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vorackova\VZ_2023-2026\VZ_2026\61_P+R_5G FRMCS jen pro VO Praha - Č.Tř-Brno Ostrava nadlimit\E-ZAK zveřejněno\DÍL 4 Požadavky na výkon nebo funkci\"/>
    </mc:Choice>
  </mc:AlternateContent>
  <xr:revisionPtr revIDLastSave="0" documentId="13_ncr:1_{4BCB5897-10BA-4A00-85AF-163DEBC468E8}" xr6:coauthVersionLast="47" xr6:coauthVersionMax="47" xr10:uidLastSave="{00000000-0000-0000-0000-000000000000}"/>
  <bookViews>
    <workbookView xWindow="-120" yWindow="-120" windowWidth="29040" windowHeight="15720" activeTab="2" xr2:uid="{00000000-000D-0000-FFFF-FFFF00000000}"/>
  </bookViews>
  <sheets>
    <sheet name="Rekapitulace ceny" sheetId="1" r:id="rId1"/>
    <sheet name="Požadavky na výkon a fukci " sheetId="5" r:id="rId2"/>
    <sheet name="SO 98-98" sheetId="4" r:id="rId3"/>
  </sheets>
  <externalReferences>
    <externalReference r:id="rId4"/>
  </externalReferences>
  <definedNames>
    <definedName name="_xlnm._FilterDatabase" localSheetId="2" hidden="1">'SO 98-98'!$A$12:$L$12</definedName>
    <definedName name="_xlnm.Print_Titles" localSheetId="1">'Požadavky na výkon a fukci '!$2:$2</definedName>
    <definedName name="_xlnm.Print_Titles" localSheetId="2">'SO 98-98'!$9:$12</definedName>
    <definedName name="_xlnm.Print_Area" localSheetId="1">'Požadavky na výkon a fukci '!$A$1:$E$18</definedName>
    <definedName name="_xlnm.Print_Area" localSheetId="2">'SO 98-98'!$A$1:$L$48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 i="5" l="1"/>
  <c r="J44" i="4"/>
  <c r="L44" i="4"/>
  <c r="L40" i="4"/>
  <c r="J40" i="4"/>
  <c r="F18" i="1" l="1"/>
  <c r="F9" i="1"/>
  <c r="L1" i="4" l="1"/>
  <c r="F4" i="4"/>
  <c r="B9" i="4"/>
  <c r="K9" i="4"/>
  <c r="L9" i="4"/>
  <c r="B14" i="4"/>
  <c r="J14" i="4"/>
  <c r="L14" i="4"/>
  <c r="J18" i="4"/>
  <c r="L18" i="4"/>
  <c r="J22" i="4"/>
  <c r="L22" i="4"/>
  <c r="J26" i="4"/>
  <c r="L26" i="4"/>
  <c r="J30" i="4"/>
  <c r="L30" i="4"/>
  <c r="J36" i="4"/>
  <c r="L36" i="4"/>
  <c r="L48" i="4" l="1"/>
  <c r="L34" i="4"/>
  <c r="B18" i="4"/>
  <c r="B22" i="4" l="1"/>
  <c r="B26" i="4" l="1"/>
  <c r="F26" i="1"/>
  <c r="F6" i="1"/>
  <c r="E2" i="1" s="1"/>
  <c r="F3" i="1"/>
  <c r="B30" i="4" l="1"/>
  <c r="F7" i="1"/>
  <c r="F2" i="1" s="1"/>
  <c r="B36" i="4" l="1"/>
  <c r="B40" i="4" s="1"/>
  <c r="K2"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Salavová Mariana, Ing.</author>
    <author>Ing. Mariana Salavová</author>
  </authors>
  <commentList>
    <comment ref="I3" authorId="0" shapeId="0" xr:uid="{00000000-0006-0000-0000-000001000000}">
      <text>
        <r>
          <rPr>
            <b/>
            <u/>
            <sz val="12"/>
            <color indexed="81"/>
            <rFont val="Calibri"/>
            <family val="2"/>
            <charset val="238"/>
            <scheme val="minor"/>
          </rPr>
          <t>Vložení nové položky:</t>
        </r>
        <r>
          <rPr>
            <b/>
            <sz val="11"/>
            <color indexed="81"/>
            <rFont val="Calibri"/>
            <family val="2"/>
            <charset val="238"/>
            <scheme val="minor"/>
          </rPr>
          <t xml:space="preserve">
</t>
        </r>
        <r>
          <rPr>
            <sz val="11"/>
            <color indexed="81"/>
            <rFont val="Calibri"/>
            <family val="2"/>
            <charset val="238"/>
            <scheme val="minor"/>
          </rPr>
          <t xml:space="preserve">pro přidání další položky umístěte </t>
        </r>
        <r>
          <rPr>
            <b/>
            <sz val="11"/>
            <color indexed="81"/>
            <rFont val="Calibri"/>
            <family val="2"/>
            <charset val="238"/>
            <scheme val="minor"/>
          </rPr>
          <t>kurzor do sloupce "B"</t>
        </r>
        <r>
          <rPr>
            <sz val="11"/>
            <color indexed="81"/>
            <rFont val="Calibri"/>
            <family val="2"/>
            <charset val="238"/>
            <scheme val="minor"/>
          </rPr>
          <t xml:space="preserve"> pod poslední řádek  předešlé položky, nebo pod začátek následného dílu a spusťte </t>
        </r>
        <r>
          <rPr>
            <b/>
            <sz val="11"/>
            <color indexed="81"/>
            <rFont val="Calibri"/>
            <family val="2"/>
            <charset val="238"/>
            <scheme val="minor"/>
          </rPr>
          <t>"Vložení položky"</t>
        </r>
        <r>
          <rPr>
            <sz val="11"/>
            <color indexed="81"/>
            <rFont val="Calibri"/>
            <family val="2"/>
            <charset val="238"/>
            <scheme val="minor"/>
          </rPr>
          <t xml:space="preserve">.  
Chcete-li přidat další položku k uzavřenému Dílu, umístěte </t>
        </r>
        <r>
          <rPr>
            <b/>
            <sz val="11"/>
            <color indexed="81"/>
            <rFont val="Calibri"/>
            <family val="2"/>
            <charset val="238"/>
            <scheme val="minor"/>
          </rPr>
          <t>kurzor do sloupce "B"</t>
        </r>
        <r>
          <rPr>
            <sz val="11"/>
            <color indexed="81"/>
            <rFont val="Calibri"/>
            <family val="2"/>
            <charset val="238"/>
            <scheme val="minor"/>
          </rPr>
          <t xml:space="preserve">, a to buď na číslo položky, před kterou chcete položku přidat, nebo na řádek se součtem dílu a spusťte </t>
        </r>
        <r>
          <rPr>
            <b/>
            <sz val="11"/>
            <color indexed="81"/>
            <rFont val="Calibri"/>
            <family val="2"/>
            <charset val="238"/>
            <scheme val="minor"/>
          </rPr>
          <t>"Vložení položky"</t>
        </r>
        <r>
          <rPr>
            <sz val="11"/>
            <color indexed="81"/>
            <rFont val="Calibri"/>
            <family val="2"/>
            <charset val="238"/>
            <scheme val="minor"/>
          </rPr>
          <t xml:space="preserve">.
Po přidání  položky do již uzavřeného Dílu musí být </t>
        </r>
        <r>
          <rPr>
            <b/>
            <sz val="11"/>
            <color indexed="81"/>
            <rFont val="Calibri"/>
            <family val="2"/>
            <charset val="238"/>
            <scheme val="minor"/>
          </rPr>
          <t>Díl znovu přepočítán</t>
        </r>
        <r>
          <rPr>
            <sz val="11"/>
            <color indexed="81"/>
            <rFont val="Calibri"/>
            <family val="2"/>
            <charset val="238"/>
            <scheme val="minor"/>
          </rPr>
          <t xml:space="preserve"> 
</t>
        </r>
        <r>
          <rPr>
            <sz val="9"/>
            <color indexed="81"/>
            <rFont val="Tahoma"/>
            <family val="2"/>
            <charset val="238"/>
          </rPr>
          <t xml:space="preserve">
</t>
        </r>
      </text>
    </comment>
    <comment ref="J3" authorId="1" shapeId="0" xr:uid="{00000000-0006-0000-0000-000002000000}">
      <text>
        <r>
          <rPr>
            <b/>
            <u/>
            <sz val="12"/>
            <color indexed="81"/>
            <rFont val="Calibri"/>
            <family val="2"/>
            <charset val="238"/>
            <scheme val="minor"/>
          </rPr>
          <t>Vložení nového Dílu:</t>
        </r>
        <r>
          <rPr>
            <b/>
            <sz val="11"/>
            <color indexed="81"/>
            <rFont val="Calibri"/>
            <family val="2"/>
            <charset val="238"/>
            <scheme val="minor"/>
          </rPr>
          <t xml:space="preserve">
</t>
        </r>
        <r>
          <rPr>
            <sz val="11"/>
            <color indexed="81"/>
            <rFont val="Calibri"/>
            <family val="2"/>
            <charset val="238"/>
            <scheme val="minor"/>
          </rPr>
          <t>nový</t>
        </r>
        <r>
          <rPr>
            <b/>
            <sz val="11"/>
            <color indexed="81"/>
            <rFont val="Calibri"/>
            <family val="2"/>
            <charset val="238"/>
            <scheme val="minor"/>
          </rPr>
          <t xml:space="preserve"> Díl  </t>
        </r>
        <r>
          <rPr>
            <sz val="11"/>
            <color indexed="81"/>
            <rFont val="Calibri"/>
            <family val="2"/>
            <charset val="238"/>
            <scheme val="minor"/>
          </rPr>
          <t xml:space="preserve">bude vytvořen až po </t>
        </r>
        <r>
          <rPr>
            <b/>
            <sz val="11"/>
            <color indexed="81"/>
            <rFont val="Calibri"/>
            <family val="2"/>
            <charset val="238"/>
            <scheme val="minor"/>
          </rPr>
          <t xml:space="preserve">uzavření předešlého Dílu součtem. Díly nesmí mít shodné číslování ani názvy.
</t>
        </r>
        <r>
          <rPr>
            <sz val="11"/>
            <color indexed="81"/>
            <rFont val="Calibri"/>
            <family val="2"/>
            <charset val="238"/>
            <scheme val="minor"/>
          </rPr>
          <t xml:space="preserve">Pro vložení nového </t>
        </r>
        <r>
          <rPr>
            <b/>
            <sz val="11"/>
            <color indexed="81"/>
            <rFont val="Calibri"/>
            <family val="2"/>
            <charset val="238"/>
            <scheme val="minor"/>
          </rPr>
          <t>Dílu</t>
        </r>
        <r>
          <rPr>
            <sz val="11"/>
            <color indexed="81"/>
            <rFont val="Calibri"/>
            <family val="2"/>
            <charset val="238"/>
            <scheme val="minor"/>
          </rPr>
          <t xml:space="preserve"> umístěte kurzor do sloupce "B" pod poslední řádek položky "</t>
        </r>
        <r>
          <rPr>
            <b/>
            <sz val="11"/>
            <color indexed="81"/>
            <rFont val="Calibri"/>
            <family val="2"/>
            <charset val="238"/>
            <scheme val="minor"/>
          </rPr>
          <t>Součet za díl</t>
        </r>
        <r>
          <rPr>
            <sz val="11"/>
            <color indexed="81"/>
            <rFont val="Calibri"/>
            <family val="2"/>
            <charset val="238"/>
            <scheme val="minor"/>
          </rPr>
          <t>" a spusťte "</t>
        </r>
        <r>
          <rPr>
            <b/>
            <sz val="11"/>
            <color indexed="81"/>
            <rFont val="Calibri"/>
            <family val="2"/>
            <charset val="238"/>
            <scheme val="minor"/>
          </rPr>
          <t>Vloži Díl</t>
        </r>
        <r>
          <rPr>
            <sz val="11"/>
            <color indexed="81"/>
            <rFont val="Calibri"/>
            <family val="2"/>
            <charset val="238"/>
            <scheme val="minor"/>
          </rPr>
          <t>" nebo požijte klávesovou zkratku "</t>
        </r>
        <r>
          <rPr>
            <b/>
            <sz val="11"/>
            <color indexed="81"/>
            <rFont val="Calibri"/>
            <family val="2"/>
            <charset val="238"/>
            <scheme val="minor"/>
          </rPr>
          <t>ctrl a</t>
        </r>
        <r>
          <rPr>
            <sz val="11"/>
            <color indexed="81"/>
            <rFont val="Calibri"/>
            <family val="2"/>
            <charset val="238"/>
            <scheme val="minor"/>
          </rPr>
          <t xml:space="preserve">".  </t>
        </r>
      </text>
    </comment>
    <comment ref="K3" authorId="0" shapeId="0" xr:uid="{00000000-0006-0000-0000-000003000000}">
      <text>
        <r>
          <rPr>
            <b/>
            <u/>
            <sz val="12"/>
            <color indexed="81"/>
            <rFont val="Calibri"/>
            <family val="2"/>
            <charset val="238"/>
            <scheme val="minor"/>
          </rPr>
          <t>Uzavření a součet Dílu:</t>
        </r>
        <r>
          <rPr>
            <b/>
            <sz val="11"/>
            <color indexed="81"/>
            <rFont val="Calibri"/>
            <family val="2"/>
            <charset val="238"/>
            <scheme val="minor"/>
          </rPr>
          <t xml:space="preserve">
položky rozpočtu musí být zařazené do samostatně očíslovaných Dílů. Každý rozpočet musí mít minimálně jeden Díl, který je ukončen řádkem "Součet za Díl"
Před vytvoření nového Dílu musí být předchozí Díl vždy uzavřen součtem za Díl.
</t>
        </r>
        <r>
          <rPr>
            <sz val="11"/>
            <color indexed="81"/>
            <rFont val="Calibri"/>
            <family val="2"/>
            <charset val="238"/>
            <scheme val="minor"/>
          </rPr>
          <t xml:space="preserve">Pro </t>
        </r>
        <r>
          <rPr>
            <b/>
            <sz val="11"/>
            <color indexed="81"/>
            <rFont val="Calibri"/>
            <family val="2"/>
            <charset val="238"/>
            <scheme val="minor"/>
          </rPr>
          <t>součet za Díl</t>
        </r>
        <r>
          <rPr>
            <sz val="11"/>
            <color indexed="81"/>
            <rFont val="Calibri"/>
            <family val="2"/>
            <charset val="238"/>
            <scheme val="minor"/>
          </rPr>
          <t xml:space="preserve"> umístěte kurzor do sloupce "B" pod poslední řádek poslední položky v Dílu a spusťte </t>
        </r>
        <r>
          <rPr>
            <b/>
            <sz val="11"/>
            <color indexed="81"/>
            <rFont val="Calibri"/>
            <family val="2"/>
            <charset val="238"/>
            <scheme val="minor"/>
          </rPr>
          <t>"Součet za Díl"</t>
        </r>
        <r>
          <rPr>
            <sz val="11"/>
            <color indexed="81"/>
            <rFont val="Calibri"/>
            <family val="2"/>
            <charset val="238"/>
            <scheme val="minor"/>
          </rPr>
          <t xml:space="preserve">.  
Chcete-li </t>
        </r>
        <r>
          <rPr>
            <b/>
            <sz val="11"/>
            <color indexed="81"/>
            <rFont val="Calibri"/>
            <family val="2"/>
            <charset val="238"/>
            <scheme val="minor"/>
          </rPr>
          <t>přepočítat Díl</t>
        </r>
        <r>
          <rPr>
            <sz val="11"/>
            <color indexed="81"/>
            <rFont val="Calibri"/>
            <family val="2"/>
            <charset val="238"/>
            <scheme val="minor"/>
          </rPr>
          <t xml:space="preserve"> po dodatečném přidání položky do již uzavřeného Dílu, umístěte kurzor do sloupce "B" se součtem za daný Díl a spusťte </t>
        </r>
        <r>
          <rPr>
            <b/>
            <sz val="11"/>
            <color indexed="81"/>
            <rFont val="Calibri"/>
            <family val="2"/>
            <charset val="238"/>
            <scheme val="minor"/>
          </rPr>
          <t>"Součet za Díl"</t>
        </r>
        <r>
          <rPr>
            <sz val="11"/>
            <color indexed="81"/>
            <rFont val="Calibri"/>
            <family val="2"/>
            <charset val="238"/>
            <scheme val="minor"/>
          </rPr>
          <t xml:space="preserve">.
Po přidání položky do již uzavřeného Dílu musí být Díl vždy znovu přepočítán.
</t>
        </r>
        <r>
          <rPr>
            <b/>
            <sz val="11"/>
            <color indexed="81"/>
            <rFont val="Calibri"/>
            <family val="2"/>
            <charset val="238"/>
            <scheme val="minor"/>
          </rPr>
          <t>Nový Díl  bude vytvořen až po uzavření předešlého Dílu součtem</t>
        </r>
        <r>
          <rPr>
            <sz val="11"/>
            <color indexed="81"/>
            <rFont val="Calibri"/>
            <family val="2"/>
            <charset val="238"/>
            <scheme val="minor"/>
          </rPr>
          <t>. Díly nesmí mít shodné číslování ani názvy.</t>
        </r>
      </text>
    </comment>
    <comment ref="E4" authorId="0" shapeId="0" xr:uid="{00000000-0006-0000-0000-000004000000}">
      <text>
        <r>
          <rPr>
            <b/>
            <u/>
            <sz val="10"/>
            <color indexed="81"/>
            <rFont val="Calibri"/>
            <family val="2"/>
            <charset val="238"/>
            <scheme val="minor"/>
          </rPr>
          <t>Vybrat kategorii dle seznamu</t>
        </r>
        <r>
          <rPr>
            <sz val="9"/>
            <color indexed="81"/>
            <rFont val="Calibri"/>
            <family val="2"/>
            <charset val="238"/>
            <scheme val="minor"/>
          </rPr>
          <t xml:space="preserve">
</t>
        </r>
        <r>
          <rPr>
            <i/>
            <sz val="9"/>
            <color indexed="81"/>
            <rFont val="Calibri"/>
            <family val="2"/>
            <charset val="238"/>
            <scheme val="minor"/>
          </rPr>
          <t>D.1.1      Zabezpečovací zařízení
D.1.2      Sdělovací zařízení
D.1.3      Silnoproudá technologie včetně DŘT
D.1.4      Ostatní technologická zařízení
D.2.1.1.0  Kolejový svršek 
D.2.1.1 .1 Kolejový spodek 
D.2.1.2  Nástupiště
D.2.1.3  Přejezdy a přechody
D.2.1.4  Mosty, propustky, zdi
D.2.1.5  Ostatní inženýrské objekty
D.2.1.6  Potrubní vedení
D.2.1.7  Tunely
D.2.1.8  Pozemní komunikace
D.2.1.9  Kabelovody, kolektory
D.2.1.10 Protihlukové objekty
D.2.2.1  Pozemní stavební objekty budov
D.2.2.2  Zastřešení nástupišť, přístřešky na nástupištích
D.2.2.3  Individuální protihluková opatření
D.2.2.4  Orientační systém
D.2.2.5  Demolice
D.2.2.6  Drobná architektura a oplocení
D.2.3.1  Trakční vedení
D.2.3.2  Napájecí stanice - stavební část
D.2.3.3  Spínací stanice - stavební část
D.2.3.4  Ohřev výhybek (elektrický, plynový)
D.2.3.5  Elektrické předtápěcí zařízení
D.2.3.6  Rozvody VN, NN, osvětlení a dálkové ovládání odpojovačů
D.2.3.7  Ukolejnění kovových konstrukcí
D.2.3.8  Vnější uzemnění
D.2.3.9  Ostatní kabelizace
D.2.4.1  Příprava území a kácení
D.2.4.2  Náhradní výsadba
D.2.4.3  Zabezpečení veřejných zájmů
D.9.8      SO 98-98 – Všeobecný objekt 
D.9.9     SO 90-90 – Odpady</t>
        </r>
      </text>
    </comment>
    <comment ref="I4" authorId="0" shapeId="0" xr:uid="{00000000-0006-0000-0000-000005000000}">
      <text>
        <r>
          <rPr>
            <b/>
            <sz val="10"/>
            <color indexed="81"/>
            <rFont val="Arial"/>
            <family val="2"/>
            <charset val="238"/>
          </rPr>
          <t xml:space="preserve">Klasifikace pro zatřídění stavebních a inženýrských objektů
</t>
        </r>
        <r>
          <rPr>
            <sz val="10"/>
            <color indexed="81"/>
            <rFont val="Arial"/>
            <family val="2"/>
            <charset val="238"/>
          </rPr>
          <t xml:space="preserve">(viz Portál veřejných zakázek MMR):
</t>
        </r>
        <r>
          <rPr>
            <b/>
            <u/>
            <sz val="10"/>
            <color indexed="81"/>
            <rFont val="Arial"/>
            <family val="2"/>
            <charset val="238"/>
          </rPr>
          <t>Struktura klasifikace:</t>
        </r>
        <r>
          <rPr>
            <sz val="10"/>
            <color indexed="81"/>
            <rFont val="Arial"/>
            <family val="2"/>
            <charset val="238"/>
          </rPr>
          <t xml:space="preserve">
</t>
        </r>
        <r>
          <rPr>
            <b/>
            <sz val="10"/>
            <color indexed="81"/>
            <rFont val="Arial"/>
            <family val="2"/>
            <charset val="238"/>
          </rPr>
          <t>1. až 3.</t>
        </r>
        <r>
          <rPr>
            <sz val="10"/>
            <color indexed="81"/>
            <rFont val="Arial"/>
            <family val="2"/>
            <charset val="238"/>
          </rPr>
          <t xml:space="preserve"> místo obor
</t>
        </r>
        <r>
          <rPr>
            <b/>
            <sz val="10"/>
            <color indexed="81"/>
            <rFont val="Arial"/>
            <family val="2"/>
            <charset val="238"/>
          </rPr>
          <t>4.</t>
        </r>
        <r>
          <rPr>
            <sz val="10"/>
            <color indexed="81"/>
            <rFont val="Arial"/>
            <family val="2"/>
            <charset val="238"/>
          </rPr>
          <t xml:space="preserve"> místo skupina
</t>
        </r>
        <r>
          <rPr>
            <b/>
            <sz val="10"/>
            <color indexed="81"/>
            <rFont val="Arial"/>
            <family val="2"/>
            <charset val="238"/>
          </rPr>
          <t>5.</t>
        </r>
        <r>
          <rPr>
            <sz val="10"/>
            <color indexed="81"/>
            <rFont val="Arial"/>
            <family val="2"/>
            <charset val="238"/>
          </rPr>
          <t xml:space="preserve"> místo podskupina
</t>
        </r>
        <r>
          <rPr>
            <b/>
            <sz val="10"/>
            <color indexed="81"/>
            <rFont val="Arial"/>
            <family val="2"/>
            <charset val="238"/>
          </rPr>
          <t>6.</t>
        </r>
        <r>
          <rPr>
            <sz val="10"/>
            <color indexed="81"/>
            <rFont val="Arial"/>
            <family val="2"/>
            <charset val="238"/>
          </rPr>
          <t xml:space="preserve"> místo konstrukčně materiálová charakteristika
</t>
        </r>
        <r>
          <rPr>
            <b/>
            <sz val="10"/>
            <color indexed="81"/>
            <rFont val="Arial"/>
            <family val="2"/>
            <charset val="238"/>
          </rPr>
          <t>7.</t>
        </r>
        <r>
          <rPr>
            <sz val="10"/>
            <color indexed="81"/>
            <rFont val="Arial"/>
            <family val="2"/>
            <charset val="238"/>
          </rPr>
          <t xml:space="preserve"> místo druh stavební akce</t>
        </r>
        <r>
          <rPr>
            <sz val="9"/>
            <color indexed="81"/>
            <rFont val="Tahoma"/>
            <family val="2"/>
            <charset val="238"/>
          </rPr>
          <t xml:space="preserve">
</t>
        </r>
      </text>
    </comment>
    <comment ref="K4" authorId="0" shapeId="0" xr:uid="{00000000-0006-0000-0000-000006000000}">
      <text>
        <r>
          <rPr>
            <b/>
            <u/>
            <sz val="11"/>
            <color indexed="81"/>
            <rFont val="Arial"/>
            <family val="2"/>
            <charset val="238"/>
          </rPr>
          <t>1. až 3. místo obor:</t>
        </r>
        <r>
          <rPr>
            <b/>
            <u/>
            <sz val="9"/>
            <color indexed="81"/>
            <rFont val="Arial"/>
            <family val="2"/>
            <charset val="238"/>
          </rPr>
          <t xml:space="preserve">
</t>
        </r>
        <r>
          <rPr>
            <b/>
            <sz val="9"/>
            <color indexed="81"/>
            <rFont val="Arial"/>
            <family val="2"/>
            <charset val="238"/>
          </rPr>
          <t xml:space="preserve">obory stavebních objektů:
</t>
        </r>
        <r>
          <rPr>
            <b/>
            <i/>
            <sz val="9"/>
            <color indexed="81"/>
            <rFont val="Arial"/>
            <family val="2"/>
            <charset val="238"/>
          </rPr>
          <t>801</t>
        </r>
        <r>
          <rPr>
            <i/>
            <sz val="9"/>
            <color indexed="81"/>
            <rFont val="Arial"/>
            <family val="2"/>
            <charset val="238"/>
          </rPr>
          <t xml:space="preserve"> Budovy občanské výstavby
</t>
        </r>
        <r>
          <rPr>
            <b/>
            <i/>
            <sz val="9"/>
            <color indexed="81"/>
            <rFont val="Arial"/>
            <family val="2"/>
            <charset val="238"/>
          </rPr>
          <t>802</t>
        </r>
        <r>
          <rPr>
            <i/>
            <sz val="9"/>
            <color indexed="81"/>
            <rFont val="Arial"/>
            <family val="2"/>
            <charset val="238"/>
          </rPr>
          <t xml:space="preserve"> Haly občanské výstavby
</t>
        </r>
        <r>
          <rPr>
            <b/>
            <i/>
            <sz val="9"/>
            <color indexed="81"/>
            <rFont val="Arial"/>
            <family val="2"/>
            <charset val="238"/>
          </rPr>
          <t>803</t>
        </r>
        <r>
          <rPr>
            <i/>
            <sz val="9"/>
            <color indexed="81"/>
            <rFont val="Arial"/>
            <family val="2"/>
            <charset val="238"/>
          </rPr>
          <t xml:space="preserve"> Budovy pro bydlení
</t>
        </r>
        <r>
          <rPr>
            <b/>
            <i/>
            <sz val="9"/>
            <color indexed="81"/>
            <rFont val="Arial"/>
            <family val="2"/>
            <charset val="238"/>
          </rPr>
          <t>811</t>
        </r>
        <r>
          <rPr>
            <i/>
            <sz val="9"/>
            <color indexed="81"/>
            <rFont val="Arial"/>
            <family val="2"/>
            <charset val="238"/>
          </rPr>
          <t xml:space="preserve"> Haly pro výrobu a služby
</t>
        </r>
        <r>
          <rPr>
            <b/>
            <i/>
            <sz val="9"/>
            <color indexed="81"/>
            <rFont val="Arial"/>
            <family val="2"/>
            <charset val="238"/>
          </rPr>
          <t>812</t>
        </r>
        <r>
          <rPr>
            <i/>
            <sz val="9"/>
            <color indexed="81"/>
            <rFont val="Arial"/>
            <family val="2"/>
            <charset val="238"/>
          </rPr>
          <t xml:space="preserve"> Budovy pro výrobu a služby
</t>
        </r>
        <r>
          <rPr>
            <b/>
            <i/>
            <sz val="9"/>
            <color indexed="81"/>
            <rFont val="Arial"/>
            <family val="2"/>
            <charset val="238"/>
          </rPr>
          <t>813</t>
        </r>
        <r>
          <rPr>
            <i/>
            <sz val="9"/>
            <color indexed="81"/>
            <rFont val="Arial"/>
            <family val="2"/>
            <charset val="238"/>
          </rPr>
          <t xml:space="preserve"> Věže, stožáry a komíny
</t>
        </r>
        <r>
          <rPr>
            <b/>
            <i/>
            <sz val="9"/>
            <color indexed="81"/>
            <rFont val="Arial"/>
            <family val="2"/>
            <charset val="238"/>
          </rPr>
          <t>814</t>
        </r>
        <r>
          <rPr>
            <i/>
            <sz val="9"/>
            <color indexed="81"/>
            <rFont val="Arial"/>
            <family val="2"/>
            <charset val="238"/>
          </rPr>
          <t xml:space="preserve"> Nádrže a jímky čistíren vod a ostatní pozemní nádrže,  
        jímky zásobníky a jámy
</t>
        </r>
        <r>
          <rPr>
            <b/>
            <i/>
            <sz val="9"/>
            <color indexed="81"/>
            <rFont val="Arial"/>
            <family val="2"/>
            <charset val="238"/>
          </rPr>
          <t>815</t>
        </r>
        <r>
          <rPr>
            <i/>
            <sz val="9"/>
            <color indexed="81"/>
            <rFont val="Arial"/>
            <family val="2"/>
            <charset val="238"/>
          </rPr>
          <t xml:space="preserve"> Objekty pozemní zvláštní
</t>
        </r>
        <r>
          <rPr>
            <b/>
            <i/>
            <sz val="9"/>
            <color indexed="81"/>
            <rFont val="Arial"/>
            <family val="2"/>
            <charset val="238"/>
          </rPr>
          <t>817</t>
        </r>
        <r>
          <rPr>
            <i/>
            <sz val="9"/>
            <color indexed="81"/>
            <rFont val="Arial"/>
            <family val="2"/>
            <charset val="238"/>
          </rPr>
          <t xml:space="preserve"> Objekty jaderných zařízení
</t>
        </r>
        <r>
          <rPr>
            <b/>
            <i/>
            <sz val="9"/>
            <color indexed="81"/>
            <rFont val="Arial"/>
            <family val="2"/>
            <charset val="238"/>
          </rPr>
          <t>821</t>
        </r>
        <r>
          <rPr>
            <i/>
            <sz val="9"/>
            <color indexed="81"/>
            <rFont val="Arial"/>
            <family val="2"/>
            <charset val="238"/>
          </rPr>
          <t xml:space="preserve"> Mosty
</t>
        </r>
        <r>
          <rPr>
            <b/>
            <i/>
            <sz val="9"/>
            <color indexed="81"/>
            <rFont val="Arial"/>
            <family val="2"/>
            <charset val="238"/>
          </rPr>
          <t>822</t>
        </r>
        <r>
          <rPr>
            <i/>
            <sz val="9"/>
            <color indexed="81"/>
            <rFont val="Arial"/>
            <family val="2"/>
            <charset val="238"/>
          </rPr>
          <t xml:space="preserve"> Komunikace pozemní a letiště
</t>
        </r>
        <r>
          <rPr>
            <b/>
            <i/>
            <sz val="9"/>
            <color indexed="81"/>
            <rFont val="Arial"/>
            <family val="2"/>
            <charset val="238"/>
          </rPr>
          <t>823</t>
        </r>
        <r>
          <rPr>
            <i/>
            <sz val="9"/>
            <color indexed="81"/>
            <rFont val="Arial"/>
            <family val="2"/>
            <charset val="238"/>
          </rPr>
          <t xml:space="preserve"> Plochy a úpravy území
</t>
        </r>
        <r>
          <rPr>
            <b/>
            <i/>
            <sz val="9"/>
            <color indexed="81"/>
            <rFont val="Arial"/>
            <family val="2"/>
            <charset val="238"/>
          </rPr>
          <t>824</t>
        </r>
        <r>
          <rPr>
            <i/>
            <sz val="9"/>
            <color indexed="81"/>
            <rFont val="Arial"/>
            <family val="2"/>
            <charset val="238"/>
          </rPr>
          <t xml:space="preserve"> Dráhy kolejové
</t>
        </r>
        <r>
          <rPr>
            <b/>
            <i/>
            <sz val="9"/>
            <color indexed="81"/>
            <rFont val="Arial"/>
            <family val="2"/>
            <charset val="238"/>
          </rPr>
          <t>825</t>
        </r>
        <r>
          <rPr>
            <i/>
            <sz val="9"/>
            <color indexed="81"/>
            <rFont val="Arial"/>
            <family val="2"/>
            <charset val="238"/>
          </rPr>
          <t xml:space="preserve"> Objekty podzemní (mimo důlní)
</t>
        </r>
        <r>
          <rPr>
            <b/>
            <i/>
            <sz val="9"/>
            <color indexed="81"/>
            <rFont val="Arial"/>
            <family val="2"/>
            <charset val="238"/>
          </rPr>
          <t>826</t>
        </r>
        <r>
          <rPr>
            <i/>
            <sz val="9"/>
            <color indexed="81"/>
            <rFont val="Arial"/>
            <family val="2"/>
            <charset val="238"/>
          </rPr>
          <t xml:space="preserve"> Objekty podzemní důlní
</t>
        </r>
        <r>
          <rPr>
            <b/>
            <i/>
            <sz val="9"/>
            <color indexed="81"/>
            <rFont val="Arial"/>
            <family val="2"/>
            <charset val="238"/>
          </rPr>
          <t>827</t>
        </r>
        <r>
          <rPr>
            <i/>
            <sz val="9"/>
            <color indexed="81"/>
            <rFont val="Arial"/>
            <family val="2"/>
            <charset val="238"/>
          </rPr>
          <t xml:space="preserve"> Vedení trubní dálková a přípojná
</t>
        </r>
        <r>
          <rPr>
            <b/>
            <i/>
            <sz val="9"/>
            <color indexed="81"/>
            <rFont val="Arial"/>
            <family val="2"/>
            <charset val="238"/>
          </rPr>
          <t>828</t>
        </r>
        <r>
          <rPr>
            <i/>
            <sz val="9"/>
            <color indexed="81"/>
            <rFont val="Arial"/>
            <family val="2"/>
            <charset val="238"/>
          </rPr>
          <t xml:space="preserve"> Vedení elektrická a dráhy visuté
</t>
        </r>
        <r>
          <rPr>
            <b/>
            <i/>
            <sz val="9"/>
            <color indexed="81"/>
            <rFont val="Arial"/>
            <family val="2"/>
            <charset val="238"/>
          </rPr>
          <t>831</t>
        </r>
        <r>
          <rPr>
            <i/>
            <sz val="9"/>
            <color indexed="81"/>
            <rFont val="Arial"/>
            <family val="2"/>
            <charset val="238"/>
          </rPr>
          <t xml:space="preserve"> Hydromeliorace
</t>
        </r>
        <r>
          <rPr>
            <b/>
            <i/>
            <sz val="9"/>
            <color indexed="81"/>
            <rFont val="Arial"/>
            <family val="2"/>
            <charset val="238"/>
          </rPr>
          <t>832</t>
        </r>
        <r>
          <rPr>
            <i/>
            <sz val="9"/>
            <color indexed="81"/>
            <rFont val="Arial"/>
            <family val="2"/>
            <charset val="238"/>
          </rPr>
          <t xml:space="preserve"> Hráze a objekty na tocích
</t>
        </r>
        <r>
          <rPr>
            <b/>
            <i/>
            <sz val="9"/>
            <color indexed="81"/>
            <rFont val="Arial"/>
            <family val="2"/>
            <charset val="238"/>
          </rPr>
          <t>833</t>
        </r>
        <r>
          <rPr>
            <i/>
            <sz val="9"/>
            <color indexed="81"/>
            <rFont val="Arial"/>
            <family val="2"/>
            <charset val="238"/>
          </rPr>
          <t xml:space="preserve"> Nádrže na tocích, úpravy toků a kanály
</t>
        </r>
        <r>
          <rPr>
            <b/>
            <sz val="9"/>
            <color indexed="81"/>
            <rFont val="Arial"/>
            <family val="2"/>
            <charset val="238"/>
          </rPr>
          <t xml:space="preserve">
obory stavebních prací výrobní povahy:
</t>
        </r>
        <r>
          <rPr>
            <b/>
            <i/>
            <sz val="9"/>
            <color indexed="81"/>
            <rFont val="Arial"/>
            <family val="2"/>
            <charset val="238"/>
          </rPr>
          <t>838</t>
        </r>
        <r>
          <rPr>
            <i/>
            <sz val="9"/>
            <color indexed="81"/>
            <rFont val="Arial"/>
            <family val="2"/>
            <charset val="238"/>
          </rPr>
          <t xml:space="preserve"> Práce stavební při budování technologických zařizení
</t>
        </r>
        <r>
          <rPr>
            <b/>
            <i/>
            <sz val="9"/>
            <color indexed="81"/>
            <rFont val="Arial"/>
            <family val="2"/>
            <charset val="238"/>
          </rPr>
          <t>839</t>
        </r>
        <r>
          <rPr>
            <i/>
            <sz val="9"/>
            <color indexed="81"/>
            <rFont val="Arial"/>
            <family val="2"/>
            <charset val="238"/>
          </rPr>
          <t xml:space="preserve"> Práce výrobní povahy ve stavebnictví</t>
        </r>
      </text>
    </comment>
    <comment ref="L4" authorId="0" shapeId="0" xr:uid="{00000000-0006-0000-0000-000007000000}">
      <text>
        <r>
          <rPr>
            <b/>
            <u/>
            <sz val="10"/>
            <color indexed="81"/>
            <rFont val="Arial"/>
            <family val="2"/>
            <charset val="238"/>
          </rPr>
          <t>povinné:</t>
        </r>
        <r>
          <rPr>
            <b/>
            <sz val="9"/>
            <color indexed="81"/>
            <rFont val="Arial"/>
            <family val="2"/>
            <charset val="238"/>
          </rPr>
          <t xml:space="preserve">
</t>
        </r>
        <r>
          <rPr>
            <b/>
            <i/>
            <sz val="9"/>
            <color indexed="81"/>
            <rFont val="Arial"/>
            <family val="2"/>
            <charset val="238"/>
          </rPr>
          <t>4. místo skupina</t>
        </r>
        <r>
          <rPr>
            <b/>
            <sz val="9"/>
            <color indexed="81"/>
            <rFont val="Arial"/>
            <family val="2"/>
            <charset val="238"/>
          </rPr>
          <t xml:space="preserve">
</t>
        </r>
        <r>
          <rPr>
            <b/>
            <u/>
            <sz val="10"/>
            <color indexed="81"/>
            <rFont val="Arial"/>
            <family val="2"/>
            <charset val="238"/>
          </rPr>
          <t>volitelné v případě, že lze zařadit:</t>
        </r>
        <r>
          <rPr>
            <b/>
            <sz val="9"/>
            <color indexed="81"/>
            <rFont val="Arial"/>
            <family val="2"/>
            <charset val="238"/>
          </rPr>
          <t xml:space="preserve">
</t>
        </r>
        <r>
          <rPr>
            <i/>
            <sz val="9"/>
            <color indexed="81"/>
            <rFont val="Arial"/>
            <family val="2"/>
            <charset val="238"/>
          </rPr>
          <t>5. místo podskupina
6. místo konstrukčně materiálová charakteristika
7. místo druh stavební akce</t>
        </r>
      </text>
    </comment>
    <comment ref="E5" authorId="0" shapeId="0" xr:uid="{00000000-0006-0000-0000-000008000000}">
      <text>
        <r>
          <rPr>
            <b/>
            <u/>
            <sz val="10"/>
            <color indexed="81"/>
            <rFont val="Calibri"/>
            <family val="2"/>
            <charset val="238"/>
            <scheme val="minor"/>
          </rPr>
          <t>Vybrat stádium dle seznamu:</t>
        </r>
        <r>
          <rPr>
            <sz val="9"/>
            <color indexed="81"/>
            <rFont val="Calibri"/>
            <family val="2"/>
            <charset val="238"/>
            <scheme val="minor"/>
          </rPr>
          <t xml:space="preserve">
</t>
        </r>
        <r>
          <rPr>
            <i/>
            <sz val="9"/>
            <color indexed="81"/>
            <rFont val="Calibri"/>
            <family val="2"/>
            <charset val="238"/>
            <scheme val="minor"/>
          </rPr>
          <t xml:space="preserve">Nejčastěji se zpracovává rozpočet ve </t>
        </r>
        <r>
          <rPr>
            <b/>
            <i/>
            <sz val="9"/>
            <color indexed="81"/>
            <rFont val="Calibri"/>
            <family val="2"/>
            <charset val="238"/>
            <scheme val="minor"/>
          </rPr>
          <t>Stádiu 3</t>
        </r>
        <r>
          <rPr>
            <i/>
            <sz val="9"/>
            <color indexed="81"/>
            <rFont val="Calibri"/>
            <family val="2"/>
            <charset val="238"/>
            <scheme val="minor"/>
          </rPr>
          <t xml:space="preserve"> jako rozpočet jednotlivých SO a PS v rozsahu oceněných soupisů prací dle požadavků vyhlášky č. 169/2016 Sb. 
</t>
        </r>
        <r>
          <rPr>
            <sz val="9"/>
            <color indexed="81"/>
            <rFont val="Calibri"/>
            <family val="2"/>
            <charset val="238"/>
            <scheme val="minor"/>
          </rPr>
          <t xml:space="preserve">V případě, </t>
        </r>
        <r>
          <rPr>
            <i/>
            <sz val="9"/>
            <color indexed="81"/>
            <rFont val="Calibri"/>
            <family val="2"/>
            <charset val="238"/>
            <scheme val="minor"/>
          </rPr>
          <t xml:space="preserve">že je podkladem pro výběr zhotovitele na realizaci díla dokumentace ve </t>
        </r>
        <r>
          <rPr>
            <b/>
            <i/>
            <sz val="9"/>
            <color indexed="81"/>
            <rFont val="Calibri"/>
            <family val="2"/>
            <charset val="238"/>
            <scheme val="minor"/>
          </rPr>
          <t>Stádiu 2</t>
        </r>
        <r>
          <rPr>
            <i/>
            <sz val="9"/>
            <color indexed="81"/>
            <rFont val="Calibri"/>
            <family val="2"/>
            <charset val="238"/>
            <scheme val="minor"/>
          </rPr>
          <t xml:space="preserve"> - DUR (tj. v případě staveb kdy projektovou dokumentaci ve stádiu 3 zpracovává zhotovitel stavby), jsou rozpočty jednotlivých SO a PS zpracované ve </t>
        </r>
        <r>
          <rPr>
            <i/>
            <u/>
            <sz val="9"/>
            <color indexed="81"/>
            <rFont val="Calibri"/>
            <family val="2"/>
            <charset val="238"/>
            <scheme val="minor"/>
          </rPr>
          <t>Formulářích SOPS stádia 3</t>
        </r>
        <r>
          <rPr>
            <i/>
            <sz val="9"/>
            <color indexed="81"/>
            <rFont val="Calibri"/>
            <family val="2"/>
            <charset val="238"/>
            <scheme val="minor"/>
          </rPr>
          <t xml:space="preserve"> jako podklad pro sestavení souhrnného rozpočtu a určení předpokládané hodnoty zakázky pro další stádia.  V Řádku se uveden, že se jedná o </t>
        </r>
        <r>
          <rPr>
            <b/>
            <i/>
            <sz val="9"/>
            <color indexed="81"/>
            <rFont val="Calibri"/>
            <family val="2"/>
            <charset val="238"/>
            <scheme val="minor"/>
          </rPr>
          <t>Stádium 2</t>
        </r>
        <r>
          <rPr>
            <i/>
            <sz val="9"/>
            <color indexed="81"/>
            <rFont val="Calibri"/>
            <family val="2"/>
            <charset val="238"/>
            <scheme val="minor"/>
          </rPr>
          <t>.</t>
        </r>
        <r>
          <rPr>
            <sz val="9"/>
            <color indexed="81"/>
            <rFont val="Calibri"/>
            <family val="2"/>
            <charset val="238"/>
            <scheme val="minor"/>
          </rPr>
          <t xml:space="preserve">
</t>
        </r>
      </text>
    </comment>
    <comment ref="F6" authorId="0" shapeId="0" xr:uid="{00000000-0006-0000-0000-000009000000}">
      <text>
        <r>
          <rPr>
            <b/>
            <u/>
            <sz val="10"/>
            <color indexed="81"/>
            <rFont val="Calibri"/>
            <family val="2"/>
            <charset val="238"/>
            <scheme val="minor"/>
          </rPr>
          <t>Jiný vlastník SO/PS než SŽDC</t>
        </r>
        <r>
          <rPr>
            <sz val="9"/>
            <color indexed="81"/>
            <rFont val="Calibri"/>
            <family val="2"/>
            <charset val="238"/>
            <scheme val="minor"/>
          </rPr>
          <t xml:space="preserve">
</t>
        </r>
        <r>
          <rPr>
            <i/>
            <sz val="9"/>
            <color indexed="81"/>
            <rFont val="Calibri"/>
            <family val="2"/>
            <charset val="238"/>
            <scheme val="minor"/>
          </rPr>
          <t xml:space="preserve">v přípdě jiného vlastníka SO/PS než SŽDC, tj. v případě, že je uvedeno </t>
        </r>
        <r>
          <rPr>
            <b/>
            <i/>
            <sz val="9"/>
            <color indexed="81"/>
            <rFont val="Calibri"/>
            <family val="2"/>
            <charset val="238"/>
            <scheme val="minor"/>
          </rPr>
          <t>"Ostatní"</t>
        </r>
        <r>
          <rPr>
            <i/>
            <sz val="9"/>
            <color indexed="81"/>
            <rFont val="Calibri"/>
            <family val="2"/>
            <charset val="238"/>
            <scheme val="minor"/>
          </rPr>
          <t xml:space="preserve"> v položce "Majetek" bude doplněn  vlastník daného SO/PS (např. ČD a.s., PRE as.s, Veolie atd). 
</t>
        </r>
      </text>
    </comment>
    <comment ref="C10" authorId="0" shapeId="0" xr:uid="{00000000-0006-0000-0000-00000A000000}">
      <text>
        <r>
          <rPr>
            <b/>
            <i/>
            <sz val="10"/>
            <color indexed="81"/>
            <rFont val="Arial"/>
            <family val="2"/>
            <charset val="238"/>
          </rPr>
          <t xml:space="preserve">Třídící kód položky dle použité cenové soustavy. </t>
        </r>
        <r>
          <rPr>
            <i/>
            <sz val="10"/>
            <color indexed="81"/>
            <rFont val="Arial"/>
            <family val="2"/>
            <charset val="238"/>
          </rPr>
          <t xml:space="preserve">
V případě, že pro činnosti nejsou v použité cenové soustavě odpovídající položky, budou pro dané činnosti vytvořené nové samostatné položky (R-položky) s označením na první pozici R a číselným pořadím položky. (např. R123) detailně viz Směrnice SŽDC č. 20 kap. 3.4.4.</t>
        </r>
        <r>
          <rPr>
            <sz val="9"/>
            <color indexed="81"/>
            <rFont val="Arial"/>
            <family val="2"/>
            <charset val="238"/>
          </rPr>
          <t xml:space="preserve">
</t>
        </r>
      </text>
    </comment>
    <comment ref="D10" authorId="0" shapeId="0" xr:uid="{00000000-0006-0000-0000-00000B000000}">
      <text>
        <r>
          <rPr>
            <b/>
            <i/>
            <sz val="10"/>
            <color indexed="81"/>
            <rFont val="Arial"/>
            <family val="2"/>
            <charset val="238"/>
          </rPr>
          <t xml:space="preserve">Číselné označení varianty položky v jednom Díle.
</t>
        </r>
        <r>
          <rPr>
            <i/>
            <sz val="10"/>
            <color indexed="81"/>
            <rFont val="Arial"/>
            <family val="2"/>
            <charset val="238"/>
          </rPr>
          <t xml:space="preserve">Vyplní se v případě, že  </t>
        </r>
        <r>
          <rPr>
            <i/>
            <u/>
            <sz val="10"/>
            <color indexed="81"/>
            <rFont val="Arial"/>
            <family val="2"/>
            <charset val="238"/>
          </rPr>
          <t xml:space="preserve">v jednom </t>
        </r>
        <r>
          <rPr>
            <b/>
            <i/>
            <u/>
            <sz val="10"/>
            <color indexed="81"/>
            <rFont val="Arial"/>
            <family val="2"/>
            <charset val="238"/>
          </rPr>
          <t xml:space="preserve">Díle </t>
        </r>
        <r>
          <rPr>
            <i/>
            <u/>
            <sz val="10"/>
            <color indexed="81"/>
            <rFont val="Arial"/>
            <family val="2"/>
            <charset val="238"/>
          </rPr>
          <t>je použitá položka</t>
        </r>
        <r>
          <rPr>
            <i/>
            <sz val="10"/>
            <color indexed="81"/>
            <rFont val="Arial"/>
            <family val="2"/>
            <charset val="238"/>
          </rPr>
          <t xml:space="preserve"> se shodným třídícím kódem </t>
        </r>
        <r>
          <rPr>
            <i/>
            <u/>
            <sz val="10"/>
            <color indexed="81"/>
            <rFont val="Arial"/>
            <family val="2"/>
            <charset val="238"/>
          </rPr>
          <t>víc než jednou</t>
        </r>
        <r>
          <rPr>
            <i/>
            <sz val="10"/>
            <color indexed="81"/>
            <rFont val="Arial"/>
            <family val="2"/>
            <charset val="238"/>
          </rPr>
          <t xml:space="preserve">. Když je jeden druh činnosti se shodným třídícím kódem zařazen v jednom Díle víckrát bude pro účely následného zpracování  očíslován počet použití dané položky v </t>
        </r>
        <r>
          <rPr>
            <b/>
            <i/>
            <sz val="10"/>
            <color indexed="81"/>
            <rFont val="Arial"/>
            <family val="2"/>
            <charset val="238"/>
          </rPr>
          <t>Díle</t>
        </r>
        <r>
          <rPr>
            <i/>
            <sz val="10"/>
            <color indexed="81"/>
            <rFont val="Arial"/>
            <family val="2"/>
            <charset val="238"/>
          </rPr>
          <t xml:space="preserve"> vzestupnou číselnou řadou (1, 2 ,3...).</t>
        </r>
      </text>
    </comment>
    <comment ref="E10" authorId="0" shapeId="0" xr:uid="{00000000-0006-0000-0000-00000C000000}">
      <text>
        <r>
          <rPr>
            <b/>
            <i/>
            <sz val="10"/>
            <color indexed="81"/>
            <rFont val="Arial"/>
            <family val="2"/>
            <charset val="238"/>
          </rPr>
          <t xml:space="preserve">Prioritně bude použita cenová soustava OTSKP.
</t>
        </r>
        <r>
          <rPr>
            <i/>
            <sz val="10"/>
            <color indexed="81"/>
            <rFont val="Arial"/>
            <family val="2"/>
            <charset val="238"/>
          </rPr>
          <t xml:space="preserve">v případě, že není v dané cenové soustavě položka zohledňující danou činnost, je možné použít jinou volně dostupnou cenovou soustavu, ke které je zajištěný neomezený dálkový přístup, za podmínek dodržení požadavků vyhlášky č.169/2016 Sb.
V případě individuální položky neuvedené v dané cenové soustavě bude uvedeno </t>
        </r>
        <r>
          <rPr>
            <b/>
            <i/>
            <sz val="10"/>
            <color indexed="81"/>
            <rFont val="Arial"/>
            <family val="2"/>
            <charset val="238"/>
          </rPr>
          <t xml:space="preserve">R-položka.
</t>
        </r>
        <r>
          <rPr>
            <i/>
            <sz val="10"/>
            <color indexed="81"/>
            <rFont val="Arial"/>
            <family val="2"/>
            <charset val="238"/>
          </rPr>
          <t>detailně viz Směrnice SŽDC č. 20 kap. 3.4.3 a 3.4.4</t>
        </r>
        <r>
          <rPr>
            <sz val="9"/>
            <color indexed="81"/>
            <rFont val="Arial"/>
            <family val="2"/>
            <charset val="238"/>
          </rPr>
          <t xml:space="preserve">
</t>
        </r>
        <r>
          <rPr>
            <sz val="9"/>
            <color indexed="81"/>
            <rFont val="Tahoma"/>
            <family val="2"/>
            <charset val="238"/>
          </rPr>
          <t xml:space="preserve">
</t>
        </r>
      </text>
    </comment>
    <comment ref="H10" authorId="0" shapeId="0" xr:uid="{00000000-0006-0000-0000-00000D000000}">
      <text>
        <r>
          <rPr>
            <b/>
            <sz val="9"/>
            <color indexed="81"/>
            <rFont val="Arial"/>
            <family val="2"/>
            <charset val="238"/>
          </rPr>
          <t>Množství</t>
        </r>
        <r>
          <rPr>
            <sz val="9"/>
            <color indexed="81"/>
            <rFont val="Arial"/>
            <family val="2"/>
            <charset val="238"/>
          </rPr>
          <t xml:space="preserve"> v položce bude zaokrouhleno na </t>
        </r>
        <r>
          <rPr>
            <b/>
            <sz val="9"/>
            <color indexed="81"/>
            <rFont val="Arial"/>
            <family val="2"/>
            <charset val="238"/>
          </rPr>
          <t>3 desetinná místa</t>
        </r>
        <r>
          <rPr>
            <sz val="9"/>
            <color indexed="81"/>
            <rFont val="Arial"/>
            <family val="2"/>
            <charset val="238"/>
          </rPr>
          <t>.</t>
        </r>
        <r>
          <rPr>
            <sz val="9"/>
            <color indexed="81"/>
            <rFont val="Tahoma"/>
            <family val="2"/>
            <charset val="238"/>
          </rPr>
          <t xml:space="preserve">
</t>
        </r>
      </text>
    </comment>
    <comment ref="K12" authorId="0" shapeId="0" xr:uid="{00000000-0006-0000-0000-00000E000000}">
      <text>
        <r>
          <rPr>
            <b/>
            <sz val="9"/>
            <color indexed="81"/>
            <rFont val="Arial"/>
            <family val="2"/>
            <charset val="238"/>
          </rPr>
          <t>Jednotková cena</t>
        </r>
        <r>
          <rPr>
            <sz val="9"/>
            <color indexed="81"/>
            <rFont val="Arial"/>
            <family val="2"/>
            <charset val="238"/>
          </rPr>
          <t xml:space="preserve"> bude zaokrouhlená na </t>
        </r>
        <r>
          <rPr>
            <b/>
            <sz val="9"/>
            <color indexed="81"/>
            <rFont val="Arial"/>
            <family val="2"/>
            <charset val="238"/>
          </rPr>
          <t>2 desetinná místa</t>
        </r>
        <r>
          <rPr>
            <sz val="9"/>
            <color indexed="81"/>
            <rFont val="Arial"/>
            <family val="2"/>
            <charset val="238"/>
          </rPr>
          <t>.</t>
        </r>
        <r>
          <rPr>
            <b/>
            <sz val="9"/>
            <color indexed="81"/>
            <rFont val="Arial"/>
            <family val="2"/>
            <charset val="238"/>
          </rPr>
          <t xml:space="preserve">
</t>
        </r>
        <r>
          <rPr>
            <sz val="9"/>
            <color indexed="81"/>
            <rFont val="Tahoma"/>
            <family val="2"/>
            <charset val="238"/>
          </rPr>
          <t xml:space="preserve">
</t>
        </r>
      </text>
    </comment>
    <comment ref="F14" authorId="0" shapeId="0" xr:uid="{00000000-0006-0000-0000-00000F000000}">
      <text>
        <r>
          <rPr>
            <b/>
            <i/>
            <u/>
            <sz val="10"/>
            <color indexed="81"/>
            <rFont val="Arial"/>
            <family val="2"/>
            <charset val="238"/>
          </rPr>
          <t>Přesný název položky</t>
        </r>
        <r>
          <rPr>
            <i/>
            <sz val="10"/>
            <color indexed="81"/>
            <rFont val="Arial"/>
            <family val="2"/>
            <charset val="238"/>
          </rPr>
          <t xml:space="preserve"> dle cenové soustavy, nebo vlastní název v případě položky mimo cenovou soustavu.</t>
        </r>
        <r>
          <rPr>
            <sz val="10"/>
            <color indexed="81"/>
            <rFont val="Arial"/>
            <family val="2"/>
            <charset val="238"/>
          </rPr>
          <t xml:space="preserve">
</t>
        </r>
      </text>
    </comment>
    <comment ref="F15" authorId="0" shapeId="0" xr:uid="{00000000-0006-0000-0000-000010000000}">
      <text>
        <r>
          <rPr>
            <i/>
            <sz val="10"/>
            <color indexed="81"/>
            <rFont val="Arial"/>
            <family val="2"/>
            <charset val="238"/>
          </rPr>
          <t>Doplnění názvu položky upřesňující popis dané položky</t>
        </r>
        <r>
          <rPr>
            <b/>
            <i/>
            <sz val="10"/>
            <color indexed="81"/>
            <rFont val="Arial"/>
            <family val="2"/>
            <charset val="238"/>
          </rPr>
          <t>.
V případě, že název položky odpovídá popisu položky, pole zůstane bez vyplnění.</t>
        </r>
        <r>
          <rPr>
            <sz val="9"/>
            <color indexed="81"/>
            <rFont val="Tahoma"/>
            <family val="2"/>
            <charset val="238"/>
          </rPr>
          <t xml:space="preserve">
</t>
        </r>
      </text>
    </comment>
    <comment ref="F16" authorId="0" shapeId="0" xr:uid="{00000000-0006-0000-0000-000011000000}">
      <text>
        <r>
          <rPr>
            <i/>
            <sz val="10"/>
            <color indexed="81"/>
            <rFont val="Arial"/>
            <family val="2"/>
            <charset val="238"/>
          </rPr>
          <t>Způsob stanovení množství položky, nebo odkaz na příslušnou přílohu dokumentace.</t>
        </r>
        <r>
          <rPr>
            <sz val="9"/>
            <color indexed="81"/>
            <rFont val="Tahoma"/>
            <family val="2"/>
            <charset val="238"/>
          </rPr>
          <t xml:space="preserve">
</t>
        </r>
      </text>
    </comment>
    <comment ref="F17" authorId="0" shapeId="0" xr:uid="{00000000-0006-0000-0000-000012000000}">
      <text>
        <r>
          <rPr>
            <b/>
            <i/>
            <u/>
            <sz val="10"/>
            <color indexed="81"/>
            <rFont val="Arial"/>
            <family val="2"/>
            <charset val="238"/>
          </rPr>
          <t>Technická specifikace položky :</t>
        </r>
        <r>
          <rPr>
            <i/>
            <sz val="10"/>
            <color indexed="81"/>
            <rFont val="Arial"/>
            <family val="2"/>
            <charset val="238"/>
          </rPr>
          <t xml:space="preserve">
uvede se odkaz na cenovou soustavu, nebo přesný popis specifikující dodávku materiálů nebo výrobků s jednoznačným popisem materiálu nebo výrobku s uvedením technických parametrů nebo vlastností požadovaných materiálů nebo výrobků za podmínek dodržení požadavků vyhlášky č.169/2016 Sb. 
Shodně označené R-položky použité v jednom SO nebo PS musí mít shodný název a technickou specifikaci a musí vycházet ze stejné individuální kalkulace.
V případě, že je technická specifikace položky bude provedena odkazem na cenovou stoustavu, uvede se:
</t>
        </r>
        <r>
          <rPr>
            <b/>
            <i/>
            <sz val="10"/>
            <color indexed="81"/>
            <rFont val="Arial"/>
            <family val="2"/>
            <charset val="238"/>
          </rPr>
          <t xml:space="preserve"> "Technická specifikace položky odpovídá příslušné cenové soustavě."</t>
        </r>
        <r>
          <rPr>
            <sz val="9"/>
            <color indexed="81"/>
            <rFont val="Tahoma"/>
            <family val="2"/>
            <charset val="238"/>
          </rPr>
          <t xml:space="preserve">
</t>
        </r>
      </text>
    </comment>
    <comment ref="F19" authorId="0" shapeId="0" xr:uid="{00000000-0006-0000-0000-000013000000}">
      <text>
        <r>
          <rPr>
            <i/>
            <sz val="10"/>
            <color indexed="81"/>
            <rFont val="Arial"/>
            <family val="2"/>
            <charset val="238"/>
          </rPr>
          <t>Doplnění názvu položky upřesňující popis dané položky</t>
        </r>
        <r>
          <rPr>
            <b/>
            <i/>
            <sz val="10"/>
            <color indexed="81"/>
            <rFont val="Arial"/>
            <family val="2"/>
            <charset val="238"/>
          </rPr>
          <t>.
V případě, že název položky odpovídá popisu položky, pole zůstane bez vyplnění.</t>
        </r>
        <r>
          <rPr>
            <sz val="9"/>
            <color indexed="81"/>
            <rFont val="Tahoma"/>
            <family val="2"/>
            <charset val="238"/>
          </rPr>
          <t xml:space="preserve">
</t>
        </r>
      </text>
    </comment>
    <comment ref="F20" authorId="0" shapeId="0" xr:uid="{00000000-0006-0000-0000-000014000000}">
      <text>
        <r>
          <rPr>
            <i/>
            <sz val="10"/>
            <color indexed="81"/>
            <rFont val="Arial"/>
            <family val="2"/>
            <charset val="238"/>
          </rPr>
          <t>Způsob stanovení množství položky, nebo odkaz na příslušnou přílohu dokumentace.</t>
        </r>
        <r>
          <rPr>
            <sz val="9"/>
            <color indexed="81"/>
            <rFont val="Tahoma"/>
            <family val="2"/>
            <charset val="238"/>
          </rPr>
          <t xml:space="preserve">
</t>
        </r>
      </text>
    </comment>
    <comment ref="F23" authorId="0" shapeId="0" xr:uid="{00000000-0006-0000-0000-000015000000}">
      <text>
        <r>
          <rPr>
            <i/>
            <sz val="10"/>
            <color indexed="81"/>
            <rFont val="Arial"/>
            <family val="2"/>
            <charset val="238"/>
          </rPr>
          <t>Doplnění názvu položky upřesňující popis dané položky</t>
        </r>
        <r>
          <rPr>
            <b/>
            <i/>
            <sz val="10"/>
            <color indexed="81"/>
            <rFont val="Arial"/>
            <family val="2"/>
            <charset val="238"/>
          </rPr>
          <t>.
V případě, že název položky odpovídá popisu položky, pole zůstane bez vyplnění.</t>
        </r>
        <r>
          <rPr>
            <sz val="9"/>
            <color indexed="81"/>
            <rFont val="Tahoma"/>
            <family val="2"/>
            <charset val="238"/>
          </rPr>
          <t xml:space="preserve">
</t>
        </r>
      </text>
    </comment>
    <comment ref="F24" authorId="0" shapeId="0" xr:uid="{00000000-0006-0000-0000-000016000000}">
      <text>
        <r>
          <rPr>
            <i/>
            <sz val="10"/>
            <color indexed="81"/>
            <rFont val="Arial"/>
            <family val="2"/>
            <charset val="238"/>
          </rPr>
          <t>Způsob stanovení množství položky, nebo odkaz na příslušnou přílohu dokumentace.</t>
        </r>
        <r>
          <rPr>
            <sz val="9"/>
            <color indexed="81"/>
            <rFont val="Tahoma"/>
            <family val="2"/>
            <charset val="238"/>
          </rPr>
          <t xml:space="preserve">
</t>
        </r>
      </text>
    </comment>
  </commentList>
</comments>
</file>

<file path=xl/sharedStrings.xml><?xml version="1.0" encoding="utf-8"?>
<sst xmlns="http://schemas.openxmlformats.org/spreadsheetml/2006/main" count="297" uniqueCount="190">
  <si>
    <t>stavba:</t>
  </si>
  <si>
    <t>Kontrolní součet [Kč]</t>
  </si>
  <si>
    <t>Celková cena [Kč]</t>
  </si>
  <si>
    <t>Cena díla za projektovou dokumentaci stavby</t>
  </si>
  <si>
    <t>cena SO</t>
  </si>
  <si>
    <t>PDPS</t>
  </si>
  <si>
    <t>Projektová dokumentace pro provádění stavby</t>
  </si>
  <si>
    <t>Cena díla za autorský dozor</t>
  </si>
  <si>
    <t xml:space="preserve">počet hodin </t>
  </si>
  <si>
    <t>jednotková cena</t>
  </si>
  <si>
    <t>Cena díla za zhotovení stavby</t>
  </si>
  <si>
    <t>Číslo objektu</t>
  </si>
  <si>
    <t>Název  objektu</t>
  </si>
  <si>
    <t>Cena objektu [Kč]</t>
  </si>
  <si>
    <t>Cena typu objektů [Kč]</t>
  </si>
  <si>
    <t>PS</t>
  </si>
  <si>
    <t>D.2</t>
  </si>
  <si>
    <t>Železniční sdělovací zařízení</t>
  </si>
  <si>
    <t>SO</t>
  </si>
  <si>
    <t>E.3.6</t>
  </si>
  <si>
    <t>Rozvodny vn, nn, osvětlení a dálkové ovládání odpojovačů</t>
  </si>
  <si>
    <t>Všeobecné konstrukce a práce</t>
  </si>
  <si>
    <t>98-98</t>
  </si>
  <si>
    <t>Všeobecný objekt</t>
  </si>
  <si>
    <t xml:space="preserve"> V …………….. dne …………..</t>
  </si>
  <si>
    <t xml:space="preserve">ve funkci </t>
  </si>
  <si>
    <t xml:space="preserve">oprávněná osoba k podpisu nabídky za uchazeče </t>
  </si>
  <si>
    <t>DPS</t>
  </si>
  <si>
    <t>Nutná koordinace s ostatními PS a SO stavby
Podrobné informace jsou zaneseny v technické zprávě, situaci, schématu napájení.</t>
  </si>
  <si>
    <t xml:space="preserve">V rámci SO vybudováno především (podrobnosti pro ocenění je třeba provést dle technické zprávy a výkresové části dokumentace včetně dokumentace části C.3):
- Realizace přeložky stávajícího kabelového vedení 6 kV z důvodu kolize s nově budovanou BTS.
- Přeložka kabelového vedení realizována v délce cca 100 m.
- Stávající kabelové vedení vyhledáno a přerušeno mimo kolizní prostor. Na stávající kabelové vedení pomocí kabelové spojky napojeno nové zemní kabelové vedení 6 kV. Nové kabelové vedení bude uloženo v nové zemní kabelové trase mimo kolizní prostor (délka nové zemní kabelové trasy cca 75 m). Nové kabelové vedení bude zataženo do stávajícího technologického objektu stávajícími kabelovými prostupy a následně připojeno do stávajícího rozvaděče VN. Kabelová trasa včetně markerů, výstražné folie na celou nově kopanou trasu (trasa viz část C.3 dokumentace) a oddělení od jiných sítí, odstranění a obnovení stávajících zpevněných i nezpevněných povrchů.
- Po dokončení prací musí být provedeno opětovné utěsnění kabelových průchodek proti vnikání vlhkosti.
- Vytýčení stávajících sítí, kompletní geodetické zaměření stavby. Projednání dalšího stupně dokumentace. 
- Dodání veškerých revizních zpráv, protokolů a veškeré náležitostí.
- Řešení musí odpovídat všem ČSN, směrnicím atd... popsaným v technické zprávě.
</t>
  </si>
  <si>
    <t>Odb. Bezpráví, přeložka 6kV</t>
  </si>
  <si>
    <t>SO 23-86-03</t>
  </si>
  <si>
    <t>Odb. Bezpráví, úprava rozvodů NN</t>
  </si>
  <si>
    <t>SO 23-86-02</t>
  </si>
  <si>
    <t xml:space="preserve">V rámci SO vybudováno především (podrobnosti pro ocenění je třeba provést dle technické zprávy a výkresové části dokumentace včetně dokumentace části C.3):
- Realizace nové zemní kabelové přípojky NN v celkové délce do cca 60 m.
- Pokládku nového kabelového vedení typu 1-CYKY do dimenze 4x70 (150 m) včetně kompletních zemních kopaných (opatrný výkop) tras a to do délky cca až 10 m, v kynetách do 35/90 cm (délky cca 40 m), do cca 50/120 cm (délky cca 10 m), markerů, výstražné folie na celou nově kopanou trasu (trasa viz část C.3 dokumentace) a oddělení od jiných sítí, odstranění a obnovení stávajících zpevněných i nezpevněných povrchů. Kabelové vedení bude v celé délce uloženo do nového zemního UV odolného kabelového žlabu.
- Dodání kompletního elektroměrového rozvaděče RE-ČEZ v plastovém pilíři schváleného pro použití v síti ČEZ Distribuce a.s., včetně osazení do terénu.
- Dodání kompletního elektroměrového rozvaděče RE-SŽ pro dvě sady přímého měření včetně dálkového odečtu v plastovém pilíři schváleného pro použití v síti SŽ, včetně osazení do terénu a včetně ochranné klece. Provedení dálkového odečtu elektroměrů musí odpovídat aktuálně platným požadavkům na provedení dálkového odečtu v síti SŽ.
- Dodání dvou kusů kompletní rozpojovací jistící skříně pro zemní kabelové vedení s jednou sadou pojistkových odpínačů (KS VOP1, KS VOP2), včetně osazení do terénu a včetně ochranné klece.
- Zatažení kabelového vedení do stávající kabelové skříně ČEZ osazené na PB vrchního vedení.
- Uzemnění nových rozvaděčů.
- Vytýčení stávajících sítí, kompletní geodetické zaměření stavby. Projednání dalšího stupně dokumentace. 
- Dodání veškerých revizních zpráv, protokolů a veškeré náležitostí.
- Řešení musí odpovídat všem ČSN, směrnicím atd... popsaným v technické zprávě.
</t>
  </si>
  <si>
    <t>BTS Kerhartice Hrádek, přípojka NN</t>
  </si>
  <si>
    <t>SO 23-86-01</t>
  </si>
  <si>
    <t xml:space="preserve">
V rámci SO vybudováno především (podrobnosti pro ocenění je třeba provést dle technické zprávy a výkresové části dokumentace včetně dokumentace části C.3):
- Realizace kompletní nové stožárové trafostanice 22/0,4 kV (na montovaném příhradovém stožáru) s transformátorem 63 kVA (tarfostanice připojena zemním kabelovým vedením 22 kV). 
- Dodávka montovaného příhradového stožáru pro trafostanici včetně veškerých potřebných součástí (konzola VN, konzola pojistek VN, konzola pod TRF, konzola pro NN vedení, držák trubek, kabelové příchytky vč. držáku, VN pojistky atd.). 
- Realizace základu příhradového stožáru. 
- Dodávka rozvaděče NN trafostanice. 
- Realizace přípojky VN zemním kabelovým vedením 22 kV (kabelové vedení délky cca 100 m). Přípojka VN bude realizována ze stávajícího venkovního vedení ČEZ Distribuce a.s.. Na stávajícím příhradovém stožáru ČEZ Distribuce bude dělící místo ČEZ / SŽ. Na stávajícím stožáru v rámci tohoto SO proveden kabelový svod 22 kV do zemní kabelové trasy, kabelové vedení dále uloženo v zemní kabelové trase v délce cca 80 m. Pod komunikací kabelové vedení uloženo do obetonované kabelové chráničky. V místě nové stožárové trafostanice proveden přechod kabelového vedení 22 kV ze zemní kabelové trasy na konstrukci příhradového stožáru a kabelové vedení VN následně připojeno na VN pojistky osazené na novém stožáru.
- Kabelová trasa včetně markerů, výstražné folie na celou nově kopanou trasu (trasa viz část C.3 dokumentace) a oddělení od jiných sítí, odstranění a obnovení stávajících zpevněných i nezpevněných povrchů.
- K lokalitě vybudování nové stožárové trafostanice je obtížný přístup a je nutno počítat s dopravou materiálu po částech!!! Je potřeba počítat v koordinaci s PS 22-02-92 s dopravou betonu pro základy stožáru z místa BTS k trafostanici a překládání betonu do malé manipulační techniky (beton bude k místu BTS dopraven po kolejích). 
- Výstavbu stožárové trafostnice nutno koordinovat s výstavbou stožáru GSMR!!!
- Veškeré dodávky a montáže související s touto lokalitou včetně případných úprav příjezdových komunikací.
- Příprava území, vykácení a vyčištění stavební plochy, zemní práce (výkopy, hutnění, zásypy...), .finální terénní úpravy, manipulace se zeminou. Vše včetně požadovaných náležitostí a souvisejících prací. 
- Uložení všech odpadů vzniklých v lokalitě na skládku, včetně ocenění nutných demontáží a likvidací
- Vytýčení stávajících sítí, kompletní geodetické zaměření stavby. Projednání dalšího stupně dokumentace. 
- Dodání veškerých revizních zpráv, protokolů a veškeré náležitostí.
- Řešení musí odpovídat všem ČSN, směrnicím atd... popsaným v technické zprávě.
</t>
  </si>
  <si>
    <t>BTS Kojice Polabský, stožárová trafostanice 22/0,4 kV</t>
  </si>
  <si>
    <t>SO 22-86-04</t>
  </si>
  <si>
    <t xml:space="preserve">V rámci SO vybudováno především (podrobnosti pro ocenění je třeba provést dle technické zprávy a výkresové části dokumentace včetně dokumentace části C.3):
- Realizace nové zemní kabelové přípojky NN v celkové délce do cca 600 m.
- Pokládku nového kabelového vedení typu 1-CYKY do dimenze 4x70 (700 m) včetně kompletních zemních kopaných (opatrný výkop) tras a to do délky cca až 80 m, v kynetách do 35/90 cm (délky cca 470 m), do cca 50/120 cm (délky cca 50 m), včetně obetonovancýh chrániček (délky cca 30 m), markerů, výstražné folie na celou nově kopanou trasu (trasa viz část C.3 dokumentace) a oddělení od jiných sítí, odstranění a obnovení stávajících zpevněných i nezpevněných povrchů. Kabelové vedení bude v celé délce uloženo do nového zemního UV odolného kabelového žlabu.
- Dodání kompletního elektroměrového rozvaděče RE-SŽ pro dvě sady přímého měření včetně dálkového odečtu v plastovém pilíři schváleného pro použití v síti SŽ, včetně osazení do terénu a včetně ochranné klece. Provedení dálkového odečtu elektroměrů musí odpovídat aktuálně platným požadavkům na provedení dálkového odečtu v síti SŽ.
- Dodání dvou kusů kompletní rozpojovací jistící skříně pro zemní kabelové vedení s jednou sadou pojistkových odpínačů (KS VOP1, KS VOP2), včetně osazení do terénu a včetně ochranné klece.
- Zatažení kabelového vedení do rozvaděče NN nové stožárové trafostanice v majetku SŽ.
- Uzemnění nových rozvaděčů.
- Vytýčení stávajících sítí, kompletní geodetické zaměření stavby. Projednání dalšího stupně dokumentace. 
- Dodání veškerých revizních zpráv, protokolů a veškeré náležitostí.
- Řešení musí odpovídat všem ČSN, směrnicím atd... popsaným v technické zprávě.
</t>
  </si>
  <si>
    <t>BTS Kojice Polabský, přípojka NN</t>
  </si>
  <si>
    <t>SO 22-86-03</t>
  </si>
  <si>
    <t>BTS zast. Kojice, úprava přípojky NN</t>
  </si>
  <si>
    <t>SO 22-86-01</t>
  </si>
  <si>
    <t>BTS Štamberk, přípojka NN</t>
  </si>
  <si>
    <t>SO 21-86-01</t>
  </si>
  <si>
    <t>BTS Bezpráví, úprava BTS</t>
  </si>
  <si>
    <t>PS 23-02-92</t>
  </si>
  <si>
    <t>V rámci PS vybudováno především (podrobnosti pro ocenění je třeba provést nedílně dle technické zprávy části D.1.2 a související výkresové části dokumentace včetně částí C, N a E):
- Kompletní vybudování nové BTS pro veřejné operátory dle popisu v TZ a veškerých nutných náležitostí a standardů Správy železnic. Je nutné počítat i s provizorními stavy a přepojováním technologie, aby bylo zajištěno minimalizování dopadů do provozu ETCS a GSM-R.
- Výstavba nového nadstandardního stožáru s dostatečnou návětrnou plochou a všemi potřebnými konstrukcemi a technologiemi a značením dle vyjádření ÚCL, včetně nadstandardních základových prací, uzemnění všech nových konstrukcí vybudováním nové zemnící sítě, zajištění analýzy rizik dle ČSN 62 305 a z ní vycházejícího vybudování systému ochrany proti blesku v této lokalitě, přepěťových ochran a velkého počtu zemních chrániček dle specifikace v TZ a specifikací v tabulkách základních kapacit, které jsou přílohou TZ.
- Zajištění požadované přípravy pro technologii veřejných operátorů, jak na úrovni klecí a základových konstrukcí s chráničkami, tak na stožáru dle popisu v TZ a dle dalších zpřesňujících jednání v dalším stupni dokumentace.
- V rámci PS je nutno počítat s vytýčením veškerých stávajících sítí, provedením veškerých nutných přeložek drážních nebo nedrážních inženýrských sítí a geodetickým zaměřením nových konstrukcí.
- Rezervní konstrukce, trasy a prostory pro budoucí technologii FRMCS
- Veškeré dodávky a montáže související s touto lokalitou včetně případných úprav příjezdových komunikací
- Nutností dovozu velkého množství zeminy a rozsáhlé navýšení terénu pro BTS nad hladinu Q100
- Příprava území, vykácení a vyčištění stavební plochy, zemní práce (výkopy, hutnění, zásypy...), navýšení terénu (případný dokup zeminy), finální terénní úpravy, manipulace se zeminou dle popisu v TZ. Vše včetně požadovaných náležitostí a souvisejících prací. 
- Uložení všech odpadů vzniklých v lokalitě na skládku, včetně ocenění nutných demontáží a likvidací
- Zajištění a sestavení harmonogramu výluk technologických systém, pro jednotlivé výše uvedené práce, které budou prováděny v blízkosti kolejí nebo na rádiovém systému GSM-R nebo přenosovém systému pro BTS nebo v blízkosti trakce dle orientačního popisu v technické zprávě.
- Řešení musí odpovídat všem TS, TKP, směrnicím atd... popsaným v dokumentaci.
- Pro ocenění PS je potřeba důkladně prostudovat celou dokumentaci stavby.
- Veškeré zařízení bude dodáno včetně všech potřebných náležitostí jako jsou revize, zkoušky, doklady atd...</t>
  </si>
  <si>
    <t>BTS Kerhartice Hrádek</t>
  </si>
  <si>
    <t>PS 23-02-91</t>
  </si>
  <si>
    <t>Nutná koordinace s ostatními SO a PS;
V rámci PS je nutno počítat s vytýčením veškerých stávajících sítí, provedením veškerých nutných přeložek drážních nebo nedrážních inženýrských sít, projednání dokumentace a přeložek a geodetickým zaměřením nových konstrukcí odsouhlasení dodávaných prvků a případná úprava rozsahu konstrukcí s veřejnými operátory 5G sítí a zajištění a naplánování výluk (včetně ETCS)</t>
  </si>
  <si>
    <t>V rámci PS vybudováno především (podrobnosti pro ocenění je třeba provést nedílně dle technické zprávy části D.1.2 a související výkresové části dokumentace včetně částí C, N a E):
- Kompletní vybudování nové BTS pro veřejné operátory dle popisu v TZ a veškerých nutných náležitostí a standardů Správy železnic. Je nutné počítat i s provizorními stavy a přepojováním technologie, aby bylo zajištěno minimalizování dopadů do provozu ETCS a GSM-R.
- Výstavba nového nadstandardního stožáru s dostatečnou návětrnou plochou a všemi potřebnými konstrukcemi a technologiemi a značením dle vyjádření ÚCL, včetně nadstandardních základových prací, uzemnění všech nových konstrukcí vybudováním nové zemnící sítě, zajištění analýzy rizik dle ČSN 62 305 a z ní vycházejícího vybudování systému ochrany proti blesku v této lokalitě, přepěťových ochran a velkého počtu zemních chrániček dle specifikace v TZ a specifikací v tabulkách základních kapacit, které jsou přílohou TZ.
- Zajištění požadované přípravy pro technologii veřejných operátorů, jak na úrovni klecí a základových konstrukcí s chráničkami, tak na stožáru dle popisu v TZ a dle dalších zpřesňujících jednání v dalším stupni dokumentace.
- V rámci PS je nutno počítat s vytýčením veškerých stávajících sítí, provedením veškerých nutných přeložek drážních nebo nedrážních inženýrských sítí a geodetickým zaměřením nových konstrukcí.
- Rezervní konstrukce, trasy a prostory pro budoucí technologii FRMCS
- Veškeré dodávky a montáže související s touto lokalitou včetně případných úprav příjezdových komunikací
- Nutností použití a objednání soupravy pro betonáž z traťové koleje včetně veškerých náležistí a dle popisu v TZ i pro dopravu betonu pro SO 22-86-04, včetně všech souvisejících zařízení a nákladů
- Příprava území, vykácení a vyčištění stavební plochy, zemní práce (výkopy, hutnění, zásypy...), navýšení terénu (případný dokup zeminy), finální terénní úpravy, manipulace se zeminou dle popisu v TZ. Vše včetně požadovaných náležitostí a souvisejících prací. 
- Uložení všech odpadů vzniklých v lokalitě na skládku, včetně ocenění nutných demontáží a likvidací
- Zajištění a sestavení harmonogramu výluk technologických systém, pro jednotlivé výše uvedené práce, které budou prováděny v blízkosti kolejí nebo na rádiovém systému GSM-R nebo přenosovém systému pro BTS nebo v blízkosti trakce dle orientačního popisu v technické zprávě.
- Řešení musí odpovídat všem TS, TKP, směrnicím atd... popsaným v dokumentaci.
- Pro ocenění PS je potřeba důkladně prostudovat celou dokumentaci stavby.
- Veškeré zařízení bude dodáno včetně všech potřebných náležitostí jako jsou revize, zkoušky, doklady atd...</t>
  </si>
  <si>
    <t>BTS Kojice Polabský</t>
  </si>
  <si>
    <t>PS 22-02-92</t>
  </si>
  <si>
    <t>BTS Zast. Kojice, úprava BTS</t>
  </si>
  <si>
    <t>PS 22-02-91</t>
  </si>
  <si>
    <t>BTS Štamberk</t>
  </si>
  <si>
    <t>PS 21-02-91</t>
  </si>
  <si>
    <t>ŽST Ústí n. O. - ŽST Choceň, úprava a doplnění DOK, TOK</t>
  </si>
  <si>
    <t>PS 23-02-51</t>
  </si>
  <si>
    <t>ŽST Přelouč - ŽST Kolín, úprava a doplnění DOK</t>
  </si>
  <si>
    <t>PS 22-02-51</t>
  </si>
  <si>
    <t>ŽST Úvaly - ŽST Praha-Běchovice, úprava a doplnění DOK</t>
  </si>
  <si>
    <t>PS 21-02-51</t>
  </si>
  <si>
    <r>
      <t xml:space="preserve">Cena za položku
</t>
    </r>
    <r>
      <rPr>
        <sz val="10"/>
        <color theme="1"/>
        <rFont val="Verdana"/>
        <family val="2"/>
        <charset val="238"/>
      </rPr>
      <t>[Kč]</t>
    </r>
  </si>
  <si>
    <t>Poznáka</t>
  </si>
  <si>
    <t>Popis položky</t>
  </si>
  <si>
    <t>Název položky</t>
  </si>
  <si>
    <t>Položka</t>
  </si>
  <si>
    <t>Rekapitulace dat pro tvorbu nabídkové ceny stavby</t>
  </si>
  <si>
    <t>Cena celkem:</t>
  </si>
  <si>
    <t>POŽADAVKY NA VÝKON A FUNKCI</t>
  </si>
  <si>
    <t>Ostatní</t>
  </si>
  <si>
    <t>za  Díl</t>
  </si>
  <si>
    <t>Součet</t>
  </si>
  <si>
    <t>W</t>
  </si>
  <si>
    <t>TS</t>
  </si>
  <si>
    <t>v předepsaném rozsahu a počtu dle VTP a ZTP</t>
  </si>
  <si>
    <t>VV</t>
  </si>
  <si>
    <t>Veškeré další nezařazené náklady v realizaci stavby jako jsou odpady včetně dopravy, geodetická síť stavby atd…</t>
  </si>
  <si>
    <t>PP</t>
  </si>
  <si>
    <t>KPL</t>
  </si>
  <si>
    <t>Ostatní nezařazené náklady v realizaci</t>
  </si>
  <si>
    <t>R-položka</t>
  </si>
  <si>
    <t>VSEOB011</t>
  </si>
  <si>
    <t>P</t>
  </si>
  <si>
    <t>Položka zahrnuje náklady na měřické činnosti v rámci zřizování a vedení bodů geodetické vytyčovací sítě stavby, především pak kontrolu a ověření vytyčovací sítě, měřické práce při zřízení, překládání, obnově a doplnění bodů vytyčovací sítě, včetně výpočetních a dokumentačních činností.
Zřízení a vedení bodů geodetických mikrosíti je součástí nákladů příslušných stavebních objektů, pro které je v projektu stanoveno jejich vybudování a není součástní nákladu této položky.</t>
  </si>
  <si>
    <t>Souhrn geodetických činností při zřizování a vedení bodů geodetické vytyčovací sítě stavby</t>
  </si>
  <si>
    <t>Geodetické práce v rámci geodetické vytyčovací sítě stavby</t>
  </si>
  <si>
    <t>VSEOB008</t>
  </si>
  <si>
    <t>Díl:</t>
  </si>
  <si>
    <t>D</t>
  </si>
  <si>
    <t>Dokumentace stavby</t>
  </si>
  <si>
    <t xml:space="preserve">Položka zahrnuje veškeré činnosti nezbytné k vypracování projektové dokumentace povolení stavby (dále také DPS), která slouží pro získání povolení stavby. Jedná se o dopracování DPS celé stavby. V rámci této položky jsou nadefinovány i jednotlivé náklady potřebné pro tvorbu dokumentace a to jako například geodetické práce, tak i geotechnické práce a souhrnné části dokumentace včetně geodetické vytyčovací sítě celé stavby a PBŘ atd... Vzhledem k částem probíhajících v chráněnných oblastech dojde k zajištění jednotlivých požadavků z pohledu zajištění vlivu na životní prostředí.
</t>
  </si>
  <si>
    <t>Vypracování DPS stavby</t>
  </si>
  <si>
    <t>Projektová dokumentace pro provádění stavby (DPS)</t>
  </si>
  <si>
    <t>VSEOB005</t>
  </si>
  <si>
    <t xml:space="preserve">Položka zahrnuje veškeré činnosti nezbytné k vypracování projektové dokumentace pro provádění stavby (dále také PDPS), které doplňuje a upřesňuje projektovou dokumentaci pro stavební povolení nebo do ohlášení stavby do úplného obsahu stupně dokumentace pro provádění stavby. Jedná se o dopracování PDPS u jednotlivých  SO a PS.  </t>
  </si>
  <si>
    <t>Vypracování PDPS u vybraných SO a PS viz. technická specifikace položky.</t>
  </si>
  <si>
    <t>Projektová dokumentace pro provádění stavby (PDPS)</t>
  </si>
  <si>
    <t>VSEOB004</t>
  </si>
  <si>
    <t>Položka zahrnuje veškeré činnosti nezbytné k vypracování dokumentace skutečného provedení dle SOD na zhotovení stavby a v rozsahu vyhlášky č. 499/2006 Sb. v platném znění a dle požadavků VTP a ZTP.  Jedná se o souhrn činností zahrnujících doložení dokladů a podkladů pro předání stavby a její kolaudace v předepsané formě a počtu v listinné i elektronické formě. Zhotovitel bude postupovat dle požadavků na obsahovou náležitost této části DSPS, která je uvedená v interním předpisu Objednatele - SŽ SM011 Dokumentace staveb Správy železnic, státní organizace.</t>
  </si>
  <si>
    <t>Vypracování vybrané části dokumentace skutečného provedení (DSPS)</t>
  </si>
  <si>
    <t>Dokumentace skutečného provedení stavby, dokladová část</t>
  </si>
  <si>
    <t>VSEOB003</t>
  </si>
  <si>
    <t>Položka zahrnuje veškeré činnosti nezbytné k vypracování dokumentace skutečného provedení dle SOD na zhotovení stavby a v rozsahu vyhlášky č. 499/2006 Sb. v platném znění a dle požadavků VTP a ZTP.  Jedná se o souhrn činností zahrnujících vyhotovení dokumentace skutečného provedení stavby v předepsaném počtu v listinné i elektronické formě. Zhotovitel bude postupovat dle požadavků na obsahovou náležitost této části DSPS, která je uvedená v interním předpisu Objednatele - SŽ SM011 Dokumentace staveb Správy železnic, státní organizace.</t>
  </si>
  <si>
    <t>Dokumentace skutečného provedení stavby, technická část</t>
  </si>
  <si>
    <t>VSEOB002</t>
  </si>
  <si>
    <t>Položka zahrnuje veškeré činnosti nezbytné k vypracování dokumentace skutečného provedení dle SOD na zhotovení stavby a v rozsahu vyhlášky č. 499/2006 Sb., v platném znění,  a dle požadavků VTP a ZTP. Jedná se o souhrn činností zahrnujících vyhotovení geodetické části dokumentace skutečného provedení stavby, která mimo jiné zahrnuje geodetické měření, zapracování všech změn během výstavby, geometrické plány pro zápis vlastnických a jiných věcných práv do katastru nemovitostí, výsledné měřící protokoly, aktuální údaje apod. Zhotovitel bude postupovat dle požadavků na obsahovou náležitost této části DSPS, která je uvedená v interním předpisu Objednatele - SŽ SM011 Dokumentace staveb Správy železnic, státní organizace. Položka zahrnuje odevzdání dokumentace v předepsaném počtu v listinné i elektronické formě uvedeném v ZTP a VTP.</t>
  </si>
  <si>
    <t>Dokumentace skutečného provedení stavby, geodetická část</t>
  </si>
  <si>
    <t>VSEOB001</t>
  </si>
  <si>
    <t>Celkem</t>
  </si>
  <si>
    <t>Jednotková</t>
  </si>
  <si>
    <t>Cena</t>
  </si>
  <si>
    <t>Celková hmotnost</t>
  </si>
  <si>
    <t>Jednotková hmotnost</t>
  </si>
  <si>
    <t>Množství</t>
  </si>
  <si>
    <t>MJ</t>
  </si>
  <si>
    <t>Název položky/dílu</t>
  </si>
  <si>
    <t>Cenová soustava</t>
  </si>
  <si>
    <t>Varianta</t>
  </si>
  <si>
    <t>Kód položky</t>
  </si>
  <si>
    <t>Poř. číslo</t>
  </si>
  <si>
    <t>Datum zpracování:</t>
  </si>
  <si>
    <t>Ukončení realizace SO/PS.</t>
  </si>
  <si>
    <t>Cenová úroveň:</t>
  </si>
  <si>
    <t>Zpracovatel:</t>
  </si>
  <si>
    <t>Zahájení realizace SO/PS:</t>
  </si>
  <si>
    <t>S602300202</t>
  </si>
  <si>
    <t>Označení (S-kód):</t>
  </si>
  <si>
    <t>SŽ</t>
  </si>
  <si>
    <t>Majetek:</t>
  </si>
  <si>
    <t>5003520263</t>
  </si>
  <si>
    <t>ISPROFIN:</t>
  </si>
  <si>
    <t>Stádium 2</t>
  </si>
  <si>
    <t>Stupeň dokumentace:</t>
  </si>
  <si>
    <t>Klasifikace SO/PS:</t>
  </si>
  <si>
    <t>D.9.8</t>
  </si>
  <si>
    <t>Kategorie monitoringu:</t>
  </si>
  <si>
    <t>SO 98-98</t>
  </si>
  <si>
    <t>SO/PS:</t>
  </si>
  <si>
    <t>CELKEM:</t>
  </si>
  <si>
    <t>Implementace 5G/FRMCS na železničním koridoru Praha - Č. Třebová – Brno / Ostrava, 2.etapa - výstavba BTS pro 5G, úsek Praha - Česká Třebová</t>
  </si>
  <si>
    <t>Stavba:</t>
  </si>
  <si>
    <t>SOUPIS PRACÍ / ROZPOČET</t>
  </si>
  <si>
    <t>SOPS/PR/2024/04</t>
  </si>
  <si>
    <t>cena …</t>
  </si>
  <si>
    <t>21-02-51</t>
  </si>
  <si>
    <t>22-02-51</t>
  </si>
  <si>
    <t>23-02-51</t>
  </si>
  <si>
    <t>21-02-91</t>
  </si>
  <si>
    <t>22-02-91</t>
  </si>
  <si>
    <t>22-02-92</t>
  </si>
  <si>
    <t>23-02-91</t>
  </si>
  <si>
    <t>23-02-92</t>
  </si>
  <si>
    <t>cena PS</t>
  </si>
  <si>
    <t>21-86-01</t>
  </si>
  <si>
    <t>22-86-01</t>
  </si>
  <si>
    <t>22-86-03</t>
  </si>
  <si>
    <t>22-86-04</t>
  </si>
  <si>
    <t>23-86-01</t>
  </si>
  <si>
    <t>23-86-02</t>
  </si>
  <si>
    <t>23-86-03</t>
  </si>
  <si>
    <t>Implementace 5G/FRMCS na železničním koridoru Praha - Č. Třebová – Brno / Ostrava, úsek Praha - Česká Třebová</t>
  </si>
  <si>
    <t>Publicita</t>
  </si>
  <si>
    <t>v předepsaném rozsahu a počtu dle ZTP</t>
  </si>
  <si>
    <t xml:space="preserve">Zajištění propagace stavby dle podmínek </t>
  </si>
  <si>
    <t>Položka zahrnuje veškeré činnosti nezbytné pro zajištění publicity stavby. Součástí položky je zřízení informačních plachet, jejich instalace a deinstalace v průběhu realizace stavby. Součastí položky jsou také veškeré nezbytné práce, doprava a pomocný materiál, nezbytný pro uskutečnění dané činnosti. Detailně jsou specifikace požadavků na publicitu uvedené v ZTP odstavec 4.9.</t>
  </si>
  <si>
    <t>VSEOB009</t>
  </si>
  <si>
    <t>Projektová dokumentace pro povolení stavby</t>
  </si>
  <si>
    <t>Nutná koordinace s ostatními PS a SO stavby; Nutná koordinace s částí stavby řešící úpravy GSM-R (včetěn Nna VN rozvodů)
Podrobné informace jsou zaneseny v technické zprávě, situaci, schématu napájení.</t>
  </si>
  <si>
    <t xml:space="preserve">V rámci SO vybudováno především (podrobnosti pro ocenění je třeba provést dle technické zprávy a výkresové části dokumentace včetně dokumentace části C.3):
- Kompletní vyprojektování dokumentace DPS a získání povolení stavby i pro části týkající se GSM-R (rozvaděč, kabelizace).
- Realizace nové zemní kabelové přípojky NN v celkové délce do cca 180 m.
- Pokládku nového kabelového vedení typu 1-CYKY do dimenze 4x70 (400 m) včetně kompletních zemních kopaných (opatrný výkop) tras a to do délky cca až 50 m, v kynetách do 35/90 cm (délky cca 80 m), do cca 50/120 cm (délky cca 10 m), včetně obetonovaných chrániček (délky cca 10 m), a včetně řízených protlaků (délky cca 40 m), markerů, výstražné folie na celou nově kopanou trasu (trasa viz část C.3 dokumentace) a oddělení od jiných sítí, odstranění a obnovení stávajících zpevněných i nezpevněných povrchů. Kabelové vedení bude v celé délce uloženo do nového zemního UV odolného kabelového žlabu.
- Dodání kompletního elektroměrového rozvaděče RE-ČEZ v plastovém pilíři schváleného pro použití v síti ČEZ Distribuce a.s., včetně osazení do terénu.
- Dodání jednoho kusu kompletní rozpojovací jistící skříně pro zemní kabelové vedení s třemi sadami pojistkových spodků (KS1), včetně osazení do terénu a včetně ochranné klece.
- Dodání kompletního elektroměrového rozvaděče RE-SŽ pro tři sady přímého měření včetně dálkového odečtu v plastovém pilíři schváleného pro použití v síti SŽ, včetně osazení do terénu a včetně ochranné klece. Provedení dálkového odečtu elektroměrů musí odpovídat aktuálně platným požadavkům na provedení dálkového odečtu v síti SŽ.
- Dodání dvou kusů kompletní rozpojovací jistící skříně pro zemní kabelové vedení s jednou sadou pojistkových odpínačů (KS VOP1, KS VOP2), včetně osazení do terénu a včetně ochranné klece.
- Nedojde k dodání kompletního rozvaděče s automatickým přepínačem sítí RZ, včetně osazení do terénu a včetně ochranné klece.
- Nedojde k realizaci kabelových tras a pokládce kabelů pro napájení RZ a technologického domku SŽ, včetně přípojky z STS 6kV.
- Místo kabelu, který byl naplánován mezi TTS a nový domek GSM-R bude zajištěna příprava ve formě zemní chráničky (délky cca 40 m do pr. cca 90 mm) vedoucí od STS 6 kV v souběhu nové NN kabelové trasy k RE-SŽ. Chránička bude položena jako forma přípravy, aby nebylo nutné zasahovat v další etapě do nově budovaných kabelových tras
- Zatažení kabelového vedení do stávající kabelové skříně ČEZ osazené na PB vrchního vedení.
- Uzemnění nových rozvaděčů.
- Vytýčení stávajících sítí, kompletní geodetické zaměření stavby. Projednání dalšího stupně dokumentace. 
- Dodání veškerých revizních zpráv, protokolů a veškeré náležitostí.
- Řešení musí odpovídat všem ČSN, směrnicím atd... popsaným v technické zprávě.
</t>
  </si>
  <si>
    <t xml:space="preserve">V rámci SO vybudováno především (podrobnosti pro ocenění je třeba provést dle technické zprávy a výkresové části dokumentace včetně dokumentace části C.3):
- Kompletní vyprojektování dokumentace DPS a získání povolení stavby i pro části týkající se GSM-R (rozvaděč, kabelizace).
- Realizace nové zemní kabelové přípojky NN v celkové délce do cca 170 m.
- Pokládku nového kabelového vedení typu 1-CYKY do dimenze 4x70 (250 m) včetně kompletních zemních kopaných (opatrný výkop) tras a to do délky cca až 30 m, v kynetách do 35/90 cm (délky cca 80 m), do cca 50/120 cm (délky cca 20 m), včetně obetonovaných chrániček (délky cca 20 m), a včetně řízených protlaků (délky cca 40 m), markerů, výstražné folie na celou nově kopanou trasu (trasa viz část C.3 dokumentace) a oddělení od jiných sítí, odstranění a obnovení stávajících zpevněných i nezpevněných povrchů. Kabelové vedení bude v celé délce uloženo do nového zemního UV odolného kabelového žlabu.
- Dodání kompletního elektroměrového rozvaděče RE-ČEZ v plastovém pilíři schváleného pro použití v síti ČEZ Distribuce a.s., včetně osazení do terénu.
- Dodání jednoho kusu kompletní rozpojovací jistící skříně pro zemní kabelové vedení s třemi sadami pojistkových spodků (KS1), včetně osazení do terénu a včetně ochranné klece.
- Dodání kompletního elektroměrového rozvaděče RE-SŽ pro tři sady přímého měření včetně dálkového odečtu v plastovém pilíři schváleného pro použití v síti SŽ, včetně osazení do terénu a včetně ochranné klece. Provedení dálkového odečtu elektroměrů musí odpovídat aktuálně platným požadavkům na provedení dálkového odečtu v síti SŽ.
- Dodání dvou kusů kompletní rozpojovací jistící skříně pro zemní kabelové vedení s jednou sadou pojistkových odpínačů (KS VOP1, KS VOP2), včetně osazení do terénu a včetně ochranné klece.
- Nedojde k dodání kompletního rozvaděče s automatickým přepínačem sítí RZ, včetně osazení do terénu a včetně ochranné klece.
- Nedojde k realizaci kabelových tras a pokládce kabelů pro napájení RZ a technologického domku SŽ, včetně přípojky z TTS 6kV.
- Místo kabelu, který byl naplánován mezi TTS a nový domek GSM-R bude zajištěna příprava ve formě zemní chráničky (délky cca 30 m do pr. cca 90 mm) vedoucí od TTS 6 kV v souběhu nové NN kabelové trasy k RE-SŽ. Chránička bude položena jako forma přípravy, aby nebylo nutné zasahovat v další etapě do nově budovaných kabelových tras
- Zatažení kabelového vedení do stávající kabelové skříně ČEZ.
- Uzemnění nových rozvaděčů.
- Vytýčení stávajících sítí, kompletní geodetické zaměření stavby. Projednání dalšího stupně dokumentace. 
- Dodání veškerých revizních zpráv, protokolů a veškeré náležitostí.
- Řešení musí odpovídat všem ČSN, směrnicím atd... popsaným v technické zprávě.
</t>
  </si>
  <si>
    <t>Nutná koordinace s ostatními PS a SO stavby; Nutná koordinace s částí stavby řešící úpravy GSM-R
Podrobné informace jsou zaneseny v technické zprávě, situaci, schématu napájení.</t>
  </si>
  <si>
    <t xml:space="preserve">V rámci SO vybudováno především (podrobnosti pro ocenění je třeba provést dle technické zprávy a výkresové části dokumentace včetně dokumentace části C.3):
- Kompletní vyprojektování dokumentace DPS a získání povolení stavby i pro části týkající se GSM-R (rozvaděč, kabelizace).
- Realizace nové zemní kabelové přípojky NN v celkové délce do cca 1 500 m.
- Pokládku nového kabelového vedení typu 1-CYKY do dimenze 4x240 (1 500 m) včetně kompletních zemních kopaných (opatrný výkop) tras a to do délky cca až 500 m, v kynetách do 35/90 cm (délky cca 850 m), do cca 50/120 cm (délky cca 100 m), včetně obetonovaných chrániček (délky cca 50 m), a včetně řízených protlaků (délky cca 60 m), markerů, výstražné folie na celou nově kopanou trasu (trasa viz část C.3 dokumentace) a oddělení od jiných sítí, odstranění a obnovení stávajících zpevněných i nezpevněných povrchů. Kabelové vedení bude v celé délce uloženo do nového zemního UV odolného kabelového žlabu.
- Dodání kompletního elektroměrového rozvaděče RE-PRE v plastovém pilíři schváleného pro použití v síti PREDi, včetně osazení do terénu.
- Dodání kompletního rozvaděče R1 (jistič s vyrážecí cívkou a s nastavitelným relé reziduálního proudu) v plastovém pilíři, včetně osazení do terénu a včetně ochranné klece. 
- Dodání kompletního elektroměrového rozvaděče RE-SŽ pro čtyři sady přímého měření včetně dálkového odečtu v plastovém pilíři schváleného pro použití v síti SŽ, včetně osazení do terénu a včetně ochranné klece. Provedení dálkového odečtu elektroměrů musí odpovídat aktuálně platným požadavkům na provedení dálkového odečtu v síti SŽ.
- Dodání třech kusů kompletní rozpojovací jistící skříně pro zemní kabelové vedení s jednou sadou pojistkových odpínačů (KS VOP1, KS VOP2, KS VOP3), včetně osazení do terénu a včetně ochranné klece.
- Nedojde k dodání kompletního rozvaděče s automatickým přepínačem sítí RZ, včetně osazení do terénu a včetně ochranné klece.
- Nedojde k realizaci kabelových tras a pokládce kabelů pro napájení RZ a technologického domku SŽ, včetně přípojky z TTS 6kV.
- Zatažení kabelového vedení do stávající kabelové skříně PREDi (zděný pilíř).
- Napájecí kabelová přípojka řešena v soustavě TT.
- Uzemnění nových rozvaděčů.
- Vytýčení stávajících sítí, kompletní geodetické zaměření stavby. Projednání dalšího stupně dokumentace. 
- Dodání veškerých revizních zpráv, protokolů a veškeré náležitostí.
- Řešení musí odpovídat všem ČSN, směrnicím atd... popsaným v technické zprávě.
</t>
  </si>
  <si>
    <t>Nutná koordinace s ostatními SO a PS; Nutná koordinace s částí stavby řešící úpravy GSM-R
V rámci PS je nutno počítat s vytýčením veškerých stávajících sítí, provedením veškerých nutných přeložek drážních nebo nedrážních inženýrských sít, projednání dokumentace a přeložek a geodetickým zaměřením nových konstrukcí odsouhlasení dodávaných prvků a případná úprava rozsahu konstrukcí s veřejnými operátory 5G sítí a zajištění a naplánování výluk;
Veškeré úpravy a obnovy cyklostezky pro příjezd k BTS je nutné ocenit v SO 98-98 (všeobecný objekt).</t>
  </si>
  <si>
    <t xml:space="preserve">
V rámci PS vybudováno především (podrobnosti pro ocenění je třeba provést nedílně dle technické zprávy části D.1.2 a související výkresové části dokumentace včetně částí C, N a E):
- Kompletní vyprojektování dokumentace DPS a získání povolení stavby i pro části týkající se GSM-R (domek, základy, chráničky).
- Nerealizování částí týkajících se GSM-R (úpravy technologie BTS, dodávky technologií GSM-R a systémů SŽ, kompletní vypuštění technologického domku), včetně nerealizování demontáže původní BTS GSM-R.
- Výstavba nového nadstandardního stožáru s dostatečnou návětrnou plochou a všemi potřebnými konstrukcemi a technologiemi a značením dle vyjádření ÚCL, včetně nadstandardních základových prací, uzemnění všech nových konstrukcí vybudováním nové zemnící sítě, zajištění analýzy rizik dle ČSN 62 305 a z ní vycházejícího vybudování systému ochrany proti blesku v této lokalitě, přepěťových ochran a velkého počtu zemních chrániček dle specifikace v TZ a specifikací v tabulkách základních kapacit, které jsou přílohou TZ.
- Zajištění požadované přípravy pro technologii veřejných operátorů, jak na úrovni klecí a základových konstrukcí s chráničkami, tak na stožáru dle popisu v TZ a dle dalších zpřesňujících jednání v dalším stupni dokumentace.
- V rámci PS je nutno počítat s vytýčením veškerých stávajících sítí, provedením veškerých nutných přeložek drážních nebo nedrážních inženýrských sítí a geodetickým zaměřením nových konstrukcí.
- Rezervní konstrukce, trasy a prostory pro budoucí technologii FRMCS
- Veškeré dodávky a montáže související s touto lokalitou včetně případných úprav příjezdových komunikací
- Nutností a navýšení terénu pro BTS nad hladinu Q100.
- Příprava území, vykácení a vyčištění stavební plochy, zemní práce (výkopy, hutnění, zásypy...), navýšení terénu (případný dokup zeminy), finální terénní úpravy, manipulace se zeminou dle popisu v TZ. Vše včetně požadovaných náležitostí a souvisejících prací. 
- Zajištění prostoru pro budoucí jednoduchou instalaci základových pasů a technologického domku pro GSM-R, příprava pro GSM-R formou konstrukcí a chrániček v rámci nového stožáru.
- Uložení všech odpadů vzniklých v lokalitě na skládku, včetně ocenění nutných demontáží a likvidace původních konstrukcí BTS.
- Řešení musí odpovídat všem TS, TKP, směrnicím atd... popsaným v dokumentaci.
- Pro ocenění PS je potřeba důkladně prostudovat celou dokumentaci stavby.
- Veškeré zařízení bude dodáno včetně všech potřebných náležitostí jako jsou revize, zkoušky, doklady atd...
</t>
  </si>
  <si>
    <t>Nutná koordinace s ostatními SO a PS;
V rámci PS je nutno počítat s vytýčením veškerých stávajících sítí, provedením veškerých nutných přeložek drážních nebo nedrážních inženýrských sít, projednání dokumentace a přeložek a geodetickým zaměřením nových konstrukcí odsouhlasení dodávaných prvků a případná úprava rozsahu konstrukcí s veřejnými operátory 5G sítí a zajištění a naplánování výluk (včetně ETCS)
Veškeré úpravy a obnovy cyklostezky pro příjezd k BTS je nutné ocenit v SO 98-98 (všeobecný objekt).</t>
  </si>
  <si>
    <t>Nutná koordinace s ostatními SO a PS; Nutná koordinace s částí stavby řešící úpravy GSM-R
V rámci PS je nutno počítat s vytýčením veškerých stávajících sítí, provedením veškerých nutných přeložek drážních nebo nedrážních inženýrských sít, projednání dokumentace a přeložek a geodetickým zaměřením nových konstrukcí odsouhlasení dodávaných prvků a případná úprava rozsahu konstrukcí s veřejnými operátory 5G sítí a zajištění a naplánování výluk;</t>
  </si>
  <si>
    <t xml:space="preserve">
V rámci PS vybudováno především (podrobnosti pro ocenění je třeba provést nedílně dle technické zprávy části D.1.2 a související výkresové části dokumentace včetně částí C, N a E):
- Kompletní vyprojektování dokumentace DPS a získání povolení stavby i pro části týkající se GSM-R (domek, základy, chráničky).
- Nerealizování částí týkajících se GSM-R (úpravy technologie BTS, dodávky technologií GSM-R a systémů SŽ, kompletní vypuštění technologického domku), včetně nerealizování demontáže původní BTS GSM-R.
- Výstavba nového nadstandardního stožáru s dostatečnou návětrnou plochou a všemi potřebnými konstrukcemi a technologiemi a značením dle vyjádření ÚCL, včetně nadstandardních základových prací, uzemnění všech nových konstrukcí vybudováním nové zemnící sítě, zajištění analýzy rizik dle ČSN 62 305 a z ní vycházejícího vybudování systému ochrany proti blesku v této lokalitě, přepěťových ochran a velkého počtu zemních chrániček dle specifikace v TZ  a specifikací v tabulkách základních kapacit, které jsou přílohou TZ.
- Zajištění požadované přípravy pro technologii veřejných operátorů, jak na úrovni klecí a základových konstrukcí s chráničkami, tak na stožáru dle popisu v TZ a dle dalších zpřesňujících jednání v dalším stupni dokumentace.
- V rámci PS je nutno počítat s vytýčením veškerých stávajících sítí, provedením veškerých nutných přeložek drážních nebo nedrážních inženýrských sítí a geodetickým zaměřením nových konstrukcí.
- Rezervní konstrukce, trasy a prostory pro budoucí technologii FRMCS
- Veškeré dodávky a montáže související s touto lokalitou včetně případných úprav příjezdových komunikací
- Příprava území, vykácení a vyčištění stavební plochy, zemní práce (výkopy, hutnění, zásypy...), navýšení.
- Nutností navýšení terénu pro BTS nad hladinu Q100. terénu (případný dokup zeminy), finální terénní úpravy, manipulace se zeminou dle popisu v TZ. Vše včetně požadovaných náležitostí a souvisejících prací. 
- Zajištění prostoru pro budoucí jednoduchou instalaci základových pasů a technologického domku pro GSM-R, příprava pro GSM-R formou konstrukcí a chrániček v rámci nového stožáru.
- Uložení všech odpadů vzniklých v lokalitě na skládku, včetně ocenění nutných demontáží a likvidace původních konstrukcí BTS.
- Řešení musí odpovídat všem TS, TKP, směrnicím atd... popsaným v dokumentaci.
- Pro ocenění PS je potřeba důkladně prostudovat celou dokumentaci stavby.
- Veškeré zařízení bude dodáno včetně všech potřebných náležitostí jako jsou revize, zkoušky, doklady atd...
</t>
  </si>
  <si>
    <t xml:space="preserve">
V rámci PS vybudováno především (podrobnosti pro ocenění je třeba provést nedílně dle technické zprávy části D.1.2 a související výkresové části dokumentace včetně částí C, N a E):
- Kompletní vyprojektování dokumentace DPS a získání povolení stavby i pro části týkající se GSM-R (domek, základy, chráničky).
- Nerealizování částí týkajících se GSM-R (úpravy technologie BTS, dodávky technologií GSM-R a systémů SŽ, kompletní vypuštění technologického domku).
- Výstavba nového nadstandardního stožáru s dostatečnou návětrnou plochou a všemi potřebnými konstrukcemi a technologiemi a značením dle vyjádření ÚCL, včetně nadstandardních základových prací, uzemnění všech nových konstrukcí vybudováním nové zemnící sítě, zajištění analýzy rizik dle ČSN 62 305 a z ní vycházejícího vybudování systému ochrany proti blesku v této lokalitě, přepěťových ochran a velkého počtu zemních chrániček dle specifikace v TZ a specifikací v tabulkách základních kapacit, které jsou přílohou TZ.
- Zajištění požadované přípravy pro technologii veřejných operátorů, jak na úrovni klecí a základových konstrukcí s chráničkami, tak na stožáru dle popisu v TZ a dle dalších zpřesňujících jednání v dalším stupni dokumentace.
- V rámci PS je nutno počítat s vytýčením veškerých stávajících sítí, provedením veškerých nutných přeložek drážních nebo nedrážních inženýrských sítí a geodetickým zaměřením nových konstrukcí.
- Rezervní konstrukce, trasy a prostory pro budoucí technologii FRMCS
- Veškeré dodávky a montáže související s touto lokalitou včetně případných úprav a oprav příjezdových komunikací projednání ořezů větví po cestě atd. 
- Příprava území, vykácení a vyčištění stavební plochy, zemní práce (výkopy, hutnění, zásypy...), navýšení terénu (případný dokup zeminy), finální terénní úpravy, manipulace se zeminou dle popisu v TZ. Vše včetně požadovaných náležitostí a souvisejících prací. 
- Zajištění prostoru pro budoucí jednoduchou instalaci základových pasů a technologického domku pro GSM-R, příprava pro GSM-R formou konstrukcí a chrániček v rámci nového stožáru.
- Uložení všech odpadů vzniklých v lokalitě na skládku, včetně ocenění nutných demontáží (plot)
- Řešení musí odpovídat všem TS, TKP, směrnicím atd... popsaným v dokumentaci.
- Pro ocenění PS je potřeba důkladně prostudovat celou dokumentaci stavby.
- Veškeré zařízení bude dodáno včetně všech potřebných náležitostí jako jsou revize, zkoušky, doklady atd..
</t>
  </si>
  <si>
    <t>Nutná koordinace s ostatními PS a SO stavby zejména s PS 23-02-91 a PS 23-02-92...;Nutná koordinace s částí stavby řešící úpravy GSM-R;
Pro realizaci PS je nutné zajistit vytýčení drážního pozemku, vytýčení stávajících sítí, zajištění přechodů po objektech SMT, výkopové práce podél trati, bezpečnostní opatření pro práce v blízkosti trati apod...</t>
  </si>
  <si>
    <t>Celková délka dotčeného úseku je cca 5 km. Stávající DOK 72vl. Bryndýs nad Orlicí - TD Mítkov a  DOK 36vl. TD Mítkov - Choceň ve stávající HDPE modré barvy bude změněn na TOK 72vl. a TOK 36vl.. Z SM TB ŽST Brandýs nad Orlicí do ŽST Choceň bude zafouknut do stávající HDPE černé barvy nový DOK 72vl.. V jednotlivých stanicích budou ukončeny DOK dle směrnice a zároveň dojde k propojení SM a SÚ dle směrnice. Z TOK 72vl. ŽST Ústí nad Orlicí - ŽST Brandýs nad Orlicí dojde ke zřízení 2x OK 12vl. v lokalitě Bezpráví (1x12vl.), do skříně VO1 (1x12vl.) a do skříně VO2 (1x12vl.). Pro SŽ dojde k přípravě HDPE (2x)ve společné trase v lokalitě BTS Bezpráví zakončených kabelovou komorou u budoucího domku GSM-R. Stávající POK do stávající BTS bude ponechán. Nebude zřizován nový POK do nové pozice BTS. Z TOK 72vl. ŽST Ústí nad Orlicí - ŽST Brandýs nad Orlicí bude dále proveden vypich 2x OK 12vl. do nové skříně VO1 (1x12vl.) a do skříně V21 (1x12vl.) nové BTS Kerhartice Hrádek pro operátory. 
Dle potřeby budou umístěny nové rezervy na optickém kabelu v nových kabelových komorách, pokud nebudou stačit stávající kabelové komory. Všechny komory budou označeny vyhledávacím prvkem.  Na nových HDPE k BTS se provedou tlakové a kalibrační zkoušky. V celé délce HDPE k BTS bude přiložen vyhledávací kabel, který bude provizorně zakončen v kabelové komoře s rezervou pro zatažení do budoucího domku nové BTS. Součástí PS je i zemní trasa, která se v blízkosti stávajících sítí provede jako opatrný výkop. Součástí zemních prací jsou úpravy pevných povrchů včetně souvisejících úprav mimo kabelovou rýhu. Součástí prací je i odstranění a likvidace náletových dřevin, odvoz a likvidace odpadů, vzniklých prováděním prací, protlaky pod komunikacemi a dráhou, vytýčení sítí a příprava staveniště. U kabelových rýh bude nad HDPE uložena výstražná fólie. Montáž OK je prováděna zafouknutím nebo zatažením do trubek HDPE, vč. zatažení do objektů, uložení v objektech na rošty, do lišt nebo ochr. trubek a vč. vytvoření průběžných a koncových rezerv. Výstupy z HDPE budou opatřeny vodotěsnými průchodkami, vnitřní rezervy budou uloženy v kabelových krytech, vnější rezervy v ochranných kabelových komorách, spojky ve vodotěsných kabelových komorách. DOK bude ukončen na ODF. Součástí PS je i závěrečné reflektometrické a výkonové měření optických vláken ve dvou oknech s vyhotovením protokolů a vyhotovení kabelové knihy. Součástí jsou i nezbytné průrazy a vstupy do budov, místností, úpravy stojanových řad, roštů nebo stávajícího zařízení.
Hlavní kvantitativní údaje PS jsou: HDPE pro SŽ,  HDPE pro OP,  TCEPKPFLEZE 3XN0,8 v chráničkách nebo žlabech, ochranné podzemních komory, kabelová rýha včetně jam, protlaků pod kolejemi a komunikacemi, související opravy pevných povrchů mimo kabelovou rýhu, optický kabel 72 vláken SM, včetně záfuku do prázdné, nebo obsazené HDPE trubky, optické kabelové spojky , ochranná kabelová trubka a lišta pro vnitřní prostory, Ukončení OK na optických rozvaděčích pro 144/24/12 vláken do stávající, nebo nové skříně 19" 47 U atd... Detaily jsou uvedeny v technické zprávě, nebo ve výkresové části dokumentace. 
Podrobné informace a seznamy pozemků jsou uvedeny v části dokumentace B, D a E (geodetická část)</t>
  </si>
  <si>
    <t>Nutná koordinace s ostatními PS a SO stavby zejména s PS 22-02-91 a PS 22-02-92...; Nutná koordinace s částí stavby řešící úpravy GSM-R;
Pro realizaci PS je nutné zajistit vytýčení drážního pozemku, vytýčení stávajících sítí, zajištění přechodů po objektech SMT, výkopové práce podél trati, bezpečnostní opatření pro práce v blízkosti trati apod...</t>
  </si>
  <si>
    <t>"Celková délka dotčeného úseku je cca 29 km. Stávající DOK 72vl. Přelouč - Kolín ve stávající HDPE modré barvy bude změněn na TOK 72vl.. Z ATÚ ŽST Přelouč - SM VB ŽST Řečany nad Labem - SM VB ŽST Řečany nad Labem ŽST Záboří nad Labem do SM Stavědlo 2 ŽST Kolín bude zafouknut do stávající HDPE černé barvy nový DOK 72vl.. V jednotlivých stanicích budou ukončeny DOK dle směrnice a zároveň dojde k propojení SM a SÚ dle směrnice. Z TOK 72vl. dojde k výpichu 2x OK 12vl. v lokalitě Kojice do skříně VO1 (1x12vl.) a do skříně VO2 (1x12vl.). Pro SŽ dojde k přípravě HDPE (2x)ve společné trase v lokalitě BTS Kojice zakončených kabelovou komorou u budoucího domku GSM-R. Stávající POK do stávající BTS bude ponechán. Nebude zřizován nový POK do nové pozice BTS ani provizorní stav propojení BTS GSM-R. Z TOK 72vl. bude dále proveden vypich 2x OK 12vl. do nové skříně VO1 (1x12vl.) a do skříně V21 (1x12vl.) nové BTS Kojice Polabský pro operátory. 
Dle potřeby budou umístěny nové rezervy na optickém kabelu v nových kabelových komorách, pokud nebudou stačit stávající kabelové komory. Všechny komory budou označeny vyhledávacím prvkem.  Na nových HDPE k BTS se provedou tlakové a kalibrační zkoušky. V celé délce HDPE k BTS bude přiložen vyhledávací kabel, který bude provizorně zakončen v kabelové komoře s rezervou pro zatažení do budoucího domku nové BTS. Součástí PS je i zemní trasa, která se v blízkosti stávajících sítí provede jako opatrný výkop. Součástí zemních prací jsou úpravy pevných povrchů včetně souvisejících úprav mimo kabelovou rýhu. Součástí prací je i odstranění a likvidace náletových dřevin, odvoz a likvidace odpadů, vzniklých prováděním prací, protlaky pod komunikacemi a dráhou, vytýčení sítí a příprava staveniště. U kabelových rýh bude nad HDPE uložena výstražná fólie. Montáž OK je prováděna zafouknutím nebo zatažením do trubek HDPE, vč. zatažení do objektů, uložení v objektech na rošty, do lišt nebo ochr. trubek a vč. vytvoření průběžných a koncových rezerv. Výstupy z HDPE budou opatřeny vodotěsnými průchodkami, vnitřní rezervy budou uloženy v kabelových krytech, vnější rezervy v ochranných kabelových komorách, spojky ve vodotěsných kabelových komorách. DOK bude ukončen na ODF. Součástí PS je i závěrečné reflektometrické a výkonové měření optických vláken ve dvou oknech s vyhotovením protokolů a vyhotovení kabelové knihy. Součástí jsou i nezbytné průrazy a vstupy do budov, místností, úpravy stojanových řad, roštů nebo stávajícího zařízení.
Hlavní kvantitativní údaje PS jsou: HDPE pro SŽ,  HDPE pro OP,  TCEPKPFLEZE 3XN0,8 v chráničkách nebo žlabech, ochranné podzemních komory, kabelová rýha včetně jam, protlaků pod kolejemi a komunikacemi, související opravy pevných povrchů mimo kabelovou rýhu, optický kabel 72 vláken SM, včetně záfuku do prázdné, nebo obsazené HDPE trubky, optické kabelové spojky , ochranná kabelová trubka a lišta pro vnitřní prostory, Ukončení OK na optických rozvaděčích pro 144/24/12 vláken do stávající, nebo nové skříně 19"" 47 U atd... Detaily jsou uvedeny v technické zprávě, nebo ve výkresové části dokumentace. 
Podrobné informace a seznamy pozemků jsou uvedeny v části dokumentace B, D a E (geodetická část)"</t>
  </si>
  <si>
    <t>Nutná koordinace s ostatními PS a SO stavby zejména s PS 21-02-91 a PS 21-02-92...; Nutná koordinace s částí stavby řešící úpravy GSM-R;
Pro realizaci PS je nutné zajistit vytýčení drážního pozemku, vytýčení stávajících sítí, zajištění přechodů po objektech SMT, výkopové práce podél trati, bezpečnostní opatření pro práce v blízkosti trati apod...</t>
  </si>
  <si>
    <t>"Celková délka dotčeného úseku je cca 10 km. Stávající DOK 72vl. ŽST Úvaly - ŽST Běchovice ve stávající HDPE modré barvy bude změněn na TOK 72vl.. Z objektu RZZ ŽST Úvaly do SM VB ŽST Praha Běchovice bude zafouknut v době realizace po zjištění stávajícího stavu HDPE trubek do HDPE modré, nebo černé barvy. V případě obsazenosti stávajících HDPE trubek v době realizace stavby, tak bude nutné položit novou HDPE trubku od TO Blatov do VB ŽST Praha Běchovice cca 3,1km. Nová trasa HDPE trubky by byla vedena jako přípolož ke stávajícím HDPE trubkám výkopem ve žlabech, protlakem, včetně záhozu kynety. V jednotlivých stanicích budou ukončeny DOK dle směrnice a zároveň dojde k propojení SM a SÚ dle směrnice. Z TOK 72vl. dojde k výpichu 2x OK 12vl. v lokalitě Štamberk, do skříně VO1 (1x12vl.) a do skříně VO2 (1x12vl.). Pro SŽ dojde k přípravě HDPE (2x)ve společné trase v lokalitě Štamberk zakončených kabelovou komorou u budoucího domku GSM-R. Nebude realizován POK pro BTS SŽ. Nebude realizováno zrušení výpichu POK v lokalitě opakovač GSM-R Úvaly. 
Dle potřeby budou umístěny nové rezervy na optickém kabelu v nových kabelových komorách, pokud nebudou stačit stávající kabelové komory. Všechny komory budou označeny vyhledávacím prvkem.  Na nových HDPE k se provedou tlakové a kalibrační zkoušky. V celé délce HDPE k BTS bude přiložen vyhledávací kabel,  který bude provizorně zakončen v kabelové komoře s rezervou pro zatažení do budoucího domku nové BTS. Součástí PS je i zemní trasa, která se v blízkosti stávajících sítí provede jako opatrný výkop. Součástí zemních prací jsou úpravy pevných povrchů včetně souvisejících úprav mimo kabelovou rýhu. Součástí prací je i odstranění a likvidace náletových dřevin, odvoz a likvidace odpadů, vzniklých prováděním prací, protlaky pod komunikacemi a dráhou, vytýčení sítí a příprava staveniště. U kabelových rýh bude nad HDPE uložena výstražná fólie. Montáž OK je prováděna zafouknutím nebo zatažením do trubek HDPE, vč. zatažení do objektů, uložení v objektech na rošty, do lišt nebo ochr. trubek a vč. vytvoření průběžných a koncových rezerv. Výstupy z HDPE budou opatřeny vodotěsnými průchodkami, vnitřní rezervy budou uloženy v kabelových krytech, vnější rezervy v ochranných kabelových komorách, spojky ve vodotěsných kabelových komorách. DOK bude ukončen na ODF. Součástí PS je i závěrečné reflektometrické a výkonové měření optických vláken ve dvou oknech s vyhotovením protokolů a vyhotovení kabelové knihy. Součástí jsou i nezbytné průrazy a vstupy do budov, místností, úpravy stojanových řad, roštů nebo stávajícího zařízení.
Hlavní kvantitativní údaje PS jsou: HDPE pro SŽ,  HDPE pro OP,  TCEPKPFLEZE 3XN0,8 v chráničkách nebo žlabech, ochranné podzemních komory, kabelová rýha včetně jam, protlaků pod kolejemi a komunikacemi, související opravy pevných povrchů mimo kabelovou rýhu, optický kabel 72 vláken SM, včetně záfuku do prázdné, nebo obsazené HDPE trubky, optické kabelové spojky , ochranná kabelová trubka a lišta pro vnitřní prostory, Ukončení OK na optických rozvaděčích pro 144/24/12 vláken do stávající, nebo nové skříně 19"" 47 U atd... Detaily jsou uvedeny v technické zprávě, nebo ve výkresové části dokumentace. 
Podrobné informace a seznamy pozemků jsou uvedeny v části dokumentace B, D a E (geodetická část)"</t>
  </si>
  <si>
    <t xml:space="preserve">Veškeré náklady spojené s odpady jednotlivých PS/SO stavby včetně dopravy odpadů na skládku nebo jiné místo a jejich uložení dle patřičné legislativy. Veškeré náklady spojené s nutnými úpravami a celkovou opravou povrchu, odtěžením starého povrchu a případně podloží a položením nových vrstev včetně případných podkladních vrstev a souvisejícího dopravního značení (vodorovného a svislého) cyklostezky u Ústí n. Orlicí v délce cca až 4,5 km po provedení stavebních prací na BTS. Ostatní nezařazené náklady stavby, které nejsou součástí jednotlivých PS/SO stavby a jsou nutné pro realizaci daných SO a PS, vč.. příplatku za práce v nočních hodinách.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</si>
</sst>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0.00\ &quot;Kč&quot;;\-#,##0.00\ &quot;Kč&quot;"/>
    <numFmt numFmtId="164" formatCode="#,##0.00\ &quot;Kč&quot;"/>
    <numFmt numFmtId="165" formatCode="#,##0.000"/>
    <numFmt numFmtId="166" formatCode="m\/yyyy"/>
  </numFmts>
  <fonts count="61" x14ac:knownFonts="1">
    <font>
      <sz val="10"/>
      <color theme="1"/>
      <name val="Verdana"/>
      <family val="2"/>
      <charset val="238"/>
    </font>
    <font>
      <sz val="10"/>
      <name val="Calibri"/>
      <family val="2"/>
      <charset val="238"/>
      <scheme val="minor"/>
    </font>
    <font>
      <b/>
      <sz val="16"/>
      <name val="Calibri"/>
      <family val="2"/>
      <charset val="238"/>
      <scheme val="minor"/>
    </font>
    <font>
      <b/>
      <sz val="12"/>
      <name val="Calibri"/>
      <family val="2"/>
      <charset val="238"/>
      <scheme val="minor"/>
    </font>
    <font>
      <b/>
      <sz val="17.5"/>
      <name val="Calibri"/>
      <family val="2"/>
      <charset val="238"/>
      <scheme val="minor"/>
    </font>
    <font>
      <b/>
      <sz val="14"/>
      <name val="Calibri"/>
      <family val="2"/>
      <charset val="238"/>
      <scheme val="minor"/>
    </font>
    <font>
      <sz val="11"/>
      <name val="Calibri"/>
      <family val="2"/>
      <charset val="238"/>
      <scheme val="minor"/>
    </font>
    <font>
      <sz val="10"/>
      <name val="Arial CE"/>
      <charset val="238"/>
    </font>
    <font>
      <i/>
      <sz val="11"/>
      <name val="Calibri"/>
      <family val="2"/>
      <charset val="238"/>
      <scheme val="minor"/>
    </font>
    <font>
      <sz val="11"/>
      <color theme="1"/>
      <name val="Calibri"/>
      <family val="2"/>
      <charset val="238"/>
      <scheme val="minor"/>
    </font>
    <font>
      <b/>
      <sz val="14"/>
      <color theme="1"/>
      <name val="Calibri"/>
      <family val="2"/>
      <charset val="238"/>
      <scheme val="minor"/>
    </font>
    <font>
      <b/>
      <sz val="12"/>
      <color theme="1"/>
      <name val="Calibri"/>
      <family val="2"/>
      <charset val="238"/>
      <scheme val="minor"/>
    </font>
    <font>
      <b/>
      <sz val="16"/>
      <color theme="1"/>
      <name val="Calibri"/>
      <family val="2"/>
      <charset val="238"/>
      <scheme val="minor"/>
    </font>
    <font>
      <b/>
      <sz val="18"/>
      <color theme="1"/>
      <name val="Calibri"/>
      <family val="2"/>
      <charset val="238"/>
      <scheme val="minor"/>
    </font>
    <font>
      <sz val="8"/>
      <color theme="1"/>
      <name val="Arial"/>
      <family val="2"/>
      <charset val="238"/>
    </font>
    <font>
      <b/>
      <sz val="10"/>
      <color theme="1"/>
      <name val="Arial"/>
      <family val="2"/>
      <charset val="238"/>
    </font>
    <font>
      <sz val="10"/>
      <name val="Arial"/>
      <family val="2"/>
      <charset val="238"/>
    </font>
    <font>
      <sz val="8"/>
      <name val="Arial"/>
      <family val="2"/>
      <charset val="238"/>
    </font>
    <font>
      <i/>
      <sz val="8"/>
      <name val="Arial"/>
      <family val="2"/>
      <charset val="238"/>
    </font>
    <font>
      <b/>
      <sz val="8"/>
      <name val="Arial"/>
      <family val="2"/>
      <charset val="238"/>
    </font>
    <font>
      <b/>
      <sz val="9"/>
      <color theme="1"/>
      <name val="Arial"/>
      <family val="2"/>
      <charset val="238"/>
    </font>
    <font>
      <i/>
      <sz val="8"/>
      <color theme="1"/>
      <name val="Arial Narrow"/>
      <family val="2"/>
      <charset val="238"/>
    </font>
    <font>
      <b/>
      <sz val="10"/>
      <color theme="8" tint="-0.249977111117893"/>
      <name val="Arial"/>
      <family val="2"/>
      <charset val="238"/>
    </font>
    <font>
      <sz val="10"/>
      <color theme="1"/>
      <name val="Arial"/>
      <family val="2"/>
      <charset val="238"/>
    </font>
    <font>
      <sz val="10"/>
      <color theme="8" tint="-0.249977111117893"/>
      <name val="Arial"/>
      <family val="2"/>
      <charset val="238"/>
    </font>
    <font>
      <b/>
      <sz val="8"/>
      <color rgb="FF000000"/>
      <name val="Calibri"/>
      <family val="2"/>
      <charset val="238"/>
      <scheme val="minor"/>
    </font>
    <font>
      <b/>
      <sz val="10"/>
      <color rgb="FF000000"/>
      <name val="Calibri"/>
      <family val="2"/>
      <charset val="238"/>
      <scheme val="minor"/>
    </font>
    <font>
      <i/>
      <sz val="10"/>
      <color theme="1"/>
      <name val="Arial"/>
      <family val="2"/>
      <charset val="238"/>
    </font>
    <font>
      <b/>
      <sz val="11"/>
      <color theme="1"/>
      <name val="Arial"/>
      <family val="2"/>
      <charset val="238"/>
    </font>
    <font>
      <b/>
      <sz val="12"/>
      <color theme="8" tint="-0.249977111117893"/>
      <name val="Arial"/>
      <family val="2"/>
      <charset val="238"/>
    </font>
    <font>
      <b/>
      <sz val="11"/>
      <color theme="8" tint="-0.249977111117893"/>
      <name val="Arial"/>
      <family val="2"/>
      <charset val="238"/>
    </font>
    <font>
      <b/>
      <sz val="12"/>
      <color theme="1"/>
      <name val="Arial"/>
      <family val="2"/>
      <charset val="238"/>
    </font>
    <font>
      <b/>
      <sz val="14"/>
      <color theme="1"/>
      <name val="Arial"/>
      <family val="2"/>
      <charset val="238"/>
    </font>
    <font>
      <b/>
      <sz val="14"/>
      <color theme="8" tint="-0.249977111117893"/>
      <name val="Arial"/>
      <family val="2"/>
      <charset val="238"/>
    </font>
    <font>
      <b/>
      <sz val="8"/>
      <color rgb="FFDF572D"/>
      <name val="Arial"/>
      <family val="2"/>
      <charset val="238"/>
    </font>
    <font>
      <b/>
      <sz val="16"/>
      <color theme="1"/>
      <name val="Arial"/>
      <family val="2"/>
      <charset val="238"/>
    </font>
    <font>
      <i/>
      <sz val="8"/>
      <color theme="1"/>
      <name val="Arial"/>
      <family val="2"/>
      <charset val="238"/>
    </font>
    <font>
      <i/>
      <sz val="6"/>
      <color theme="1"/>
      <name val="Arial"/>
      <family val="2"/>
      <charset val="238"/>
    </font>
    <font>
      <i/>
      <sz val="10"/>
      <color indexed="81"/>
      <name val="Arial"/>
      <family val="2"/>
      <charset val="238"/>
    </font>
    <font>
      <sz val="9"/>
      <color indexed="81"/>
      <name val="Tahoma"/>
      <family val="2"/>
      <charset val="238"/>
    </font>
    <font>
      <b/>
      <i/>
      <sz val="10"/>
      <color indexed="81"/>
      <name val="Arial"/>
      <family val="2"/>
      <charset val="238"/>
    </font>
    <font>
      <b/>
      <i/>
      <u/>
      <sz val="10"/>
      <color indexed="81"/>
      <name val="Arial"/>
      <family val="2"/>
      <charset val="238"/>
    </font>
    <font>
      <sz val="10"/>
      <color indexed="81"/>
      <name val="Arial"/>
      <family val="2"/>
      <charset val="238"/>
    </font>
    <font>
      <b/>
      <sz val="9"/>
      <color indexed="81"/>
      <name val="Arial"/>
      <family val="2"/>
      <charset val="238"/>
    </font>
    <font>
      <sz val="9"/>
      <color indexed="81"/>
      <name val="Arial"/>
      <family val="2"/>
      <charset val="238"/>
    </font>
    <font>
      <i/>
      <u/>
      <sz val="10"/>
      <color indexed="81"/>
      <name val="Arial"/>
      <family val="2"/>
      <charset val="238"/>
    </font>
    <font>
      <b/>
      <u/>
      <sz val="10"/>
      <color indexed="81"/>
      <name val="Calibri"/>
      <family val="2"/>
      <charset val="238"/>
      <scheme val="minor"/>
    </font>
    <font>
      <sz val="9"/>
      <color indexed="81"/>
      <name val="Calibri"/>
      <family val="2"/>
      <charset val="238"/>
      <scheme val="minor"/>
    </font>
    <font>
      <i/>
      <sz val="9"/>
      <color indexed="81"/>
      <name val="Calibri"/>
      <family val="2"/>
      <charset val="238"/>
      <scheme val="minor"/>
    </font>
    <font>
      <b/>
      <i/>
      <sz val="9"/>
      <color indexed="81"/>
      <name val="Calibri"/>
      <family val="2"/>
      <charset val="238"/>
      <scheme val="minor"/>
    </font>
    <font>
      <i/>
      <u/>
      <sz val="9"/>
      <color indexed="81"/>
      <name val="Calibri"/>
      <family val="2"/>
      <charset val="238"/>
      <scheme val="minor"/>
    </font>
    <font>
      <b/>
      <u/>
      <sz val="10"/>
      <color indexed="81"/>
      <name val="Arial"/>
      <family val="2"/>
      <charset val="238"/>
    </font>
    <font>
      <b/>
      <i/>
      <sz val="9"/>
      <color indexed="81"/>
      <name val="Arial"/>
      <family val="2"/>
      <charset val="238"/>
    </font>
    <font>
      <i/>
      <sz val="9"/>
      <color indexed="81"/>
      <name val="Arial"/>
      <family val="2"/>
      <charset val="238"/>
    </font>
    <font>
      <b/>
      <u/>
      <sz val="11"/>
      <color indexed="81"/>
      <name val="Arial"/>
      <family val="2"/>
      <charset val="238"/>
    </font>
    <font>
      <b/>
      <u/>
      <sz val="9"/>
      <color indexed="81"/>
      <name val="Arial"/>
      <family val="2"/>
      <charset val="238"/>
    </font>
    <font>
      <b/>
      <sz val="10"/>
      <color indexed="81"/>
      <name val="Arial"/>
      <family val="2"/>
      <charset val="238"/>
    </font>
    <font>
      <b/>
      <u/>
      <sz val="12"/>
      <color indexed="81"/>
      <name val="Calibri"/>
      <family val="2"/>
      <charset val="238"/>
      <scheme val="minor"/>
    </font>
    <font>
      <b/>
      <sz val="11"/>
      <color indexed="81"/>
      <name val="Calibri"/>
      <family val="2"/>
      <charset val="238"/>
      <scheme val="minor"/>
    </font>
    <font>
      <sz val="11"/>
      <color indexed="81"/>
      <name val="Calibri"/>
      <family val="2"/>
      <charset val="238"/>
      <scheme val="minor"/>
    </font>
    <font>
      <sz val="8"/>
      <name val="Verdana"/>
      <family val="2"/>
      <charset val="238"/>
    </font>
  </fonts>
  <fills count="16">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theme="2" tint="-9.9978637043366805E-2"/>
        <bgColor indexed="64"/>
      </patternFill>
    </fill>
    <fill>
      <patternFill patternType="solid">
        <fgColor rgb="FFFFFFCC"/>
        <bgColor indexed="64"/>
      </patternFill>
    </fill>
    <fill>
      <patternFill patternType="solid">
        <fgColor indexed="41"/>
        <bgColor indexed="64"/>
      </patternFill>
    </fill>
    <fill>
      <patternFill patternType="solid">
        <fgColor indexed="47"/>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bgColor indexed="64"/>
      </patternFill>
    </fill>
    <fill>
      <patternFill patternType="solid">
        <fgColor rgb="FF5FAB01"/>
        <bgColor indexed="64"/>
      </patternFill>
    </fill>
    <fill>
      <patternFill patternType="solid">
        <fgColor theme="2"/>
        <bgColor indexed="64"/>
      </patternFill>
    </fill>
    <fill>
      <gradientFill type="path" left="0.5" right="0.5" top="0.5" bottom="0.5">
        <stop position="0">
          <color theme="5" tint="0.80001220740379042"/>
        </stop>
        <stop position="1">
          <color theme="5" tint="0.40000610370189521"/>
        </stop>
      </gradientFill>
    </fill>
    <fill>
      <gradientFill type="path" left="0.5" right="0.5" top="0.5" bottom="0.5">
        <stop position="0">
          <color theme="0"/>
        </stop>
        <stop position="1">
          <color theme="4"/>
        </stop>
      </gradientFill>
    </fill>
    <fill>
      <gradientFill type="path" left="0.5" right="0.5" top="0.5" bottom="0.5">
        <stop position="0">
          <color theme="9" tint="0.80001220740379042"/>
        </stop>
        <stop position="1">
          <color theme="9" tint="0.40000610370189521"/>
        </stop>
      </gradientFill>
    </fill>
  </fills>
  <borders count="90">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medium">
        <color indexed="64"/>
      </right>
      <top style="double">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hair">
        <color indexed="64"/>
      </bottom>
      <diagonal/>
    </border>
    <border>
      <left style="thin">
        <color auto="1"/>
      </left>
      <right style="medium">
        <color auto="1"/>
      </right>
      <top style="double">
        <color auto="1"/>
      </top>
      <bottom/>
      <diagonal/>
    </border>
    <border>
      <left style="thin">
        <color auto="1"/>
      </left>
      <right/>
      <top style="double">
        <color auto="1"/>
      </top>
      <bottom/>
      <diagonal/>
    </border>
    <border>
      <left style="thin">
        <color auto="1"/>
      </left>
      <right style="thin">
        <color auto="1"/>
      </right>
      <top style="double">
        <color auto="1"/>
      </top>
      <bottom/>
      <diagonal/>
    </border>
    <border>
      <left style="medium">
        <color auto="1"/>
      </left>
      <right style="thin">
        <color auto="1"/>
      </right>
      <top style="double">
        <color auto="1"/>
      </top>
      <bottom/>
      <diagonal/>
    </border>
    <border>
      <left style="thin">
        <color auto="1"/>
      </left>
      <right style="medium">
        <color auto="1"/>
      </right>
      <top/>
      <bottom style="double">
        <color auto="1"/>
      </bottom>
      <diagonal/>
    </border>
    <border>
      <left/>
      <right style="thin">
        <color auto="1"/>
      </right>
      <top style="thin">
        <color auto="1"/>
      </top>
      <bottom style="double">
        <color auto="1"/>
      </bottom>
      <diagonal/>
    </border>
    <border>
      <left style="thin">
        <color auto="1"/>
      </left>
      <right/>
      <top style="thin">
        <color auto="1"/>
      </top>
      <bottom style="double">
        <color auto="1"/>
      </bottom>
      <diagonal/>
    </border>
    <border>
      <left style="thin">
        <color auto="1"/>
      </left>
      <right style="thin">
        <color auto="1"/>
      </right>
      <top/>
      <bottom style="double">
        <color auto="1"/>
      </bottom>
      <diagonal/>
    </border>
    <border>
      <left style="medium">
        <color auto="1"/>
      </left>
      <right style="thin">
        <color auto="1"/>
      </right>
      <top/>
      <bottom style="double">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right style="thick">
        <color indexed="64"/>
      </right>
      <top/>
      <bottom style="medium">
        <color indexed="64"/>
      </bottom>
      <diagonal/>
    </border>
    <border>
      <left/>
      <right/>
      <top/>
      <bottom style="medium">
        <color indexed="64"/>
      </bottom>
      <diagonal/>
    </border>
    <border>
      <left style="thick">
        <color indexed="64"/>
      </left>
      <right/>
      <top/>
      <bottom style="medium">
        <color indexed="64"/>
      </bottom>
      <diagonal/>
    </border>
    <border>
      <left/>
      <right style="thick">
        <color indexed="64"/>
      </right>
      <top/>
      <bottom/>
      <diagonal/>
    </border>
    <border>
      <left style="thick">
        <color indexed="64"/>
      </left>
      <right/>
      <top/>
      <bottom/>
      <diagonal/>
    </border>
    <border>
      <left style="thin">
        <color indexed="64"/>
      </left>
      <right style="thin">
        <color indexed="64"/>
      </right>
      <top/>
      <bottom style="thin">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
      <left/>
      <right style="thick">
        <color indexed="64"/>
      </right>
      <top/>
      <bottom style="thin">
        <color indexed="64"/>
      </bottom>
      <diagonal/>
    </border>
    <border>
      <left style="thick">
        <color indexed="64"/>
      </left>
      <right/>
      <top/>
      <bottom style="thin">
        <color indexed="64"/>
      </bottom>
      <diagonal/>
    </border>
    <border>
      <left style="thin">
        <color indexed="64"/>
      </left>
      <right style="thick">
        <color auto="1"/>
      </right>
      <top style="thin">
        <color indexed="64"/>
      </top>
      <bottom style="medium">
        <color indexed="64"/>
      </bottom>
      <diagonal/>
    </border>
    <border>
      <left style="thick">
        <color auto="1"/>
      </left>
      <right style="thin">
        <color indexed="64"/>
      </right>
      <top style="thin">
        <color auto="1"/>
      </top>
      <bottom style="medium">
        <color indexed="64"/>
      </bottom>
      <diagonal/>
    </border>
    <border>
      <left/>
      <right style="thick">
        <color auto="1"/>
      </right>
      <top style="thin">
        <color indexed="64"/>
      </top>
      <bottom style="thin">
        <color indexed="64"/>
      </bottom>
      <diagonal/>
    </border>
    <border>
      <left style="thick">
        <color auto="1"/>
      </left>
      <right style="thin">
        <color indexed="64"/>
      </right>
      <top style="thin">
        <color auto="1"/>
      </top>
      <bottom style="thin">
        <color auto="1"/>
      </bottom>
      <diagonal/>
    </border>
    <border>
      <left/>
      <right style="thick">
        <color auto="1"/>
      </right>
      <top style="medium">
        <color auto="1"/>
      </top>
      <bottom style="thin">
        <color auto="1"/>
      </bottom>
      <diagonal/>
    </border>
    <border>
      <left style="thick">
        <color auto="1"/>
      </left>
      <right/>
      <top style="medium">
        <color auto="1"/>
      </top>
      <bottom style="thin">
        <color auto="1"/>
      </bottom>
      <diagonal/>
    </border>
    <border>
      <left/>
      <right style="thick">
        <color auto="1"/>
      </right>
      <top style="thin">
        <color indexed="64"/>
      </top>
      <bottom style="medium">
        <color auto="1"/>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ck">
        <color auto="1"/>
      </left>
      <right/>
      <top style="thin">
        <color indexed="64"/>
      </top>
      <bottom/>
      <diagonal/>
    </border>
    <border>
      <left style="thin">
        <color indexed="64"/>
      </left>
      <right/>
      <top/>
      <bottom style="thin">
        <color indexed="64"/>
      </bottom>
      <diagonal/>
    </border>
    <border>
      <left style="thick">
        <color auto="1"/>
      </left>
      <right/>
      <top style="thin">
        <color indexed="64"/>
      </top>
      <bottom style="thin">
        <color indexed="64"/>
      </bottom>
      <diagonal/>
    </border>
    <border>
      <left/>
      <right style="thick">
        <color auto="1"/>
      </right>
      <top style="thick">
        <color auto="1"/>
      </top>
      <bottom style="thin">
        <color auto="1"/>
      </bottom>
      <diagonal/>
    </border>
    <border>
      <left/>
      <right style="hair">
        <color auto="1"/>
      </right>
      <top style="thick">
        <color auto="1"/>
      </top>
      <bottom style="thin">
        <color indexed="64"/>
      </bottom>
      <diagonal/>
    </border>
    <border>
      <left/>
      <right/>
      <top style="thick">
        <color auto="1"/>
      </top>
      <bottom style="thin">
        <color indexed="64"/>
      </bottom>
      <diagonal/>
    </border>
    <border>
      <left style="thin">
        <color indexed="64"/>
      </left>
      <right/>
      <top style="thick">
        <color auto="1"/>
      </top>
      <bottom style="thin">
        <color indexed="64"/>
      </bottom>
      <diagonal/>
    </border>
    <border>
      <left/>
      <right style="thick">
        <color auto="1"/>
      </right>
      <top style="thick">
        <color auto="1"/>
      </top>
      <bottom style="thick">
        <color auto="1"/>
      </bottom>
      <diagonal/>
    </border>
    <border>
      <left style="medium">
        <color auto="1"/>
      </left>
      <right/>
      <top style="thick">
        <color auto="1"/>
      </top>
      <bottom style="thick">
        <color auto="1"/>
      </bottom>
      <diagonal/>
    </border>
    <border>
      <left/>
      <right/>
      <top style="thick">
        <color auto="1"/>
      </top>
      <bottom style="thick">
        <color auto="1"/>
      </bottom>
      <diagonal/>
    </border>
    <border>
      <left style="medium">
        <color auto="1"/>
      </left>
      <right style="medium">
        <color auto="1"/>
      </right>
      <top style="thick">
        <color auto="1"/>
      </top>
      <bottom style="thick">
        <color auto="1"/>
      </bottom>
      <diagonal/>
    </border>
    <border>
      <left/>
      <right style="medium">
        <color indexed="64"/>
      </right>
      <top style="thin">
        <color indexed="64"/>
      </top>
      <bottom style="thin">
        <color indexed="64"/>
      </bottom>
      <diagonal/>
    </border>
    <border>
      <left/>
      <right/>
      <top style="thick">
        <color auto="1"/>
      </top>
      <bottom/>
      <diagonal/>
    </border>
    <border>
      <left style="thick">
        <color auto="1"/>
      </left>
      <right/>
      <top style="thick">
        <color auto="1"/>
      </top>
      <bottom/>
      <diagonal/>
    </border>
    <border>
      <left style="thin">
        <color auto="1"/>
      </left>
      <right/>
      <top style="thick">
        <color auto="1"/>
      </top>
      <bottom style="thick">
        <color auto="1"/>
      </bottom>
      <diagonal/>
    </border>
    <border>
      <left/>
      <right style="thin">
        <color auto="1"/>
      </right>
      <top style="thick">
        <color auto="1"/>
      </top>
      <bottom style="thin">
        <color indexed="64"/>
      </bottom>
      <diagonal/>
    </border>
    <border>
      <left style="thick">
        <color auto="1"/>
      </left>
      <right/>
      <top style="thick">
        <color auto="1"/>
      </top>
      <bottom style="thin">
        <color indexed="64"/>
      </bottom>
      <diagonal/>
    </border>
  </borders>
  <cellStyleXfs count="4">
    <xf numFmtId="0" fontId="0" fillId="0" borderId="0"/>
    <xf numFmtId="0" fontId="7" fillId="0" borderId="0"/>
    <xf numFmtId="0" fontId="9" fillId="0" borderId="0"/>
    <xf numFmtId="0" fontId="16" fillId="0" borderId="0">
      <alignment vertical="center"/>
    </xf>
  </cellStyleXfs>
  <cellXfs count="230">
    <xf numFmtId="0" fontId="0" fillId="0" borderId="0" xfId="0"/>
    <xf numFmtId="49" fontId="1" fillId="2" borderId="1" xfId="0" applyNumberFormat="1" applyFont="1" applyFill="1" applyBorder="1" applyAlignment="1">
      <alignment horizontal="center" vertical="center"/>
    </xf>
    <xf numFmtId="49" fontId="1" fillId="2" borderId="2" xfId="0" applyNumberFormat="1" applyFont="1" applyFill="1" applyBorder="1" applyAlignment="1">
      <alignment horizontal="center" vertical="center"/>
    </xf>
    <xf numFmtId="0" fontId="2" fillId="2" borderId="2" xfId="0" applyFont="1" applyFill="1" applyBorder="1" applyAlignment="1">
      <alignment horizontal="left" vertical="center"/>
    </xf>
    <xf numFmtId="3" fontId="3" fillId="2" borderId="3" xfId="0" applyNumberFormat="1" applyFont="1" applyFill="1" applyBorder="1" applyAlignment="1">
      <alignment horizontal="center" vertical="center"/>
    </xf>
    <xf numFmtId="0" fontId="2" fillId="2" borderId="5" xfId="0" applyFont="1" applyFill="1" applyBorder="1" applyAlignment="1">
      <alignment horizontal="center" vertical="center" wrapText="1"/>
    </xf>
    <xf numFmtId="3" fontId="4" fillId="3" borderId="6" xfId="0" applyNumberFormat="1" applyFont="1" applyFill="1" applyBorder="1" applyAlignment="1">
      <alignment horizontal="center" vertical="center"/>
    </xf>
    <xf numFmtId="3" fontId="4" fillId="3" borderId="7" xfId="0" applyNumberFormat="1" applyFont="1" applyFill="1" applyBorder="1" applyAlignment="1">
      <alignment horizontal="center" vertical="center"/>
    </xf>
    <xf numFmtId="0" fontId="2" fillId="4" borderId="8" xfId="0" applyFont="1" applyFill="1" applyBorder="1" applyAlignment="1">
      <alignment horizontal="left" vertical="center"/>
    </xf>
    <xf numFmtId="0" fontId="5" fillId="4" borderId="9" xfId="0" applyFont="1" applyFill="1" applyBorder="1" applyAlignment="1">
      <alignment horizontal="left" vertical="center"/>
    </xf>
    <xf numFmtId="0" fontId="5" fillId="4" borderId="9" xfId="0" applyFont="1" applyFill="1" applyBorder="1" applyAlignment="1">
      <alignment horizontal="left" vertical="center" wrapText="1"/>
    </xf>
    <xf numFmtId="0" fontId="5" fillId="4" borderId="10" xfId="0" applyFont="1" applyFill="1" applyBorder="1" applyAlignment="1">
      <alignment horizontal="center" vertical="center" wrapText="1"/>
    </xf>
    <xf numFmtId="3" fontId="2" fillId="4" borderId="11" xfId="0" applyNumberFormat="1" applyFont="1" applyFill="1" applyBorder="1" applyAlignment="1">
      <alignment horizontal="center" vertical="center"/>
    </xf>
    <xf numFmtId="0" fontId="6" fillId="0" borderId="14" xfId="0" applyFont="1" applyBorder="1" applyAlignment="1" applyProtection="1">
      <alignment horizontal="left" vertical="center"/>
      <protection locked="0"/>
    </xf>
    <xf numFmtId="0" fontId="6" fillId="0" borderId="13" xfId="0" applyFont="1" applyBorder="1" applyAlignment="1" applyProtection="1">
      <alignment horizontal="left" vertical="center"/>
      <protection locked="0"/>
    </xf>
    <xf numFmtId="3" fontId="6" fillId="5" borderId="15" xfId="0" applyNumberFormat="1" applyFont="1" applyFill="1" applyBorder="1" applyAlignment="1" applyProtection="1">
      <alignment horizontal="right" vertical="center" wrapText="1"/>
      <protection locked="0"/>
    </xf>
    <xf numFmtId="3" fontId="6" fillId="0" borderId="16" xfId="0" applyNumberFormat="1" applyFont="1" applyBorder="1" applyAlignment="1" applyProtection="1">
      <alignment horizontal="right" vertical="center" wrapText="1"/>
      <protection locked="0"/>
    </xf>
    <xf numFmtId="0" fontId="6" fillId="0" borderId="19" xfId="0" applyFont="1" applyBorder="1" applyAlignment="1" applyProtection="1">
      <alignment horizontal="left" vertical="center"/>
      <protection locked="0"/>
    </xf>
    <xf numFmtId="0" fontId="6" fillId="0" borderId="18" xfId="0" applyFont="1" applyBorder="1" applyAlignment="1" applyProtection="1">
      <alignment horizontal="left" vertical="center"/>
      <protection locked="0"/>
    </xf>
    <xf numFmtId="0" fontId="5" fillId="5" borderId="20" xfId="0" applyFont="1" applyFill="1" applyBorder="1" applyAlignment="1" applyProtection="1">
      <alignment horizontal="center" vertical="center" wrapText="1"/>
      <protection locked="0"/>
    </xf>
    <xf numFmtId="0" fontId="2" fillId="4" borderId="1" xfId="0" applyFont="1" applyFill="1" applyBorder="1" applyAlignment="1">
      <alignment horizontal="left" vertical="center"/>
    </xf>
    <xf numFmtId="0" fontId="5"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5" fillId="4" borderId="2" xfId="0" applyFont="1" applyFill="1" applyBorder="1" applyAlignment="1" applyProtection="1">
      <alignment horizontal="left" vertical="center" wrapText="1"/>
      <protection locked="0"/>
    </xf>
    <xf numFmtId="0" fontId="5" fillId="4" borderId="21" xfId="0" applyFont="1" applyFill="1" applyBorder="1" applyAlignment="1" applyProtection="1">
      <alignment horizontal="center" vertical="center" wrapText="1"/>
      <protection locked="0"/>
    </xf>
    <xf numFmtId="0" fontId="3" fillId="0" borderId="19"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3" xfId="0" applyFont="1" applyBorder="1" applyAlignment="1" applyProtection="1">
      <alignment horizontal="center" vertical="center" wrapText="1"/>
      <protection locked="0"/>
    </xf>
    <xf numFmtId="2" fontId="3" fillId="6" borderId="24" xfId="0" applyNumberFormat="1" applyFont="1" applyFill="1" applyBorder="1" applyAlignment="1" applyProtection="1">
      <alignment horizontal="center" vertical="center"/>
      <protection locked="0"/>
    </xf>
    <xf numFmtId="2" fontId="5" fillId="6" borderId="25" xfId="0" applyNumberFormat="1" applyFont="1" applyFill="1" applyBorder="1" applyAlignment="1" applyProtection="1">
      <alignment horizontal="center" vertical="center"/>
      <protection locked="0"/>
    </xf>
    <xf numFmtId="0" fontId="5" fillId="6" borderId="25" xfId="0" applyFont="1" applyFill="1" applyBorder="1" applyAlignment="1" applyProtection="1">
      <alignment vertical="center"/>
      <protection locked="0"/>
    </xf>
    <xf numFmtId="2" fontId="1" fillId="6" borderId="25" xfId="0" applyNumberFormat="1" applyFont="1" applyFill="1" applyBorder="1" applyAlignment="1" applyProtection="1">
      <alignment horizontal="center" vertical="center" wrapText="1"/>
      <protection locked="0"/>
    </xf>
    <xf numFmtId="0" fontId="6" fillId="0" borderId="26" xfId="0" applyFont="1" applyBorder="1" applyAlignment="1" applyProtection="1">
      <alignment horizontal="center" vertical="center"/>
      <protection locked="0"/>
    </xf>
    <xf numFmtId="0" fontId="6" fillId="0" borderId="28" xfId="0" applyFont="1" applyBorder="1" applyAlignment="1" applyProtection="1">
      <alignment horizontal="left" vertical="center"/>
      <protection locked="0"/>
    </xf>
    <xf numFmtId="3" fontId="6" fillId="5" borderId="14" xfId="0" applyNumberFormat="1" applyFont="1" applyFill="1" applyBorder="1" applyAlignment="1" applyProtection="1">
      <alignment horizontal="right" vertical="center" wrapText="1"/>
      <protection locked="0"/>
    </xf>
    <xf numFmtId="3" fontId="6" fillId="0" borderId="29" xfId="0" applyNumberFormat="1" applyFont="1" applyBorder="1" applyAlignment="1" applyProtection="1">
      <alignment horizontal="right" vertical="center" wrapText="1"/>
      <protection locked="0"/>
    </xf>
    <xf numFmtId="3" fontId="5" fillId="6" borderId="15" xfId="0" applyNumberFormat="1" applyFont="1" applyFill="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3" fontId="6" fillId="5" borderId="19" xfId="0" applyNumberFormat="1" applyFont="1" applyFill="1" applyBorder="1" applyAlignment="1" applyProtection="1">
      <alignment horizontal="right" vertical="center" wrapText="1"/>
      <protection locked="0"/>
    </xf>
    <xf numFmtId="3" fontId="6" fillId="0" borderId="23" xfId="0" applyNumberFormat="1" applyFont="1" applyBorder="1" applyAlignment="1" applyProtection="1">
      <alignment horizontal="right" vertical="center" wrapText="1"/>
      <protection locked="0"/>
    </xf>
    <xf numFmtId="0" fontId="1" fillId="0" borderId="0" xfId="1" applyFont="1" applyAlignment="1" applyProtection="1">
      <alignment vertical="center"/>
      <protection locked="0"/>
    </xf>
    <xf numFmtId="0" fontId="1" fillId="0" borderId="0" xfId="1" applyFont="1" applyAlignment="1" applyProtection="1">
      <alignment horizontal="center" vertical="center"/>
      <protection locked="0"/>
    </xf>
    <xf numFmtId="0" fontId="1" fillId="0" borderId="32" xfId="1" applyFont="1" applyBorder="1" applyAlignment="1" applyProtection="1">
      <alignment horizontal="center" vertical="center"/>
      <protection locked="0"/>
    </xf>
    <xf numFmtId="0" fontId="1" fillId="0" borderId="32" xfId="1" applyFont="1" applyBorder="1" applyAlignment="1" applyProtection="1">
      <alignment vertical="center"/>
      <protection locked="0"/>
    </xf>
    <xf numFmtId="0" fontId="1" fillId="0" borderId="0" xfId="0" applyFont="1" applyAlignment="1">
      <alignment vertical="center"/>
    </xf>
    <xf numFmtId="0" fontId="1" fillId="7" borderId="0" xfId="0" applyFont="1" applyFill="1" applyAlignment="1">
      <alignment vertical="center"/>
    </xf>
    <xf numFmtId="0" fontId="6" fillId="0" borderId="0" xfId="0" applyFont="1" applyAlignment="1">
      <alignment vertical="center"/>
    </xf>
    <xf numFmtId="0" fontId="1" fillId="0" borderId="0" xfId="1" applyFont="1" applyAlignment="1">
      <alignment vertical="center"/>
    </xf>
    <xf numFmtId="0" fontId="9" fillId="0" borderId="0" xfId="2"/>
    <xf numFmtId="0" fontId="9" fillId="0" borderId="0" xfId="2" applyAlignment="1">
      <alignment wrapText="1"/>
    </xf>
    <xf numFmtId="0" fontId="9" fillId="0" borderId="0" xfId="2" applyAlignment="1">
      <alignment horizontal="left" vertical="center"/>
    </xf>
    <xf numFmtId="4" fontId="10" fillId="0" borderId="33" xfId="2" applyNumberFormat="1" applyFont="1" applyBorder="1" applyAlignment="1">
      <alignment horizontal="right" vertical="center"/>
    </xf>
    <xf numFmtId="0" fontId="9" fillId="0" borderId="34" xfId="2" applyBorder="1" applyAlignment="1">
      <alignment horizontal="left" vertical="center" wrapText="1"/>
    </xf>
    <xf numFmtId="0" fontId="9" fillId="0" borderId="35" xfId="2" applyBorder="1" applyAlignment="1">
      <alignment horizontal="left" vertical="center" wrapText="1"/>
    </xf>
    <xf numFmtId="0" fontId="11" fillId="0" borderId="35" xfId="2" applyFont="1" applyBorder="1" applyAlignment="1">
      <alignment horizontal="left" vertical="center" wrapText="1"/>
    </xf>
    <xf numFmtId="0" fontId="11" fillId="0" borderId="36" xfId="2" applyFont="1" applyBorder="1" applyAlignment="1">
      <alignment horizontal="left" vertical="center" wrapText="1"/>
    </xf>
    <xf numFmtId="0" fontId="10" fillId="0" borderId="0" xfId="2" applyFont="1" applyAlignment="1">
      <alignment horizontal="left" vertical="center"/>
    </xf>
    <xf numFmtId="0" fontId="10" fillId="0" borderId="37" xfId="2" applyFont="1" applyBorder="1" applyAlignment="1">
      <alignment horizontal="center" vertical="top" wrapText="1"/>
    </xf>
    <xf numFmtId="0" fontId="10" fillId="0" borderId="38"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40" xfId="2" applyFont="1" applyBorder="1" applyAlignment="1">
      <alignment horizontal="center" vertical="top" wrapText="1"/>
    </xf>
    <xf numFmtId="0" fontId="10" fillId="0" borderId="41" xfId="2" applyFont="1" applyBorder="1" applyAlignment="1">
      <alignment vertical="top"/>
    </xf>
    <xf numFmtId="0" fontId="10" fillId="0" borderId="3" xfId="2" applyFont="1" applyBorder="1" applyAlignment="1">
      <alignment horizontal="center" vertical="center"/>
    </xf>
    <xf numFmtId="0" fontId="10" fillId="0" borderId="44" xfId="2" applyFont="1" applyBorder="1" applyAlignment="1">
      <alignment vertical="center" wrapText="1"/>
    </xf>
    <xf numFmtId="0" fontId="10" fillId="0" borderId="45" xfId="2" applyFont="1" applyBorder="1" applyAlignment="1">
      <alignment vertical="center"/>
    </xf>
    <xf numFmtId="164" fontId="13" fillId="8" borderId="46" xfId="2" applyNumberFormat="1" applyFont="1" applyFill="1" applyBorder="1" applyAlignment="1">
      <alignment vertical="center"/>
    </xf>
    <xf numFmtId="0" fontId="13" fillId="8" borderId="47" xfId="2" applyFont="1" applyFill="1" applyBorder="1" applyAlignment="1">
      <alignment vertical="center"/>
    </xf>
    <xf numFmtId="0" fontId="14" fillId="0" borderId="0" xfId="2" applyFont="1" applyProtection="1">
      <protection locked="0"/>
    </xf>
    <xf numFmtId="0" fontId="14" fillId="0" borderId="0" xfId="2" applyFont="1" applyAlignment="1" applyProtection="1">
      <alignment horizontal="center"/>
      <protection locked="0"/>
    </xf>
    <xf numFmtId="164" fontId="15" fillId="9" borderId="49" xfId="2" applyNumberFormat="1" applyFont="1" applyFill="1" applyBorder="1" applyAlignment="1" applyProtection="1">
      <alignment horizontal="center" vertical="center"/>
      <protection locked="0"/>
    </xf>
    <xf numFmtId="0" fontId="15" fillId="9" borderId="47" xfId="2" applyFont="1" applyFill="1" applyBorder="1" applyAlignment="1" applyProtection="1">
      <alignment horizontal="center" vertical="center"/>
      <protection locked="0"/>
    </xf>
    <xf numFmtId="0" fontId="15" fillId="9" borderId="47" xfId="2" applyFont="1" applyFill="1" applyBorder="1" applyAlignment="1" applyProtection="1">
      <alignment horizontal="left" vertical="center"/>
      <protection locked="0"/>
    </xf>
    <xf numFmtId="0" fontId="15" fillId="9" borderId="47" xfId="2" applyFont="1" applyFill="1" applyBorder="1" applyAlignment="1" applyProtection="1">
      <alignment vertical="center"/>
      <protection locked="0"/>
    </xf>
    <xf numFmtId="0" fontId="15" fillId="9" borderId="50" xfId="2" applyFont="1" applyFill="1" applyBorder="1" applyAlignment="1" applyProtection="1">
      <alignment vertical="center"/>
      <protection locked="0"/>
    </xf>
    <xf numFmtId="0" fontId="14" fillId="9" borderId="0" xfId="2" applyFont="1" applyFill="1" applyAlignment="1" applyProtection="1">
      <alignment vertical="center"/>
      <protection locked="0"/>
    </xf>
    <xf numFmtId="0" fontId="14" fillId="0" borderId="51" xfId="2" applyFont="1" applyBorder="1" applyAlignment="1" applyProtection="1">
      <alignment horizontal="center" vertical="center"/>
      <protection locked="0"/>
    </xf>
    <xf numFmtId="0" fontId="14" fillId="0" borderId="52" xfId="2" applyFont="1" applyBorder="1" applyAlignment="1" applyProtection="1">
      <alignment horizontal="center" vertical="center"/>
      <protection locked="0"/>
    </xf>
    <xf numFmtId="0" fontId="17" fillId="0" borderId="31" xfId="3" applyFont="1" applyBorder="1" applyAlignment="1" applyProtection="1">
      <alignment horizontal="left" vertical="center" wrapText="1" shrinkToFit="1"/>
      <protection locked="0"/>
    </xf>
    <xf numFmtId="0" fontId="14" fillId="0" borderId="52" xfId="2" applyFont="1" applyBorder="1" applyAlignment="1" applyProtection="1">
      <alignment vertical="center"/>
      <protection locked="0"/>
    </xf>
    <xf numFmtId="0" fontId="14" fillId="0" borderId="53" xfId="2" applyFont="1" applyBorder="1" applyAlignment="1" applyProtection="1">
      <alignment vertical="center"/>
      <protection locked="0"/>
    </xf>
    <xf numFmtId="0" fontId="14" fillId="0" borderId="0" xfId="2" applyFont="1" applyAlignment="1" applyProtection="1">
      <alignment vertical="center"/>
      <protection locked="0"/>
    </xf>
    <xf numFmtId="0" fontId="14" fillId="0" borderId="54" xfId="2" applyFont="1" applyBorder="1" applyAlignment="1" applyProtection="1">
      <alignment horizontal="center" vertical="center"/>
      <protection locked="0"/>
    </xf>
    <xf numFmtId="0" fontId="14" fillId="0" borderId="0" xfId="2" applyFont="1" applyAlignment="1" applyProtection="1">
      <alignment horizontal="center" vertical="center"/>
      <protection locked="0"/>
    </xf>
    <xf numFmtId="0" fontId="18" fillId="0" borderId="27" xfId="3" applyFont="1" applyBorder="1" applyAlignment="1" applyProtection="1">
      <alignment horizontal="left" vertical="center" wrapText="1" shrinkToFit="1"/>
      <protection locked="0"/>
    </xf>
    <xf numFmtId="0" fontId="14" fillId="0" borderId="55" xfId="2" applyFont="1" applyBorder="1" applyAlignment="1" applyProtection="1">
      <alignment vertical="center"/>
      <protection locked="0"/>
    </xf>
    <xf numFmtId="0" fontId="17" fillId="0" borderId="56" xfId="3" applyFont="1" applyBorder="1" applyAlignment="1" applyProtection="1">
      <alignment horizontal="left" vertical="center" wrapText="1"/>
      <protection locked="0"/>
    </xf>
    <xf numFmtId="164" fontId="19" fillId="0" borderId="57" xfId="3" applyNumberFormat="1" applyFont="1" applyBorder="1" applyAlignment="1" applyProtection="1">
      <alignment horizontal="right" vertical="center"/>
      <protection locked="0"/>
    </xf>
    <xf numFmtId="4" fontId="19" fillId="0" borderId="20" xfId="3" applyNumberFormat="1" applyFont="1" applyBorder="1" applyAlignment="1" applyProtection="1">
      <alignment horizontal="center" vertical="center"/>
      <protection locked="0"/>
    </xf>
    <xf numFmtId="2" fontId="14" fillId="0" borderId="20" xfId="2" applyNumberFormat="1" applyFont="1" applyBorder="1" applyAlignment="1" applyProtection="1">
      <alignment horizontal="center" vertical="center"/>
      <protection locked="0"/>
    </xf>
    <xf numFmtId="0" fontId="14" fillId="0" borderId="20" xfId="2" applyFont="1" applyBorder="1" applyAlignment="1" applyProtection="1">
      <alignment horizontal="center" vertical="center"/>
      <protection locked="0"/>
    </xf>
    <xf numFmtId="165" fontId="14" fillId="0" borderId="20" xfId="2" applyNumberFormat="1" applyFont="1" applyBorder="1" applyAlignment="1" applyProtection="1">
      <alignment horizontal="center" vertical="center"/>
      <protection locked="0"/>
    </xf>
    <xf numFmtId="0" fontId="17" fillId="0" borderId="20" xfId="3" applyFont="1" applyBorder="1" applyAlignment="1" applyProtection="1">
      <alignment horizontal="left" vertical="center" wrapText="1"/>
      <protection locked="0"/>
    </xf>
    <xf numFmtId="0" fontId="14" fillId="10" borderId="20" xfId="2" applyFont="1" applyFill="1" applyBorder="1" applyAlignment="1" applyProtection="1">
      <alignment horizontal="center" vertical="center"/>
      <protection locked="0"/>
    </xf>
    <xf numFmtId="49" fontId="14" fillId="0" borderId="20" xfId="2" applyNumberFormat="1" applyFont="1" applyBorder="1" applyAlignment="1" applyProtection="1">
      <alignment horizontal="center" vertical="center"/>
      <protection locked="0"/>
    </xf>
    <xf numFmtId="0" fontId="14" fillId="10" borderId="58" xfId="2" applyFont="1" applyFill="1" applyBorder="1" applyAlignment="1" applyProtection="1">
      <alignment horizontal="center" vertical="center"/>
      <protection locked="0"/>
    </xf>
    <xf numFmtId="0" fontId="15" fillId="11" borderId="49" xfId="2" applyFont="1" applyFill="1" applyBorder="1" applyAlignment="1" applyProtection="1">
      <alignment horizontal="center" vertical="center"/>
      <protection locked="0"/>
    </xf>
    <xf numFmtId="0" fontId="15" fillId="11" borderId="47" xfId="2" applyFont="1" applyFill="1" applyBorder="1" applyAlignment="1" applyProtection="1">
      <alignment horizontal="center" vertical="center"/>
      <protection locked="0"/>
    </xf>
    <xf numFmtId="0" fontId="15" fillId="11" borderId="47" xfId="2" applyFont="1" applyFill="1" applyBorder="1" applyAlignment="1" applyProtection="1">
      <alignment horizontal="left" vertical="center"/>
      <protection locked="0"/>
    </xf>
    <xf numFmtId="0" fontId="15" fillId="11" borderId="47" xfId="2" applyFont="1" applyFill="1" applyBorder="1" applyAlignment="1" applyProtection="1">
      <alignment vertical="center"/>
      <protection locked="0"/>
    </xf>
    <xf numFmtId="0" fontId="15" fillId="11" borderId="50" xfId="2" applyFont="1" applyFill="1" applyBorder="1" applyAlignment="1" applyProtection="1">
      <alignment vertical="center"/>
      <protection locked="0"/>
    </xf>
    <xf numFmtId="0" fontId="14" fillId="11" borderId="0" xfId="2" applyFont="1" applyFill="1" applyAlignment="1" applyProtection="1">
      <alignment vertical="center"/>
      <protection locked="0"/>
    </xf>
    <xf numFmtId="164" fontId="19" fillId="0" borderId="57" xfId="3" applyNumberFormat="1" applyFont="1" applyBorder="1" applyAlignment="1">
      <alignment horizontal="right" vertical="center"/>
    </xf>
    <xf numFmtId="0" fontId="14" fillId="0" borderId="59" xfId="2" applyFont="1" applyBorder="1" applyAlignment="1" applyProtection="1">
      <alignment horizontal="center" vertical="center"/>
      <protection locked="0"/>
    </xf>
    <xf numFmtId="0" fontId="14" fillId="0" borderId="25" xfId="2" applyFont="1" applyBorder="1" applyAlignment="1" applyProtection="1">
      <alignment horizontal="center" vertical="center"/>
      <protection locked="0"/>
    </xf>
    <xf numFmtId="0" fontId="17" fillId="0" borderId="27" xfId="3" applyFont="1" applyBorder="1" applyAlignment="1" applyProtection="1">
      <alignment horizontal="left" vertical="center" wrapText="1" shrinkToFit="1"/>
      <protection locked="0"/>
    </xf>
    <xf numFmtId="0" fontId="14" fillId="0" borderId="25" xfId="2" applyFont="1" applyBorder="1" applyAlignment="1" applyProtection="1">
      <alignment vertical="center"/>
      <protection locked="0"/>
    </xf>
    <xf numFmtId="0" fontId="14" fillId="0" borderId="60" xfId="2" applyFont="1" applyBorder="1" applyAlignment="1" applyProtection="1">
      <alignment vertical="center"/>
      <protection locked="0"/>
    </xf>
    <xf numFmtId="0" fontId="15" fillId="11" borderId="49" xfId="2" applyFont="1" applyFill="1" applyBorder="1" applyAlignment="1">
      <alignment horizontal="center" vertical="center"/>
    </xf>
    <xf numFmtId="0" fontId="15" fillId="11" borderId="47" xfId="2" applyFont="1" applyFill="1" applyBorder="1" applyAlignment="1">
      <alignment horizontal="center" vertical="center"/>
    </xf>
    <xf numFmtId="0" fontId="15" fillId="11" borderId="47" xfId="2" applyFont="1" applyFill="1" applyBorder="1" applyAlignment="1">
      <alignment horizontal="left" vertical="center"/>
    </xf>
    <xf numFmtId="0" fontId="15" fillId="11" borderId="47" xfId="2" applyFont="1" applyFill="1" applyBorder="1" applyAlignment="1">
      <alignment vertical="center"/>
    </xf>
    <xf numFmtId="0" fontId="15" fillId="11" borderId="50" xfId="2" applyFont="1" applyFill="1" applyBorder="1" applyAlignment="1">
      <alignment vertical="center"/>
    </xf>
    <xf numFmtId="0" fontId="20" fillId="12" borderId="61" xfId="2" applyFont="1" applyFill="1" applyBorder="1" applyAlignment="1">
      <alignment horizontal="center" vertical="center"/>
    </xf>
    <xf numFmtId="0" fontId="20" fillId="12" borderId="31" xfId="2" applyFont="1" applyFill="1" applyBorder="1" applyAlignment="1">
      <alignment horizontal="center" vertical="center"/>
    </xf>
    <xf numFmtId="3" fontId="21" fillId="12" borderId="65" xfId="2" applyNumberFormat="1" applyFont="1" applyFill="1" applyBorder="1" applyAlignment="1">
      <alignment horizontal="left" vertical="center"/>
    </xf>
    <xf numFmtId="0" fontId="21" fillId="12" borderId="9" xfId="2" applyFont="1" applyFill="1" applyBorder="1" applyAlignment="1">
      <alignment horizontal="right" vertical="center"/>
    </xf>
    <xf numFmtId="14" fontId="15" fillId="0" borderId="67" xfId="2" applyNumberFormat="1" applyFont="1" applyBorder="1" applyAlignment="1" applyProtection="1">
      <alignment vertical="center"/>
      <protection locked="0"/>
    </xf>
    <xf numFmtId="14" fontId="22" fillId="0" borderId="22" xfId="2" applyNumberFormat="1" applyFont="1" applyBorder="1" applyAlignment="1" applyProtection="1">
      <alignment vertical="center"/>
      <protection locked="0"/>
    </xf>
    <xf numFmtId="166" fontId="24" fillId="0" borderId="71" xfId="2" applyNumberFormat="1" applyFont="1" applyBorder="1" applyAlignment="1" applyProtection="1">
      <alignment horizontal="left" vertical="center" wrapText="1"/>
      <protection locked="0"/>
    </xf>
    <xf numFmtId="166" fontId="22" fillId="0" borderId="70" xfId="2" applyNumberFormat="1" applyFont="1" applyBorder="1" applyAlignment="1" applyProtection="1">
      <alignment horizontal="left" vertical="center"/>
      <protection locked="0"/>
    </xf>
    <xf numFmtId="0" fontId="25" fillId="0" borderId="0" xfId="2" applyFont="1" applyAlignment="1" applyProtection="1">
      <alignment horizontal="center"/>
      <protection locked="0"/>
    </xf>
    <xf numFmtId="0" fontId="15" fillId="0" borderId="63" xfId="2" applyFont="1" applyBorder="1" applyAlignment="1" applyProtection="1">
      <alignment vertical="center"/>
      <protection locked="0"/>
    </xf>
    <xf numFmtId="0" fontId="22" fillId="0" borderId="28" xfId="2" applyFont="1" applyBorder="1" applyAlignment="1" applyProtection="1">
      <alignment vertical="center"/>
      <protection locked="0"/>
    </xf>
    <xf numFmtId="166" fontId="22" fillId="0" borderId="72" xfId="2" applyNumberFormat="1" applyFont="1" applyBorder="1" applyAlignment="1" applyProtection="1">
      <alignment horizontal="left" vertical="center"/>
      <protection locked="0"/>
    </xf>
    <xf numFmtId="0" fontId="26" fillId="0" borderId="0" xfId="2" applyFont="1" applyAlignment="1" applyProtection="1">
      <alignment horizontal="center"/>
      <protection locked="0"/>
    </xf>
    <xf numFmtId="49" fontId="22" fillId="0" borderId="28" xfId="2" applyNumberFormat="1" applyFont="1" applyBorder="1" applyAlignment="1" applyProtection="1">
      <alignment vertical="center"/>
      <protection locked="0"/>
    </xf>
    <xf numFmtId="0" fontId="23" fillId="0" borderId="28" xfId="2" applyFont="1" applyBorder="1" applyAlignment="1">
      <alignment vertical="center"/>
    </xf>
    <xf numFmtId="0" fontId="23" fillId="0" borderId="75" xfId="2" applyFont="1" applyBorder="1" applyAlignment="1">
      <alignment vertical="center"/>
    </xf>
    <xf numFmtId="49" fontId="22" fillId="0" borderId="28" xfId="2" applyNumberFormat="1" applyFont="1" applyBorder="1" applyAlignment="1" applyProtection="1">
      <alignment vertical="center" wrapText="1"/>
      <protection locked="0"/>
    </xf>
    <xf numFmtId="0" fontId="22" fillId="0" borderId="76" xfId="2" applyFont="1" applyBorder="1" applyAlignment="1" applyProtection="1">
      <alignment horizontal="left" vertical="center"/>
      <protection locked="0"/>
    </xf>
    <xf numFmtId="0" fontId="22" fillId="0" borderId="77" xfId="2" applyFont="1" applyBorder="1" applyAlignment="1" applyProtection="1">
      <alignment vertical="center"/>
      <protection locked="0"/>
    </xf>
    <xf numFmtId="49" fontId="15" fillId="0" borderId="13" xfId="2" applyNumberFormat="1" applyFont="1" applyBorder="1" applyAlignment="1" applyProtection="1">
      <alignment vertical="center" wrapText="1"/>
      <protection locked="0"/>
    </xf>
    <xf numFmtId="49" fontId="15" fillId="0" borderId="28" xfId="2" applyNumberFormat="1" applyFont="1" applyBorder="1" applyAlignment="1" applyProtection="1">
      <alignment vertical="center" wrapText="1"/>
      <protection locked="0"/>
    </xf>
    <xf numFmtId="0" fontId="15" fillId="0" borderId="28" xfId="2" applyFont="1" applyBorder="1" applyAlignment="1" applyProtection="1">
      <alignment vertical="center" wrapText="1"/>
      <protection locked="0"/>
    </xf>
    <xf numFmtId="0" fontId="28" fillId="14" borderId="82" xfId="2" applyFont="1" applyFill="1" applyBorder="1" applyAlignment="1">
      <alignment vertical="center"/>
    </xf>
    <xf numFmtId="0" fontId="28" fillId="15" borderId="83" xfId="2" applyFont="1" applyFill="1" applyBorder="1" applyAlignment="1">
      <alignment vertical="center"/>
    </xf>
    <xf numFmtId="0" fontId="31" fillId="0" borderId="28" xfId="2" applyFont="1" applyBorder="1" applyAlignment="1">
      <alignment vertical="top"/>
    </xf>
    <xf numFmtId="0" fontId="31" fillId="0" borderId="75" xfId="2" applyFont="1" applyBorder="1" applyAlignment="1">
      <alignment vertical="top"/>
    </xf>
    <xf numFmtId="0" fontId="34" fillId="0" borderId="0" xfId="2" applyFont="1" applyAlignment="1" applyProtection="1">
      <alignment vertical="center" wrapText="1"/>
      <protection locked="0"/>
    </xf>
    <xf numFmtId="49" fontId="35" fillId="0" borderId="80" xfId="2" applyNumberFormat="1" applyFont="1" applyBorder="1" applyAlignment="1">
      <alignment horizontal="right" vertical="center"/>
    </xf>
    <xf numFmtId="0" fontId="35" fillId="0" borderId="82" xfId="2" applyFont="1" applyBorder="1" applyAlignment="1">
      <alignment vertical="center"/>
    </xf>
    <xf numFmtId="49" fontId="35" fillId="0" borderId="87" xfId="2" applyNumberFormat="1" applyFont="1" applyBorder="1" applyAlignment="1">
      <alignment vertical="center"/>
    </xf>
    <xf numFmtId="0" fontId="36" fillId="0" borderId="88" xfId="2" applyFont="1" applyBorder="1" applyAlignment="1">
      <alignment horizontal="right" vertical="top" wrapText="1"/>
    </xf>
    <xf numFmtId="0" fontId="35" fillId="0" borderId="78" xfId="2" applyFont="1" applyBorder="1" applyAlignment="1">
      <alignment vertical="center" wrapText="1"/>
    </xf>
    <xf numFmtId="0" fontId="35" fillId="0" borderId="78" xfId="2" applyFont="1" applyBorder="1" applyAlignment="1">
      <alignment horizontal="center" vertical="center" wrapText="1"/>
    </xf>
    <xf numFmtId="49" fontId="16" fillId="0" borderId="27" xfId="3" applyNumberFormat="1" applyBorder="1" applyProtection="1">
      <alignment vertical="center"/>
      <protection locked="0"/>
    </xf>
    <xf numFmtId="49" fontId="16" fillId="0" borderId="13" xfId="3" applyNumberFormat="1" applyBorder="1" applyAlignment="1" applyProtection="1">
      <alignment horizontal="center" vertical="center"/>
      <protection locked="0"/>
    </xf>
    <xf numFmtId="0" fontId="14" fillId="0" borderId="0" xfId="0" applyFont="1" applyAlignment="1" applyProtection="1">
      <alignment vertical="center"/>
      <protection locked="0"/>
    </xf>
    <xf numFmtId="0" fontId="14" fillId="10" borderId="58" xfId="0" applyFont="1" applyFill="1" applyBorder="1" applyAlignment="1" applyProtection="1">
      <alignment horizontal="center" vertical="center"/>
      <protection locked="0"/>
    </xf>
    <xf numFmtId="49" fontId="14" fillId="0" borderId="20" xfId="0" applyNumberFormat="1" applyFont="1" applyBorder="1" applyAlignment="1" applyProtection="1">
      <alignment horizontal="center" vertical="center"/>
      <protection locked="0"/>
    </xf>
    <xf numFmtId="0" fontId="14" fillId="10" borderId="20" xfId="0" applyFont="1" applyFill="1" applyBorder="1" applyAlignment="1" applyProtection="1">
      <alignment horizontal="center" vertical="center"/>
      <protection locked="0"/>
    </xf>
    <xf numFmtId="0" fontId="14" fillId="0" borderId="20" xfId="0" applyFont="1" applyBorder="1" applyAlignment="1" applyProtection="1">
      <alignment horizontal="center" vertical="center"/>
      <protection locked="0"/>
    </xf>
    <xf numFmtId="165" fontId="14" fillId="0" borderId="20" xfId="0" applyNumberFormat="1" applyFont="1" applyBorder="1" applyAlignment="1" applyProtection="1">
      <alignment horizontal="center" vertical="center"/>
      <protection locked="0"/>
    </xf>
    <xf numFmtId="2" fontId="14" fillId="0" borderId="20" xfId="0" applyNumberFormat="1" applyFont="1" applyBorder="1" applyAlignment="1" applyProtection="1">
      <alignment horizontal="center" vertical="center"/>
      <protection locked="0"/>
    </xf>
    <xf numFmtId="0" fontId="14" fillId="0" borderId="55" xfId="0" applyFont="1" applyBorder="1" applyAlignment="1" applyProtection="1">
      <alignment vertical="center"/>
      <protection locked="0"/>
    </xf>
    <xf numFmtId="0" fontId="14" fillId="0" borderId="0" xfId="0" applyFont="1" applyAlignment="1" applyProtection="1">
      <alignment horizontal="center" vertical="center"/>
      <protection locked="0"/>
    </xf>
    <xf numFmtId="0" fontId="14" fillId="0" borderId="54" xfId="0" applyFont="1" applyBorder="1" applyAlignment="1" applyProtection="1">
      <alignment horizontal="center" vertical="center"/>
      <protection locked="0"/>
    </xf>
    <xf numFmtId="0" fontId="14" fillId="0" borderId="53" xfId="0" applyFont="1" applyBorder="1" applyAlignment="1" applyProtection="1">
      <alignment vertical="center"/>
      <protection locked="0"/>
    </xf>
    <xf numFmtId="0" fontId="14" fillId="0" borderId="52" xfId="0" applyFont="1" applyBorder="1" applyAlignment="1" applyProtection="1">
      <alignment vertical="center"/>
      <protection locked="0"/>
    </xf>
    <xf numFmtId="0" fontId="14" fillId="0" borderId="52" xfId="0" applyFont="1" applyBorder="1" applyAlignment="1" applyProtection="1">
      <alignment horizontal="center" vertical="center"/>
      <protection locked="0"/>
    </xf>
    <xf numFmtId="0" fontId="14" fillId="0" borderId="51" xfId="0" applyFont="1" applyBorder="1" applyAlignment="1" applyProtection="1">
      <alignment horizontal="center" vertical="center"/>
      <protection locked="0"/>
    </xf>
    <xf numFmtId="0" fontId="3" fillId="0" borderId="36" xfId="2" applyFont="1" applyBorder="1" applyAlignment="1">
      <alignment horizontal="left" vertical="center" wrapText="1"/>
    </xf>
    <xf numFmtId="0" fontId="3" fillId="0" borderId="35" xfId="2" applyFont="1" applyBorder="1" applyAlignment="1">
      <alignment horizontal="left" vertical="center" wrapText="1"/>
    </xf>
    <xf numFmtId="0" fontId="6" fillId="0" borderId="35" xfId="2" applyFont="1" applyBorder="1" applyAlignment="1">
      <alignment horizontal="left" vertical="center" wrapText="1"/>
    </xf>
    <xf numFmtId="0" fontId="6" fillId="0" borderId="34" xfId="2" applyFont="1" applyBorder="1" applyAlignment="1">
      <alignment horizontal="left" vertical="center" wrapText="1"/>
    </xf>
    <xf numFmtId="4" fontId="5" fillId="0" borderId="33" xfId="2" applyNumberFormat="1" applyFont="1" applyBorder="1" applyAlignment="1">
      <alignment horizontal="right" vertical="center"/>
    </xf>
    <xf numFmtId="0" fontId="6" fillId="0" borderId="0" xfId="2" applyFont="1" applyAlignment="1">
      <alignment horizontal="left" vertical="center"/>
    </xf>
    <xf numFmtId="0" fontId="1" fillId="0" borderId="35" xfId="2" applyFont="1" applyBorder="1" applyAlignment="1">
      <alignment horizontal="left" vertical="center" wrapText="1"/>
    </xf>
    <xf numFmtId="0" fontId="6" fillId="0" borderId="0" xfId="0" applyFont="1" applyAlignment="1" applyProtection="1">
      <alignment horizontal="center" vertical="center"/>
      <protection locked="0"/>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6" fillId="0" borderId="12"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49" fontId="3" fillId="0" borderId="17" xfId="0" applyNumberFormat="1" applyFont="1" applyBorder="1" applyAlignment="1" applyProtection="1">
      <alignment horizontal="center" vertical="center" wrapText="1"/>
      <protection locked="0"/>
    </xf>
    <xf numFmtId="49" fontId="3" fillId="0" borderId="18" xfId="0" applyNumberFormat="1" applyFont="1" applyBorder="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12" fillId="0" borderId="43" xfId="2" applyFont="1" applyBorder="1" applyAlignment="1">
      <alignment horizontal="center" vertical="center" wrapText="1"/>
    </xf>
    <xf numFmtId="0" fontId="12" fillId="0" borderId="42" xfId="2" applyFont="1" applyBorder="1" applyAlignment="1">
      <alignment horizontal="center" vertical="center" wrapText="1"/>
    </xf>
    <xf numFmtId="0" fontId="13" fillId="8" borderId="48" xfId="2" applyFont="1" applyFill="1" applyBorder="1" applyAlignment="1">
      <alignment horizontal="center" vertical="center"/>
    </xf>
    <xf numFmtId="0" fontId="13" fillId="8" borderId="47" xfId="2" applyFont="1" applyFill="1" applyBorder="1" applyAlignment="1">
      <alignment horizontal="center" vertical="center"/>
    </xf>
    <xf numFmtId="49" fontId="33" fillId="0" borderId="28" xfId="2" applyNumberFormat="1" applyFont="1" applyBorder="1" applyAlignment="1" applyProtection="1">
      <alignment horizontal="left" vertical="top" wrapText="1"/>
      <protection locked="0"/>
    </xf>
    <xf numFmtId="49" fontId="33" fillId="0" borderId="63" xfId="2" applyNumberFormat="1" applyFont="1" applyBorder="1" applyAlignment="1" applyProtection="1">
      <alignment horizontal="left" vertical="top" wrapText="1"/>
      <protection locked="0"/>
    </xf>
    <xf numFmtId="0" fontId="20" fillId="12" borderId="27" xfId="2" applyFont="1" applyFill="1" applyBorder="1" applyAlignment="1">
      <alignment horizontal="center" vertical="center"/>
    </xf>
    <xf numFmtId="0" fontId="20" fillId="12" borderId="31" xfId="2" applyFont="1" applyFill="1" applyBorder="1" applyAlignment="1">
      <alignment horizontal="center" vertical="center"/>
    </xf>
    <xf numFmtId="0" fontId="20" fillId="12" borderId="27" xfId="2" applyFont="1" applyFill="1" applyBorder="1" applyAlignment="1">
      <alignment horizontal="center" vertical="center" wrapText="1"/>
    </xf>
    <xf numFmtId="0" fontId="20" fillId="12" borderId="31" xfId="2" applyFont="1" applyFill="1" applyBorder="1" applyAlignment="1">
      <alignment horizontal="center" vertical="center" wrapText="1"/>
    </xf>
    <xf numFmtId="0" fontId="37" fillId="0" borderId="89" xfId="2" applyFont="1" applyBorder="1" applyAlignment="1">
      <alignment horizontal="left" vertical="top" wrapText="1"/>
    </xf>
    <xf numFmtId="0" fontId="37" fillId="0" borderId="78" xfId="2" applyFont="1" applyBorder="1" applyAlignment="1">
      <alignment horizontal="left" vertical="top" wrapText="1"/>
    </xf>
    <xf numFmtId="49" fontId="21" fillId="12" borderId="66" xfId="2" applyNumberFormat="1" applyFont="1" applyFill="1" applyBorder="1" applyAlignment="1">
      <alignment horizontal="left" vertical="center"/>
    </xf>
    <xf numFmtId="0" fontId="21" fillId="12" borderId="9" xfId="2" applyFont="1" applyFill="1" applyBorder="1" applyAlignment="1">
      <alignment horizontal="left" vertical="center"/>
    </xf>
    <xf numFmtId="0" fontId="23" fillId="0" borderId="14" xfId="2" applyFont="1" applyBorder="1" applyAlignment="1">
      <alignment horizontal="left" vertical="center"/>
    </xf>
    <xf numFmtId="0" fontId="23" fillId="0" borderId="28" xfId="2" applyFont="1" applyBorder="1" applyAlignment="1">
      <alignment horizontal="left" vertical="center"/>
    </xf>
    <xf numFmtId="0" fontId="23" fillId="0" borderId="79" xfId="2" applyFont="1" applyBorder="1" applyAlignment="1">
      <alignment horizontal="left" vertical="center"/>
    </xf>
    <xf numFmtId="0" fontId="23" fillId="0" borderId="78" xfId="2" applyFont="1" applyBorder="1" applyAlignment="1">
      <alignment horizontal="left" vertical="center"/>
    </xf>
    <xf numFmtId="7" fontId="32" fillId="8" borderId="82" xfId="2" applyNumberFormat="1" applyFont="1" applyFill="1" applyBorder="1" applyAlignment="1">
      <alignment horizontal="right" vertical="center"/>
    </xf>
    <xf numFmtId="7" fontId="32" fillId="8" borderId="80" xfId="2" applyNumberFormat="1" applyFont="1" applyFill="1" applyBorder="1" applyAlignment="1">
      <alignment horizontal="right" vertical="center"/>
    </xf>
    <xf numFmtId="0" fontId="20" fillId="12" borderId="14" xfId="2" applyFont="1" applyFill="1" applyBorder="1" applyAlignment="1">
      <alignment horizontal="center" vertical="center" wrapText="1"/>
    </xf>
    <xf numFmtId="0" fontId="20" fillId="12" borderId="63" xfId="2" applyFont="1" applyFill="1" applyBorder="1" applyAlignment="1">
      <alignment horizontal="center" vertical="center" wrapText="1"/>
    </xf>
    <xf numFmtId="0" fontId="23" fillId="0" borderId="75" xfId="2" applyFont="1" applyBorder="1" applyAlignment="1">
      <alignment horizontal="left" vertical="center"/>
    </xf>
    <xf numFmtId="0" fontId="23" fillId="0" borderId="25" xfId="2" applyFont="1" applyBorder="1" applyAlignment="1">
      <alignment horizontal="left" vertical="center"/>
    </xf>
    <xf numFmtId="0" fontId="23" fillId="0" borderId="74" xfId="2" applyFont="1" applyBorder="1" applyAlignment="1">
      <alignment horizontal="left" vertical="center"/>
    </xf>
    <xf numFmtId="0" fontId="15" fillId="0" borderId="28" xfId="2" applyFont="1" applyBorder="1" applyAlignment="1" applyProtection="1">
      <alignment horizontal="left" vertical="center" wrapText="1"/>
      <protection locked="0"/>
    </xf>
    <xf numFmtId="0" fontId="15" fillId="0" borderId="13" xfId="2" applyFont="1" applyBorder="1" applyAlignment="1" applyProtection="1">
      <alignment horizontal="left" vertical="center" wrapText="1"/>
      <protection locked="0"/>
    </xf>
    <xf numFmtId="0" fontId="23" fillId="0" borderId="73" xfId="2" applyFont="1" applyBorder="1" applyAlignment="1">
      <alignment horizontal="left" vertical="center"/>
    </xf>
    <xf numFmtId="0" fontId="23" fillId="0" borderId="68" xfId="2" applyFont="1" applyBorder="1" applyAlignment="1">
      <alignment horizontal="left" vertical="center"/>
    </xf>
    <xf numFmtId="0" fontId="20" fillId="12" borderId="64" xfId="2" applyFont="1" applyFill="1" applyBorder="1" applyAlignment="1">
      <alignment horizontal="center" vertical="center" wrapText="1"/>
    </xf>
    <xf numFmtId="0" fontId="20" fillId="12" borderId="62" xfId="2" applyFont="1" applyFill="1" applyBorder="1" applyAlignment="1">
      <alignment horizontal="center" vertical="center" wrapText="1"/>
    </xf>
    <xf numFmtId="0" fontId="23" fillId="0" borderId="69" xfId="2" applyFont="1" applyBorder="1" applyAlignment="1">
      <alignment horizontal="left" vertical="center"/>
    </xf>
    <xf numFmtId="0" fontId="32" fillId="0" borderId="73" xfId="2" applyFont="1" applyBorder="1" applyAlignment="1">
      <alignment horizontal="left" vertical="top"/>
    </xf>
    <xf numFmtId="0" fontId="32" fillId="0" borderId="68" xfId="2" applyFont="1" applyBorder="1" applyAlignment="1">
      <alignment horizontal="left" vertical="top"/>
    </xf>
    <xf numFmtId="0" fontId="32" fillId="8" borderId="86" xfId="2" applyFont="1" applyFill="1" applyBorder="1" applyAlignment="1">
      <alignment horizontal="center" vertical="center" wrapText="1"/>
    </xf>
    <xf numFmtId="0" fontId="32" fillId="8" borderId="85" xfId="2" applyFont="1" applyFill="1" applyBorder="1" applyAlignment="1">
      <alignment horizontal="center" vertical="center" wrapText="1"/>
    </xf>
    <xf numFmtId="49" fontId="29" fillId="0" borderId="28" xfId="2" applyNumberFormat="1" applyFont="1" applyBorder="1" applyAlignment="1" applyProtection="1">
      <alignment horizontal="left" vertical="top" wrapText="1"/>
      <protection locked="0"/>
    </xf>
    <xf numFmtId="49" fontId="29" fillId="0" borderId="84" xfId="2" applyNumberFormat="1" applyFont="1" applyBorder="1" applyAlignment="1" applyProtection="1">
      <alignment horizontal="left" vertical="top" wrapText="1"/>
      <protection locked="0"/>
    </xf>
    <xf numFmtId="0" fontId="28" fillId="13" borderId="81" xfId="2" applyFont="1" applyFill="1" applyBorder="1" applyAlignment="1">
      <alignment horizontal="center" vertical="center"/>
    </xf>
    <xf numFmtId="0" fontId="28" fillId="13" borderId="80" xfId="2" applyFont="1" applyFill="1" applyBorder="1" applyAlignment="1">
      <alignment horizontal="center" vertical="center"/>
    </xf>
    <xf numFmtId="49" fontId="27" fillId="0" borderId="28" xfId="2" applyNumberFormat="1" applyFont="1" applyBorder="1" applyAlignment="1" applyProtection="1">
      <alignment horizontal="left" vertical="center"/>
      <protection locked="0"/>
    </xf>
    <xf numFmtId="49" fontId="27" fillId="0" borderId="13" xfId="2" applyNumberFormat="1" applyFont="1" applyBorder="1" applyAlignment="1" applyProtection="1">
      <alignment horizontal="left" vertical="center"/>
      <protection locked="0"/>
    </xf>
    <xf numFmtId="166" fontId="15" fillId="0" borderId="69" xfId="2" applyNumberFormat="1" applyFont="1" applyBorder="1" applyAlignment="1" applyProtection="1">
      <alignment horizontal="left" vertical="center"/>
      <protection locked="0"/>
    </xf>
    <xf numFmtId="166" fontId="15" fillId="0" borderId="68" xfId="2" applyNumberFormat="1" applyFont="1" applyBorder="1" applyAlignment="1" applyProtection="1">
      <alignment horizontal="left" vertical="center"/>
      <protection locked="0"/>
    </xf>
    <xf numFmtId="166" fontId="15" fillId="0" borderId="72" xfId="2" applyNumberFormat="1" applyFont="1" applyBorder="1" applyAlignment="1" applyProtection="1">
      <alignment horizontal="left" vertical="center"/>
      <protection locked="0"/>
    </xf>
    <xf numFmtId="0" fontId="23" fillId="0" borderId="55" xfId="2" applyFont="1" applyBorder="1" applyAlignment="1">
      <alignment horizontal="left" vertical="center"/>
    </xf>
    <xf numFmtId="0" fontId="23" fillId="0" borderId="0" xfId="2" applyFont="1" applyAlignment="1">
      <alignment horizontal="left" vertical="center"/>
    </xf>
    <xf numFmtId="49" fontId="24" fillId="0" borderId="0" xfId="2" applyNumberFormat="1" applyFont="1" applyAlignment="1" applyProtection="1">
      <alignment horizontal="left" vertical="center"/>
      <protection locked="0"/>
    </xf>
    <xf numFmtId="49" fontId="24" fillId="0" borderId="70" xfId="2" applyNumberFormat="1" applyFont="1" applyBorder="1" applyAlignment="1" applyProtection="1">
      <alignment horizontal="left" vertical="center"/>
      <protection locked="0"/>
    </xf>
    <xf numFmtId="49" fontId="30" fillId="0" borderId="28" xfId="2" applyNumberFormat="1" applyFont="1" applyBorder="1" applyAlignment="1" applyProtection="1">
      <alignment horizontal="left" vertical="top"/>
      <protection locked="0"/>
    </xf>
  </cellXfs>
  <cellStyles count="4">
    <cellStyle name="Normální" xfId="0" builtinId="0"/>
    <cellStyle name="Normální 2" xfId="2" xr:uid="{9EE38AA9-B07F-46C0-AE15-724DD0CFABA4}"/>
    <cellStyle name="Normální 3" xfId="3" xr:uid="{5ED9540E-49C2-42C3-B627-3BC0855BA692}"/>
    <cellStyle name="normální_celek" xfId="1" xr:uid="{00000000-0005-0000-0000-000001000000}"/>
  </cellStyles>
  <dxfs count="51">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FFCC"/>
        </patternFill>
      </fill>
    </dxf>
    <dxf>
      <fill>
        <patternFill>
          <bgColor rgb="FFFFFFCC"/>
        </patternFill>
      </fill>
    </dxf>
    <dxf>
      <fill>
        <patternFill>
          <bgColor rgb="FFFFFFCC"/>
        </patternFill>
      </fill>
    </dxf>
    <dxf>
      <font>
        <b/>
        <i val="0"/>
        <color rgb="FFFF0000"/>
      </font>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8</xdr:col>
      <xdr:colOff>33618</xdr:colOff>
      <xdr:row>2</xdr:row>
      <xdr:rowOff>78441</xdr:rowOff>
    </xdr:from>
    <xdr:to>
      <xdr:col>8</xdr:col>
      <xdr:colOff>694765</xdr:colOff>
      <xdr:row>2</xdr:row>
      <xdr:rowOff>526676</xdr:rowOff>
    </xdr:to>
    <xdr:sp macro="[0]!A_polozka" textlink="">
      <xdr:nvSpPr>
        <xdr:cNvPr id="2" name="TextovéPole 1">
          <a:extLst>
            <a:ext uri="{FF2B5EF4-FFF2-40B4-BE49-F238E27FC236}">
              <a16:creationId xmlns:a16="http://schemas.microsoft.com/office/drawing/2014/main" id="{AD712150-D3DA-4E47-86A7-4328EE9B3733}"/>
            </a:ext>
          </a:extLst>
        </xdr:cNvPr>
        <xdr:cNvSpPr txBox="1"/>
      </xdr:nvSpPr>
      <xdr:spPr>
        <a:xfrm>
          <a:off x="4910418" y="459441"/>
          <a:ext cx="575422" cy="114860"/>
        </a:xfrm>
        <a:prstGeom prst="rect">
          <a:avLst/>
        </a:prstGeom>
        <a:solidFill>
          <a:schemeClr val="accent6">
            <a:lumMod val="20000"/>
            <a:lumOff val="80000"/>
          </a:schemeClr>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cs-CZ" sz="1100" b="1"/>
            <a:t>Vložit </a:t>
          </a:r>
        </a:p>
        <a:p>
          <a:pPr algn="ctr"/>
          <a:r>
            <a:rPr lang="cs-CZ" sz="1100" b="1"/>
            <a:t>položku</a:t>
          </a:r>
        </a:p>
      </xdr:txBody>
    </xdr:sp>
    <xdr:clientData/>
  </xdr:twoCellAnchor>
  <xdr:twoCellAnchor>
    <xdr:from>
      <xdr:col>10</xdr:col>
      <xdr:colOff>33616</xdr:colOff>
      <xdr:row>2</xdr:row>
      <xdr:rowOff>56030</xdr:rowOff>
    </xdr:from>
    <xdr:to>
      <xdr:col>11</xdr:col>
      <xdr:colOff>1243853</xdr:colOff>
      <xdr:row>2</xdr:row>
      <xdr:rowOff>519997</xdr:rowOff>
    </xdr:to>
    <xdr:sp macro="[0]!B_soucetdil" textlink="">
      <xdr:nvSpPr>
        <xdr:cNvPr id="3" name="TextovéPole 2">
          <a:extLst>
            <a:ext uri="{FF2B5EF4-FFF2-40B4-BE49-F238E27FC236}">
              <a16:creationId xmlns:a16="http://schemas.microsoft.com/office/drawing/2014/main" id="{6EA2817A-2A40-42CC-BD1B-99682DC725A5}"/>
            </a:ext>
          </a:extLst>
        </xdr:cNvPr>
        <xdr:cNvSpPr txBox="1"/>
      </xdr:nvSpPr>
      <xdr:spPr>
        <a:xfrm>
          <a:off x="6129616" y="437030"/>
          <a:ext cx="1181662" cy="130592"/>
        </a:xfrm>
        <a:prstGeom prst="rect">
          <a:avLst/>
        </a:prstGeom>
        <a:solidFill>
          <a:schemeClr val="accent2">
            <a:lumMod val="20000"/>
            <a:lumOff val="80000"/>
          </a:schemeClr>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cs-CZ" sz="1050" b="1"/>
            <a:t>Součet za Díl </a:t>
          </a:r>
        </a:p>
        <a:p>
          <a:pPr algn="ctr"/>
          <a:r>
            <a:rPr lang="cs-CZ" sz="800" b="1"/>
            <a:t>včetně přepočítání Dílu</a:t>
          </a:r>
        </a:p>
      </xdr:txBody>
    </xdr:sp>
    <xdr:clientData/>
  </xdr:twoCellAnchor>
  <xdr:twoCellAnchor>
    <xdr:from>
      <xdr:col>9</xdr:col>
      <xdr:colOff>33617</xdr:colOff>
      <xdr:row>2</xdr:row>
      <xdr:rowOff>78441</xdr:rowOff>
    </xdr:from>
    <xdr:to>
      <xdr:col>9</xdr:col>
      <xdr:colOff>649942</xdr:colOff>
      <xdr:row>2</xdr:row>
      <xdr:rowOff>515471</xdr:rowOff>
    </xdr:to>
    <xdr:sp macro="[0]!Vložit_Díl" textlink="">
      <xdr:nvSpPr>
        <xdr:cNvPr id="4" name="TextovéPole 3">
          <a:extLst>
            <a:ext uri="{FF2B5EF4-FFF2-40B4-BE49-F238E27FC236}">
              <a16:creationId xmlns:a16="http://schemas.microsoft.com/office/drawing/2014/main" id="{4D14B645-A3AE-422E-A6D0-AE735C4E7D04}"/>
            </a:ext>
          </a:extLst>
        </xdr:cNvPr>
        <xdr:cNvSpPr txBox="1"/>
      </xdr:nvSpPr>
      <xdr:spPr>
        <a:xfrm>
          <a:off x="5520017" y="459441"/>
          <a:ext cx="578225" cy="113180"/>
        </a:xfrm>
        <a:prstGeom prst="rect">
          <a:avLst/>
        </a:prstGeom>
        <a:solidFill>
          <a:schemeClr val="accent5">
            <a:lumMod val="20000"/>
            <a:lumOff val="80000"/>
          </a:schemeClr>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cs-CZ" sz="1050" b="1"/>
            <a:t>Vložit</a:t>
          </a:r>
        </a:p>
        <a:p>
          <a:pPr algn="ctr"/>
          <a:r>
            <a:rPr lang="cs-CZ" sz="1050" b="1"/>
            <a:t>Díl</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race/Projekty/5G%20Praha-CT-Ostrava/realizace/Soutez/CD_Implementace_5G-FRMCS_2_etapa-P-&#268;T/CD_Implementace_5G-FRMCS_2_etapa-P-&#268;T/N&#225;klady%20stavby/R.98%20SO%2098-98/Vseobecny_objekt-neoceneny.xlsm" TargetMode="External"/><Relationship Id="rId2" Type="http://schemas.openxmlformats.org/officeDocument/2006/relationships/externalLinkPath" Target="file:///C:\Prace\Projekty\5G%20Praha-CT-Ostrava\realizace\Soutez\CD_Implementace_5G-FRMCS_2_etapa-P-&#268;T\CD_Implementace_5G-FRMCS_2_etapa-P-&#268;T\N&#225;klady%20stavby\R.98%20SO%2098-98\Vseobecny_objekt-neoceneny.xlsm" TargetMode="External"/><Relationship Id="rId1" Type="http://schemas.openxmlformats.org/officeDocument/2006/relationships/externalLinkPath" Target="/Prace/Projekty/5G%20Praha-CT-Ostrava/realizace/Soutez/CD_Implementace_5G-FRMCS_2_etapa-P-&#268;T/CD_Implementace_5G-FRMCS_2_etapa-P-&#268;T/N&#225;klady%20stavby/R.98%20SO%2098-98/Vseobecny_objekt-neoceneny.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Kategorie monitoringu"/>
      <sheetName val="hide"/>
    </sheetNames>
    <sheetDataSet>
      <sheetData sheetId="0">
        <row r="1">
          <cell r="A1" t="str">
            <v>D.1.1</v>
          </cell>
          <cell r="B1" t="str">
            <v xml:space="preserve"> Zabezpečovací zařízení</v>
          </cell>
        </row>
        <row r="2">
          <cell r="A2" t="str">
            <v>D.1.2</v>
          </cell>
          <cell r="B2" t="str">
            <v xml:space="preserve"> Sdělovací zařízení</v>
          </cell>
        </row>
        <row r="3">
          <cell r="A3" t="str">
            <v>D.1.3</v>
          </cell>
          <cell r="B3" t="str">
            <v xml:space="preserve"> Silnoproudá technologie včetně DŘT</v>
          </cell>
        </row>
        <row r="4">
          <cell r="A4" t="str">
            <v>D.1.4</v>
          </cell>
          <cell r="B4" t="str">
            <v xml:space="preserve"> Ostatní technologická zařízení</v>
          </cell>
        </row>
        <row r="5">
          <cell r="A5" t="str">
            <v>D.2.1.1.0</v>
          </cell>
          <cell r="B5" t="str">
            <v xml:space="preserve"> Kolejový svršek</v>
          </cell>
        </row>
        <row r="6">
          <cell r="A6" t="str">
            <v>D.2.1.1.1</v>
          </cell>
          <cell r="B6" t="str">
            <v xml:space="preserve"> Kolejový spodek </v>
          </cell>
        </row>
        <row r="7">
          <cell r="A7" t="str">
            <v>D.2.1.2</v>
          </cell>
          <cell r="B7" t="str">
            <v xml:space="preserve"> Nástupiště</v>
          </cell>
        </row>
        <row r="8">
          <cell r="A8" t="str">
            <v>D.2.1.3</v>
          </cell>
          <cell r="B8" t="str">
            <v xml:space="preserve"> Přejezdy a přechody</v>
          </cell>
        </row>
        <row r="9">
          <cell r="A9" t="str">
            <v>D.2.1.4</v>
          </cell>
          <cell r="B9" t="str">
            <v xml:space="preserve"> Mosty, propustky, zdi</v>
          </cell>
        </row>
        <row r="10">
          <cell r="A10" t="str">
            <v>D.2.1.5</v>
          </cell>
          <cell r="B10" t="str">
            <v xml:space="preserve"> Ostatní inženýrské objekty</v>
          </cell>
        </row>
        <row r="11">
          <cell r="A11" t="str">
            <v>D.2.1.6</v>
          </cell>
          <cell r="B11" t="str">
            <v xml:space="preserve"> Potrubní vedení</v>
          </cell>
        </row>
        <row r="12">
          <cell r="A12" t="str">
            <v>D.2.1.7</v>
          </cell>
          <cell r="B12" t="str">
            <v xml:space="preserve"> Tunely</v>
          </cell>
        </row>
        <row r="13">
          <cell r="A13" t="str">
            <v>D.2.1.8</v>
          </cell>
          <cell r="B13" t="str">
            <v xml:space="preserve"> Pozemní komunikace</v>
          </cell>
        </row>
        <row r="14">
          <cell r="A14" t="str">
            <v>D.2.1.9</v>
          </cell>
          <cell r="B14" t="str">
            <v xml:space="preserve"> Kabelovody, kolektory</v>
          </cell>
        </row>
        <row r="15">
          <cell r="A15" t="str">
            <v>D.2.1.10</v>
          </cell>
          <cell r="B15" t="str">
            <v xml:space="preserve"> Protihlukové objekty</v>
          </cell>
        </row>
        <row r="16">
          <cell r="A16" t="str">
            <v>D.2.2.1</v>
          </cell>
          <cell r="B16" t="str">
            <v xml:space="preserve"> Pozemní stavební objekty budov</v>
          </cell>
        </row>
        <row r="17">
          <cell r="A17" t="str">
            <v>D.2.2.2</v>
          </cell>
          <cell r="B17" t="str">
            <v xml:space="preserve"> Zastřešení nástupišť, přístřešky na nástupištích</v>
          </cell>
        </row>
        <row r="18">
          <cell r="A18" t="str">
            <v>D.2.2.3</v>
          </cell>
          <cell r="B18" t="str">
            <v xml:space="preserve"> Individuální protihluková opatření</v>
          </cell>
        </row>
        <row r="19">
          <cell r="A19" t="str">
            <v>D.2.2.4</v>
          </cell>
          <cell r="B19" t="str">
            <v xml:space="preserve"> Orientační systém</v>
          </cell>
        </row>
        <row r="20">
          <cell r="A20" t="str">
            <v>D.2.2.5</v>
          </cell>
          <cell r="B20" t="str">
            <v xml:space="preserve"> Demolice</v>
          </cell>
        </row>
        <row r="21">
          <cell r="A21" t="str">
            <v>D.2.2.6</v>
          </cell>
          <cell r="B21" t="str">
            <v xml:space="preserve"> Drobná architektura a oplocení</v>
          </cell>
        </row>
        <row r="22">
          <cell r="A22" t="str">
            <v>D.2.3.1</v>
          </cell>
          <cell r="B22" t="str">
            <v xml:space="preserve"> Trakční vedení</v>
          </cell>
        </row>
        <row r="23">
          <cell r="A23" t="str">
            <v>D.2.3.2</v>
          </cell>
          <cell r="B23" t="str">
            <v xml:space="preserve"> Napájecí stanice - stavební část</v>
          </cell>
        </row>
        <row r="24">
          <cell r="A24" t="str">
            <v>D.2.3.3</v>
          </cell>
          <cell r="B24" t="str">
            <v xml:space="preserve"> Spínací stanice - stavební část</v>
          </cell>
        </row>
        <row r="25">
          <cell r="A25" t="str">
            <v>D.2.3.4</v>
          </cell>
          <cell r="B25" t="str">
            <v xml:space="preserve"> Ohřev výhybek (elektrický, plynový)</v>
          </cell>
        </row>
        <row r="26">
          <cell r="A26" t="str">
            <v>D.2.3.5</v>
          </cell>
          <cell r="B26" t="str">
            <v xml:space="preserve"> Elektrické předtápěcí zařízení</v>
          </cell>
        </row>
        <row r="27">
          <cell r="A27" t="str">
            <v>D.2.3.6</v>
          </cell>
          <cell r="B27" t="str">
            <v xml:space="preserve"> Rozvody VN, NN, osvětlení a dálkové ovládání odpojovačů</v>
          </cell>
        </row>
        <row r="28">
          <cell r="A28" t="str">
            <v>D.2.3.7</v>
          </cell>
          <cell r="B28" t="str">
            <v xml:space="preserve"> Ukolejnění kovových konstrukcí</v>
          </cell>
        </row>
        <row r="29">
          <cell r="A29" t="str">
            <v>D.2.3.8</v>
          </cell>
          <cell r="B29" t="str">
            <v xml:space="preserve"> Vnější uzemnění</v>
          </cell>
        </row>
        <row r="30">
          <cell r="A30" t="str">
            <v>D.2.3.9</v>
          </cell>
          <cell r="B30" t="str">
            <v xml:space="preserve"> Ostatní kabelizace</v>
          </cell>
        </row>
        <row r="31">
          <cell r="A31" t="str">
            <v>D.2.4.1</v>
          </cell>
          <cell r="B31" t="str">
            <v xml:space="preserve"> Příprava území a kácení</v>
          </cell>
        </row>
        <row r="32">
          <cell r="A32" t="str">
            <v>D.2.4.2</v>
          </cell>
          <cell r="B32" t="str">
            <v xml:space="preserve"> Náhradní výsadba</v>
          </cell>
        </row>
        <row r="33">
          <cell r="A33" t="str">
            <v>D.2.4.3</v>
          </cell>
          <cell r="B33" t="str">
            <v xml:space="preserve"> Zabezpečení veřejných zájmů</v>
          </cell>
        </row>
        <row r="34">
          <cell r="A34" t="str">
            <v>D.9.8</v>
          </cell>
          <cell r="B34" t="str">
            <v xml:space="preserve">SO 98-98 – Všeobecný objekt </v>
          </cell>
        </row>
        <row r="35">
          <cell r="A35" t="str">
            <v>D.9.9</v>
          </cell>
          <cell r="B35" t="str">
            <v>SO 90-90 – Odpady</v>
          </cell>
        </row>
      </sheetData>
      <sheetData sheetId="1"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zoomScaleNormal="100" workbookViewId="0">
      <selection activeCell="C25" sqref="C25"/>
    </sheetView>
  </sheetViews>
  <sheetFormatPr defaultRowHeight="12.75" x14ac:dyDescent="0.2"/>
  <cols>
    <col min="1" max="1" width="10.125" style="42" customWidth="1"/>
    <col min="2" max="2" width="10.875" style="42" customWidth="1"/>
    <col min="3" max="3" width="76.625" style="42" customWidth="1"/>
    <col min="4" max="4" width="15.375" style="42" customWidth="1"/>
    <col min="5" max="5" width="24.25" style="43" customWidth="1"/>
    <col min="6" max="6" width="29" style="42" customWidth="1"/>
    <col min="7" max="255" width="9" style="49"/>
    <col min="256" max="256" width="10.125" style="49" customWidth="1"/>
    <col min="257" max="257" width="10.875" style="49" customWidth="1"/>
    <col min="258" max="258" width="76.625" style="49" customWidth="1"/>
    <col min="259" max="259" width="15.375" style="49" customWidth="1"/>
    <col min="260" max="260" width="24.25" style="49" customWidth="1"/>
    <col min="261" max="261" width="29" style="49" customWidth="1"/>
    <col min="262" max="511" width="9" style="49"/>
    <col min="512" max="512" width="10.125" style="49" customWidth="1"/>
    <col min="513" max="513" width="10.875" style="49" customWidth="1"/>
    <col min="514" max="514" width="76.625" style="49" customWidth="1"/>
    <col min="515" max="515" width="15.375" style="49" customWidth="1"/>
    <col min="516" max="516" width="24.25" style="49" customWidth="1"/>
    <col min="517" max="517" width="29" style="49" customWidth="1"/>
    <col min="518" max="767" width="9" style="49"/>
    <col min="768" max="768" width="10.125" style="49" customWidth="1"/>
    <col min="769" max="769" width="10.875" style="49" customWidth="1"/>
    <col min="770" max="770" width="76.625" style="49" customWidth="1"/>
    <col min="771" max="771" width="15.375" style="49" customWidth="1"/>
    <col min="772" max="772" width="24.25" style="49" customWidth="1"/>
    <col min="773" max="773" width="29" style="49" customWidth="1"/>
    <col min="774" max="1023" width="9" style="49"/>
    <col min="1024" max="1024" width="10.125" style="49" customWidth="1"/>
    <col min="1025" max="1025" width="10.875" style="49" customWidth="1"/>
    <col min="1026" max="1026" width="76.625" style="49" customWidth="1"/>
    <col min="1027" max="1027" width="15.375" style="49" customWidth="1"/>
    <col min="1028" max="1028" width="24.25" style="49" customWidth="1"/>
    <col min="1029" max="1029" width="29" style="49" customWidth="1"/>
    <col min="1030" max="1279" width="9" style="49"/>
    <col min="1280" max="1280" width="10.125" style="49" customWidth="1"/>
    <col min="1281" max="1281" width="10.875" style="49" customWidth="1"/>
    <col min="1282" max="1282" width="76.625" style="49" customWidth="1"/>
    <col min="1283" max="1283" width="15.375" style="49" customWidth="1"/>
    <col min="1284" max="1284" width="24.25" style="49" customWidth="1"/>
    <col min="1285" max="1285" width="29" style="49" customWidth="1"/>
    <col min="1286" max="1535" width="9" style="49"/>
    <col min="1536" max="1536" width="10.125" style="49" customWidth="1"/>
    <col min="1537" max="1537" width="10.875" style="49" customWidth="1"/>
    <col min="1538" max="1538" width="76.625" style="49" customWidth="1"/>
    <col min="1539" max="1539" width="15.375" style="49" customWidth="1"/>
    <col min="1540" max="1540" width="24.25" style="49" customWidth="1"/>
    <col min="1541" max="1541" width="29" style="49" customWidth="1"/>
    <col min="1542" max="1791" width="9" style="49"/>
    <col min="1792" max="1792" width="10.125" style="49" customWidth="1"/>
    <col min="1793" max="1793" width="10.875" style="49" customWidth="1"/>
    <col min="1794" max="1794" width="76.625" style="49" customWidth="1"/>
    <col min="1795" max="1795" width="15.375" style="49" customWidth="1"/>
    <col min="1796" max="1796" width="24.25" style="49" customWidth="1"/>
    <col min="1797" max="1797" width="29" style="49" customWidth="1"/>
    <col min="1798" max="2047" width="9" style="49"/>
    <col min="2048" max="2048" width="10.125" style="49" customWidth="1"/>
    <col min="2049" max="2049" width="10.875" style="49" customWidth="1"/>
    <col min="2050" max="2050" width="76.625" style="49" customWidth="1"/>
    <col min="2051" max="2051" width="15.375" style="49" customWidth="1"/>
    <col min="2052" max="2052" width="24.25" style="49" customWidth="1"/>
    <col min="2053" max="2053" width="29" style="49" customWidth="1"/>
    <col min="2054" max="2303" width="9" style="49"/>
    <col min="2304" max="2304" width="10.125" style="49" customWidth="1"/>
    <col min="2305" max="2305" width="10.875" style="49" customWidth="1"/>
    <col min="2306" max="2306" width="76.625" style="49" customWidth="1"/>
    <col min="2307" max="2307" width="15.375" style="49" customWidth="1"/>
    <col min="2308" max="2308" width="24.25" style="49" customWidth="1"/>
    <col min="2309" max="2309" width="29" style="49" customWidth="1"/>
    <col min="2310" max="2559" width="9" style="49"/>
    <col min="2560" max="2560" width="10.125" style="49" customWidth="1"/>
    <col min="2561" max="2561" width="10.875" style="49" customWidth="1"/>
    <col min="2562" max="2562" width="76.625" style="49" customWidth="1"/>
    <col min="2563" max="2563" width="15.375" style="49" customWidth="1"/>
    <col min="2564" max="2564" width="24.25" style="49" customWidth="1"/>
    <col min="2565" max="2565" width="29" style="49" customWidth="1"/>
    <col min="2566" max="2815" width="9" style="49"/>
    <col min="2816" max="2816" width="10.125" style="49" customWidth="1"/>
    <col min="2817" max="2817" width="10.875" style="49" customWidth="1"/>
    <col min="2818" max="2818" width="76.625" style="49" customWidth="1"/>
    <col min="2819" max="2819" width="15.375" style="49" customWidth="1"/>
    <col min="2820" max="2820" width="24.25" style="49" customWidth="1"/>
    <col min="2821" max="2821" width="29" style="49" customWidth="1"/>
    <col min="2822" max="3071" width="9" style="49"/>
    <col min="3072" max="3072" width="10.125" style="49" customWidth="1"/>
    <col min="3073" max="3073" width="10.875" style="49" customWidth="1"/>
    <col min="3074" max="3074" width="76.625" style="49" customWidth="1"/>
    <col min="3075" max="3075" width="15.375" style="49" customWidth="1"/>
    <col min="3076" max="3076" width="24.25" style="49" customWidth="1"/>
    <col min="3077" max="3077" width="29" style="49" customWidth="1"/>
    <col min="3078" max="3327" width="9" style="49"/>
    <col min="3328" max="3328" width="10.125" style="49" customWidth="1"/>
    <col min="3329" max="3329" width="10.875" style="49" customWidth="1"/>
    <col min="3330" max="3330" width="76.625" style="49" customWidth="1"/>
    <col min="3331" max="3331" width="15.375" style="49" customWidth="1"/>
    <col min="3332" max="3332" width="24.25" style="49" customWidth="1"/>
    <col min="3333" max="3333" width="29" style="49" customWidth="1"/>
    <col min="3334" max="3583" width="9" style="49"/>
    <col min="3584" max="3584" width="10.125" style="49" customWidth="1"/>
    <col min="3585" max="3585" width="10.875" style="49" customWidth="1"/>
    <col min="3586" max="3586" width="76.625" style="49" customWidth="1"/>
    <col min="3587" max="3587" width="15.375" style="49" customWidth="1"/>
    <col min="3588" max="3588" width="24.25" style="49" customWidth="1"/>
    <col min="3589" max="3589" width="29" style="49" customWidth="1"/>
    <col min="3590" max="3839" width="9" style="49"/>
    <col min="3840" max="3840" width="10.125" style="49" customWidth="1"/>
    <col min="3841" max="3841" width="10.875" style="49" customWidth="1"/>
    <col min="3842" max="3842" width="76.625" style="49" customWidth="1"/>
    <col min="3843" max="3843" width="15.375" style="49" customWidth="1"/>
    <col min="3844" max="3844" width="24.25" style="49" customWidth="1"/>
    <col min="3845" max="3845" width="29" style="49" customWidth="1"/>
    <col min="3846" max="4095" width="9" style="49"/>
    <col min="4096" max="4096" width="10.125" style="49" customWidth="1"/>
    <col min="4097" max="4097" width="10.875" style="49" customWidth="1"/>
    <col min="4098" max="4098" width="76.625" style="49" customWidth="1"/>
    <col min="4099" max="4099" width="15.375" style="49" customWidth="1"/>
    <col min="4100" max="4100" width="24.25" style="49" customWidth="1"/>
    <col min="4101" max="4101" width="29" style="49" customWidth="1"/>
    <col min="4102" max="4351" width="9" style="49"/>
    <col min="4352" max="4352" width="10.125" style="49" customWidth="1"/>
    <col min="4353" max="4353" width="10.875" style="49" customWidth="1"/>
    <col min="4354" max="4354" width="76.625" style="49" customWidth="1"/>
    <col min="4355" max="4355" width="15.375" style="49" customWidth="1"/>
    <col min="4356" max="4356" width="24.25" style="49" customWidth="1"/>
    <col min="4357" max="4357" width="29" style="49" customWidth="1"/>
    <col min="4358" max="4607" width="9" style="49"/>
    <col min="4608" max="4608" width="10.125" style="49" customWidth="1"/>
    <col min="4609" max="4609" width="10.875" style="49" customWidth="1"/>
    <col min="4610" max="4610" width="76.625" style="49" customWidth="1"/>
    <col min="4611" max="4611" width="15.375" style="49" customWidth="1"/>
    <col min="4612" max="4612" width="24.25" style="49" customWidth="1"/>
    <col min="4613" max="4613" width="29" style="49" customWidth="1"/>
    <col min="4614" max="4863" width="9" style="49"/>
    <col min="4864" max="4864" width="10.125" style="49" customWidth="1"/>
    <col min="4865" max="4865" width="10.875" style="49" customWidth="1"/>
    <col min="4866" max="4866" width="76.625" style="49" customWidth="1"/>
    <col min="4867" max="4867" width="15.375" style="49" customWidth="1"/>
    <col min="4868" max="4868" width="24.25" style="49" customWidth="1"/>
    <col min="4869" max="4869" width="29" style="49" customWidth="1"/>
    <col min="4870" max="5119" width="9" style="49"/>
    <col min="5120" max="5120" width="10.125" style="49" customWidth="1"/>
    <col min="5121" max="5121" width="10.875" style="49" customWidth="1"/>
    <col min="5122" max="5122" width="76.625" style="49" customWidth="1"/>
    <col min="5123" max="5123" width="15.375" style="49" customWidth="1"/>
    <col min="5124" max="5124" width="24.25" style="49" customWidth="1"/>
    <col min="5125" max="5125" width="29" style="49" customWidth="1"/>
    <col min="5126" max="5375" width="9" style="49"/>
    <col min="5376" max="5376" width="10.125" style="49" customWidth="1"/>
    <col min="5377" max="5377" width="10.875" style="49" customWidth="1"/>
    <col min="5378" max="5378" width="76.625" style="49" customWidth="1"/>
    <col min="5379" max="5379" width="15.375" style="49" customWidth="1"/>
    <col min="5380" max="5380" width="24.25" style="49" customWidth="1"/>
    <col min="5381" max="5381" width="29" style="49" customWidth="1"/>
    <col min="5382" max="5631" width="9" style="49"/>
    <col min="5632" max="5632" width="10.125" style="49" customWidth="1"/>
    <col min="5633" max="5633" width="10.875" style="49" customWidth="1"/>
    <col min="5634" max="5634" width="76.625" style="49" customWidth="1"/>
    <col min="5635" max="5635" width="15.375" style="49" customWidth="1"/>
    <col min="5636" max="5636" width="24.25" style="49" customWidth="1"/>
    <col min="5637" max="5637" width="29" style="49" customWidth="1"/>
    <col min="5638" max="5887" width="9" style="49"/>
    <col min="5888" max="5888" width="10.125" style="49" customWidth="1"/>
    <col min="5889" max="5889" width="10.875" style="49" customWidth="1"/>
    <col min="5890" max="5890" width="76.625" style="49" customWidth="1"/>
    <col min="5891" max="5891" width="15.375" style="49" customWidth="1"/>
    <col min="5892" max="5892" width="24.25" style="49" customWidth="1"/>
    <col min="5893" max="5893" width="29" style="49" customWidth="1"/>
    <col min="5894" max="6143" width="9" style="49"/>
    <col min="6144" max="6144" width="10.125" style="49" customWidth="1"/>
    <col min="6145" max="6145" width="10.875" style="49" customWidth="1"/>
    <col min="6146" max="6146" width="76.625" style="49" customWidth="1"/>
    <col min="6147" max="6147" width="15.375" style="49" customWidth="1"/>
    <col min="6148" max="6148" width="24.25" style="49" customWidth="1"/>
    <col min="6149" max="6149" width="29" style="49" customWidth="1"/>
    <col min="6150" max="6399" width="9" style="49"/>
    <col min="6400" max="6400" width="10.125" style="49" customWidth="1"/>
    <col min="6401" max="6401" width="10.875" style="49" customWidth="1"/>
    <col min="6402" max="6402" width="76.625" style="49" customWidth="1"/>
    <col min="6403" max="6403" width="15.375" style="49" customWidth="1"/>
    <col min="6404" max="6404" width="24.25" style="49" customWidth="1"/>
    <col min="6405" max="6405" width="29" style="49" customWidth="1"/>
    <col min="6406" max="6655" width="9" style="49"/>
    <col min="6656" max="6656" width="10.125" style="49" customWidth="1"/>
    <col min="6657" max="6657" width="10.875" style="49" customWidth="1"/>
    <col min="6658" max="6658" width="76.625" style="49" customWidth="1"/>
    <col min="6659" max="6659" width="15.375" style="49" customWidth="1"/>
    <col min="6660" max="6660" width="24.25" style="49" customWidth="1"/>
    <col min="6661" max="6661" width="29" style="49" customWidth="1"/>
    <col min="6662" max="6911" width="9" style="49"/>
    <col min="6912" max="6912" width="10.125" style="49" customWidth="1"/>
    <col min="6913" max="6913" width="10.875" style="49" customWidth="1"/>
    <col min="6914" max="6914" width="76.625" style="49" customWidth="1"/>
    <col min="6915" max="6915" width="15.375" style="49" customWidth="1"/>
    <col min="6916" max="6916" width="24.25" style="49" customWidth="1"/>
    <col min="6917" max="6917" width="29" style="49" customWidth="1"/>
    <col min="6918" max="7167" width="9" style="49"/>
    <col min="7168" max="7168" width="10.125" style="49" customWidth="1"/>
    <col min="7169" max="7169" width="10.875" style="49" customWidth="1"/>
    <col min="7170" max="7170" width="76.625" style="49" customWidth="1"/>
    <col min="7171" max="7171" width="15.375" style="49" customWidth="1"/>
    <col min="7172" max="7172" width="24.25" style="49" customWidth="1"/>
    <col min="7173" max="7173" width="29" style="49" customWidth="1"/>
    <col min="7174" max="7423" width="9" style="49"/>
    <col min="7424" max="7424" width="10.125" style="49" customWidth="1"/>
    <col min="7425" max="7425" width="10.875" style="49" customWidth="1"/>
    <col min="7426" max="7426" width="76.625" style="49" customWidth="1"/>
    <col min="7427" max="7427" width="15.375" style="49" customWidth="1"/>
    <col min="7428" max="7428" width="24.25" style="49" customWidth="1"/>
    <col min="7429" max="7429" width="29" style="49" customWidth="1"/>
    <col min="7430" max="7679" width="9" style="49"/>
    <col min="7680" max="7680" width="10.125" style="49" customWidth="1"/>
    <col min="7681" max="7681" width="10.875" style="49" customWidth="1"/>
    <col min="7682" max="7682" width="76.625" style="49" customWidth="1"/>
    <col min="7683" max="7683" width="15.375" style="49" customWidth="1"/>
    <col min="7684" max="7684" width="24.25" style="49" customWidth="1"/>
    <col min="7685" max="7685" width="29" style="49" customWidth="1"/>
    <col min="7686" max="7935" width="9" style="49"/>
    <col min="7936" max="7936" width="10.125" style="49" customWidth="1"/>
    <col min="7937" max="7937" width="10.875" style="49" customWidth="1"/>
    <col min="7938" max="7938" width="76.625" style="49" customWidth="1"/>
    <col min="7939" max="7939" width="15.375" style="49" customWidth="1"/>
    <col min="7940" max="7940" width="24.25" style="49" customWidth="1"/>
    <col min="7941" max="7941" width="29" style="49" customWidth="1"/>
    <col min="7942" max="8191" width="9" style="49"/>
    <col min="8192" max="8192" width="10.125" style="49" customWidth="1"/>
    <col min="8193" max="8193" width="10.875" style="49" customWidth="1"/>
    <col min="8194" max="8194" width="76.625" style="49" customWidth="1"/>
    <col min="8195" max="8195" width="15.375" style="49" customWidth="1"/>
    <col min="8196" max="8196" width="24.25" style="49" customWidth="1"/>
    <col min="8197" max="8197" width="29" style="49" customWidth="1"/>
    <col min="8198" max="8447" width="9" style="49"/>
    <col min="8448" max="8448" width="10.125" style="49" customWidth="1"/>
    <col min="8449" max="8449" width="10.875" style="49" customWidth="1"/>
    <col min="8450" max="8450" width="76.625" style="49" customWidth="1"/>
    <col min="8451" max="8451" width="15.375" style="49" customWidth="1"/>
    <col min="8452" max="8452" width="24.25" style="49" customWidth="1"/>
    <col min="8453" max="8453" width="29" style="49" customWidth="1"/>
    <col min="8454" max="8703" width="9" style="49"/>
    <col min="8704" max="8704" width="10.125" style="49" customWidth="1"/>
    <col min="8705" max="8705" width="10.875" style="49" customWidth="1"/>
    <col min="8706" max="8706" width="76.625" style="49" customWidth="1"/>
    <col min="8707" max="8707" width="15.375" style="49" customWidth="1"/>
    <col min="8708" max="8708" width="24.25" style="49" customWidth="1"/>
    <col min="8709" max="8709" width="29" style="49" customWidth="1"/>
    <col min="8710" max="8959" width="9" style="49"/>
    <col min="8960" max="8960" width="10.125" style="49" customWidth="1"/>
    <col min="8961" max="8961" width="10.875" style="49" customWidth="1"/>
    <col min="8962" max="8962" width="76.625" style="49" customWidth="1"/>
    <col min="8963" max="8963" width="15.375" style="49" customWidth="1"/>
    <col min="8964" max="8964" width="24.25" style="49" customWidth="1"/>
    <col min="8965" max="8965" width="29" style="49" customWidth="1"/>
    <col min="8966" max="9215" width="9" style="49"/>
    <col min="9216" max="9216" width="10.125" style="49" customWidth="1"/>
    <col min="9217" max="9217" width="10.875" style="49" customWidth="1"/>
    <col min="9218" max="9218" width="76.625" style="49" customWidth="1"/>
    <col min="9219" max="9219" width="15.375" style="49" customWidth="1"/>
    <col min="9220" max="9220" width="24.25" style="49" customWidth="1"/>
    <col min="9221" max="9221" width="29" style="49" customWidth="1"/>
    <col min="9222" max="9471" width="9" style="49"/>
    <col min="9472" max="9472" width="10.125" style="49" customWidth="1"/>
    <col min="9473" max="9473" width="10.875" style="49" customWidth="1"/>
    <col min="9474" max="9474" width="76.625" style="49" customWidth="1"/>
    <col min="9475" max="9475" width="15.375" style="49" customWidth="1"/>
    <col min="9476" max="9476" width="24.25" style="49" customWidth="1"/>
    <col min="9477" max="9477" width="29" style="49" customWidth="1"/>
    <col min="9478" max="9727" width="9" style="49"/>
    <col min="9728" max="9728" width="10.125" style="49" customWidth="1"/>
    <col min="9729" max="9729" width="10.875" style="49" customWidth="1"/>
    <col min="9730" max="9730" width="76.625" style="49" customWidth="1"/>
    <col min="9731" max="9731" width="15.375" style="49" customWidth="1"/>
    <col min="9732" max="9732" width="24.25" style="49" customWidth="1"/>
    <col min="9733" max="9733" width="29" style="49" customWidth="1"/>
    <col min="9734" max="9983" width="9" style="49"/>
    <col min="9984" max="9984" width="10.125" style="49" customWidth="1"/>
    <col min="9985" max="9985" width="10.875" style="49" customWidth="1"/>
    <col min="9986" max="9986" width="76.625" style="49" customWidth="1"/>
    <col min="9987" max="9987" width="15.375" style="49" customWidth="1"/>
    <col min="9988" max="9988" width="24.25" style="49" customWidth="1"/>
    <col min="9989" max="9989" width="29" style="49" customWidth="1"/>
    <col min="9990" max="10239" width="9" style="49"/>
    <col min="10240" max="10240" width="10.125" style="49" customWidth="1"/>
    <col min="10241" max="10241" width="10.875" style="49" customWidth="1"/>
    <col min="10242" max="10242" width="76.625" style="49" customWidth="1"/>
    <col min="10243" max="10243" width="15.375" style="49" customWidth="1"/>
    <col min="10244" max="10244" width="24.25" style="49" customWidth="1"/>
    <col min="10245" max="10245" width="29" style="49" customWidth="1"/>
    <col min="10246" max="10495" width="9" style="49"/>
    <col min="10496" max="10496" width="10.125" style="49" customWidth="1"/>
    <col min="10497" max="10497" width="10.875" style="49" customWidth="1"/>
    <col min="10498" max="10498" width="76.625" style="49" customWidth="1"/>
    <col min="10499" max="10499" width="15.375" style="49" customWidth="1"/>
    <col min="10500" max="10500" width="24.25" style="49" customWidth="1"/>
    <col min="10501" max="10501" width="29" style="49" customWidth="1"/>
    <col min="10502" max="10751" width="9" style="49"/>
    <col min="10752" max="10752" width="10.125" style="49" customWidth="1"/>
    <col min="10753" max="10753" width="10.875" style="49" customWidth="1"/>
    <col min="10754" max="10754" width="76.625" style="49" customWidth="1"/>
    <col min="10755" max="10755" width="15.375" style="49" customWidth="1"/>
    <col min="10756" max="10756" width="24.25" style="49" customWidth="1"/>
    <col min="10757" max="10757" width="29" style="49" customWidth="1"/>
    <col min="10758" max="11007" width="9" style="49"/>
    <col min="11008" max="11008" width="10.125" style="49" customWidth="1"/>
    <col min="11009" max="11009" width="10.875" style="49" customWidth="1"/>
    <col min="11010" max="11010" width="76.625" style="49" customWidth="1"/>
    <col min="11011" max="11011" width="15.375" style="49" customWidth="1"/>
    <col min="11012" max="11012" width="24.25" style="49" customWidth="1"/>
    <col min="11013" max="11013" width="29" style="49" customWidth="1"/>
    <col min="11014" max="11263" width="9" style="49"/>
    <col min="11264" max="11264" width="10.125" style="49" customWidth="1"/>
    <col min="11265" max="11265" width="10.875" style="49" customWidth="1"/>
    <col min="11266" max="11266" width="76.625" style="49" customWidth="1"/>
    <col min="11267" max="11267" width="15.375" style="49" customWidth="1"/>
    <col min="11268" max="11268" width="24.25" style="49" customWidth="1"/>
    <col min="11269" max="11269" width="29" style="49" customWidth="1"/>
    <col min="11270" max="11519" width="9" style="49"/>
    <col min="11520" max="11520" width="10.125" style="49" customWidth="1"/>
    <col min="11521" max="11521" width="10.875" style="49" customWidth="1"/>
    <col min="11522" max="11522" width="76.625" style="49" customWidth="1"/>
    <col min="11523" max="11523" width="15.375" style="49" customWidth="1"/>
    <col min="11524" max="11524" width="24.25" style="49" customWidth="1"/>
    <col min="11525" max="11525" width="29" style="49" customWidth="1"/>
    <col min="11526" max="11775" width="9" style="49"/>
    <col min="11776" max="11776" width="10.125" style="49" customWidth="1"/>
    <col min="11777" max="11777" width="10.875" style="49" customWidth="1"/>
    <col min="11778" max="11778" width="76.625" style="49" customWidth="1"/>
    <col min="11779" max="11779" width="15.375" style="49" customWidth="1"/>
    <col min="11780" max="11780" width="24.25" style="49" customWidth="1"/>
    <col min="11781" max="11781" width="29" style="49" customWidth="1"/>
    <col min="11782" max="12031" width="9" style="49"/>
    <col min="12032" max="12032" width="10.125" style="49" customWidth="1"/>
    <col min="12033" max="12033" width="10.875" style="49" customWidth="1"/>
    <col min="12034" max="12034" width="76.625" style="49" customWidth="1"/>
    <col min="12035" max="12035" width="15.375" style="49" customWidth="1"/>
    <col min="12036" max="12036" width="24.25" style="49" customWidth="1"/>
    <col min="12037" max="12037" width="29" style="49" customWidth="1"/>
    <col min="12038" max="12287" width="9" style="49"/>
    <col min="12288" max="12288" width="10.125" style="49" customWidth="1"/>
    <col min="12289" max="12289" width="10.875" style="49" customWidth="1"/>
    <col min="12290" max="12290" width="76.625" style="49" customWidth="1"/>
    <col min="12291" max="12291" width="15.375" style="49" customWidth="1"/>
    <col min="12292" max="12292" width="24.25" style="49" customWidth="1"/>
    <col min="12293" max="12293" width="29" style="49" customWidth="1"/>
    <col min="12294" max="12543" width="9" style="49"/>
    <col min="12544" max="12544" width="10.125" style="49" customWidth="1"/>
    <col min="12545" max="12545" width="10.875" style="49" customWidth="1"/>
    <col min="12546" max="12546" width="76.625" style="49" customWidth="1"/>
    <col min="12547" max="12547" width="15.375" style="49" customWidth="1"/>
    <col min="12548" max="12548" width="24.25" style="49" customWidth="1"/>
    <col min="12549" max="12549" width="29" style="49" customWidth="1"/>
    <col min="12550" max="12799" width="9" style="49"/>
    <col min="12800" max="12800" width="10.125" style="49" customWidth="1"/>
    <col min="12801" max="12801" width="10.875" style="49" customWidth="1"/>
    <col min="12802" max="12802" width="76.625" style="49" customWidth="1"/>
    <col min="12803" max="12803" width="15.375" style="49" customWidth="1"/>
    <col min="12804" max="12804" width="24.25" style="49" customWidth="1"/>
    <col min="12805" max="12805" width="29" style="49" customWidth="1"/>
    <col min="12806" max="13055" width="9" style="49"/>
    <col min="13056" max="13056" width="10.125" style="49" customWidth="1"/>
    <col min="13057" max="13057" width="10.875" style="49" customWidth="1"/>
    <col min="13058" max="13058" width="76.625" style="49" customWidth="1"/>
    <col min="13059" max="13059" width="15.375" style="49" customWidth="1"/>
    <col min="13060" max="13060" width="24.25" style="49" customWidth="1"/>
    <col min="13061" max="13061" width="29" style="49" customWidth="1"/>
    <col min="13062" max="13311" width="9" style="49"/>
    <col min="13312" max="13312" width="10.125" style="49" customWidth="1"/>
    <col min="13313" max="13313" width="10.875" style="49" customWidth="1"/>
    <col min="13314" max="13314" width="76.625" style="49" customWidth="1"/>
    <col min="13315" max="13315" width="15.375" style="49" customWidth="1"/>
    <col min="13316" max="13316" width="24.25" style="49" customWidth="1"/>
    <col min="13317" max="13317" width="29" style="49" customWidth="1"/>
    <col min="13318" max="13567" width="9" style="49"/>
    <col min="13568" max="13568" width="10.125" style="49" customWidth="1"/>
    <col min="13569" max="13569" width="10.875" style="49" customWidth="1"/>
    <col min="13570" max="13570" width="76.625" style="49" customWidth="1"/>
    <col min="13571" max="13571" width="15.375" style="49" customWidth="1"/>
    <col min="13572" max="13572" width="24.25" style="49" customWidth="1"/>
    <col min="13573" max="13573" width="29" style="49" customWidth="1"/>
    <col min="13574" max="13823" width="9" style="49"/>
    <col min="13824" max="13824" width="10.125" style="49" customWidth="1"/>
    <col min="13825" max="13825" width="10.875" style="49" customWidth="1"/>
    <col min="13826" max="13826" width="76.625" style="49" customWidth="1"/>
    <col min="13827" max="13827" width="15.375" style="49" customWidth="1"/>
    <col min="13828" max="13828" width="24.25" style="49" customWidth="1"/>
    <col min="13829" max="13829" width="29" style="49" customWidth="1"/>
    <col min="13830" max="14079" width="9" style="49"/>
    <col min="14080" max="14080" width="10.125" style="49" customWidth="1"/>
    <col min="14081" max="14081" width="10.875" style="49" customWidth="1"/>
    <col min="14082" max="14082" width="76.625" style="49" customWidth="1"/>
    <col min="14083" max="14083" width="15.375" style="49" customWidth="1"/>
    <col min="14084" max="14084" width="24.25" style="49" customWidth="1"/>
    <col min="14085" max="14085" width="29" style="49" customWidth="1"/>
    <col min="14086" max="14335" width="9" style="49"/>
    <col min="14336" max="14336" width="10.125" style="49" customWidth="1"/>
    <col min="14337" max="14337" width="10.875" style="49" customWidth="1"/>
    <col min="14338" max="14338" width="76.625" style="49" customWidth="1"/>
    <col min="14339" max="14339" width="15.375" style="49" customWidth="1"/>
    <col min="14340" max="14340" width="24.25" style="49" customWidth="1"/>
    <col min="14341" max="14341" width="29" style="49" customWidth="1"/>
    <col min="14342" max="14591" width="9" style="49"/>
    <col min="14592" max="14592" width="10.125" style="49" customWidth="1"/>
    <col min="14593" max="14593" width="10.875" style="49" customWidth="1"/>
    <col min="14594" max="14594" width="76.625" style="49" customWidth="1"/>
    <col min="14595" max="14595" width="15.375" style="49" customWidth="1"/>
    <col min="14596" max="14596" width="24.25" style="49" customWidth="1"/>
    <col min="14597" max="14597" width="29" style="49" customWidth="1"/>
    <col min="14598" max="14847" width="9" style="49"/>
    <col min="14848" max="14848" width="10.125" style="49" customWidth="1"/>
    <col min="14849" max="14849" width="10.875" style="49" customWidth="1"/>
    <col min="14850" max="14850" width="76.625" style="49" customWidth="1"/>
    <col min="14851" max="14851" width="15.375" style="49" customWidth="1"/>
    <col min="14852" max="14852" width="24.25" style="49" customWidth="1"/>
    <col min="14853" max="14853" width="29" style="49" customWidth="1"/>
    <col min="14854" max="15103" width="9" style="49"/>
    <col min="15104" max="15104" width="10.125" style="49" customWidth="1"/>
    <col min="15105" max="15105" width="10.875" style="49" customWidth="1"/>
    <col min="15106" max="15106" width="76.625" style="49" customWidth="1"/>
    <col min="15107" max="15107" width="15.375" style="49" customWidth="1"/>
    <col min="15108" max="15108" width="24.25" style="49" customWidth="1"/>
    <col min="15109" max="15109" width="29" style="49" customWidth="1"/>
    <col min="15110" max="15359" width="9" style="49"/>
    <col min="15360" max="15360" width="10.125" style="49" customWidth="1"/>
    <col min="15361" max="15361" width="10.875" style="49" customWidth="1"/>
    <col min="15362" max="15362" width="76.625" style="49" customWidth="1"/>
    <col min="15363" max="15363" width="15.375" style="49" customWidth="1"/>
    <col min="15364" max="15364" width="24.25" style="49" customWidth="1"/>
    <col min="15365" max="15365" width="29" style="49" customWidth="1"/>
    <col min="15366" max="15615" width="9" style="49"/>
    <col min="15616" max="15616" width="10.125" style="49" customWidth="1"/>
    <col min="15617" max="15617" width="10.875" style="49" customWidth="1"/>
    <col min="15618" max="15618" width="76.625" style="49" customWidth="1"/>
    <col min="15619" max="15619" width="15.375" style="49" customWidth="1"/>
    <col min="15620" max="15620" width="24.25" style="49" customWidth="1"/>
    <col min="15621" max="15621" width="29" style="49" customWidth="1"/>
    <col min="15622" max="15871" width="9" style="49"/>
    <col min="15872" max="15872" width="10.125" style="49" customWidth="1"/>
    <col min="15873" max="15873" width="10.875" style="49" customWidth="1"/>
    <col min="15874" max="15874" width="76.625" style="49" customWidth="1"/>
    <col min="15875" max="15875" width="15.375" style="49" customWidth="1"/>
    <col min="15876" max="15876" width="24.25" style="49" customWidth="1"/>
    <col min="15877" max="15877" width="29" style="49" customWidth="1"/>
    <col min="15878" max="16127" width="9" style="49"/>
    <col min="16128" max="16128" width="10.125" style="49" customWidth="1"/>
    <col min="16129" max="16129" width="10.875" style="49" customWidth="1"/>
    <col min="16130" max="16130" width="76.625" style="49" customWidth="1"/>
    <col min="16131" max="16131" width="15.375" style="49" customWidth="1"/>
    <col min="16132" max="16132" width="24.25" style="49" customWidth="1"/>
    <col min="16133" max="16133" width="29" style="49" customWidth="1"/>
    <col min="16134" max="16384" width="9" style="49"/>
  </cols>
  <sheetData>
    <row r="1" spans="1:6" s="46" customFormat="1" ht="21.75" thickBot="1" x14ac:dyDescent="0.25">
      <c r="A1" s="1" t="s">
        <v>0</v>
      </c>
      <c r="B1" s="2"/>
      <c r="C1" s="3"/>
      <c r="D1" s="3"/>
      <c r="E1" s="4" t="s">
        <v>1</v>
      </c>
      <c r="F1" s="4" t="s">
        <v>2</v>
      </c>
    </row>
    <row r="2" spans="1:6" s="46" customFormat="1" ht="41.25" customHeight="1" thickTop="1" thickBot="1" x14ac:dyDescent="0.25">
      <c r="A2" s="171" t="s">
        <v>165</v>
      </c>
      <c r="B2" s="172"/>
      <c r="C2" s="172"/>
      <c r="D2" s="5"/>
      <c r="E2" s="6">
        <f>ROUND(SUM(E4:E5,E9:E27),2)+F6</f>
        <v>0</v>
      </c>
      <c r="F2" s="7">
        <f>F7+F6+F3</f>
        <v>0</v>
      </c>
    </row>
    <row r="3" spans="1:6" s="47" customFormat="1" ht="24" customHeight="1" thickTop="1" x14ac:dyDescent="0.2">
      <c r="A3" s="8" t="s">
        <v>3</v>
      </c>
      <c r="B3" s="9"/>
      <c r="C3" s="10"/>
      <c r="D3" s="10"/>
      <c r="E3" s="11"/>
      <c r="F3" s="12">
        <f>SUM(E4:E5)</f>
        <v>0</v>
      </c>
    </row>
    <row r="4" spans="1:6" s="48" customFormat="1" ht="15.75" customHeight="1" x14ac:dyDescent="0.2">
      <c r="A4" s="173" t="s">
        <v>27</v>
      </c>
      <c r="B4" s="174"/>
      <c r="C4" s="13" t="s">
        <v>171</v>
      </c>
      <c r="D4" s="14"/>
      <c r="E4" s="15" t="s">
        <v>148</v>
      </c>
      <c r="F4" s="16"/>
    </row>
    <row r="5" spans="1:6" s="48" customFormat="1" ht="15.75" customHeight="1" thickBot="1" x14ac:dyDescent="0.25">
      <c r="A5" s="175" t="s">
        <v>5</v>
      </c>
      <c r="B5" s="176"/>
      <c r="C5" s="17" t="s">
        <v>6</v>
      </c>
      <c r="D5" s="18"/>
      <c r="E5" s="15" t="s">
        <v>148</v>
      </c>
      <c r="F5" s="16"/>
    </row>
    <row r="6" spans="1:6" s="47" customFormat="1" ht="27" customHeight="1" thickBot="1" x14ac:dyDescent="0.25">
      <c r="A6" s="8" t="s">
        <v>7</v>
      </c>
      <c r="B6" s="9"/>
      <c r="C6" s="10"/>
      <c r="D6" s="19" t="s">
        <v>8</v>
      </c>
      <c r="E6" s="19" t="s">
        <v>9</v>
      </c>
      <c r="F6" s="12">
        <f>IF(ISTEXT($D$6)=TRUE,0,IF(ISTEXT($E$6)=TRUE,0,$D$6*$E$6))</f>
        <v>0</v>
      </c>
    </row>
    <row r="7" spans="1:6" s="47" customFormat="1" ht="30.75" customHeight="1" x14ac:dyDescent="0.2">
      <c r="A7" s="20" t="s">
        <v>10</v>
      </c>
      <c r="B7" s="21"/>
      <c r="C7" s="22"/>
      <c r="D7" s="23"/>
      <c r="E7" s="24"/>
      <c r="F7" s="12">
        <f>ROUND(SUM(F9:F27),2)</f>
        <v>0</v>
      </c>
    </row>
    <row r="8" spans="1:6" s="46" customFormat="1" ht="33.75" customHeight="1" thickBot="1" x14ac:dyDescent="0.25">
      <c r="A8" s="177" t="s">
        <v>11</v>
      </c>
      <c r="B8" s="178"/>
      <c r="C8" s="25" t="s">
        <v>12</v>
      </c>
      <c r="D8" s="26"/>
      <c r="E8" s="27" t="s">
        <v>13</v>
      </c>
      <c r="F8" s="28" t="s">
        <v>14</v>
      </c>
    </row>
    <row r="9" spans="1:6" s="46" customFormat="1" ht="18.75" x14ac:dyDescent="0.2">
      <c r="A9" s="29" t="s">
        <v>16</v>
      </c>
      <c r="B9" s="30"/>
      <c r="C9" s="31" t="s">
        <v>17</v>
      </c>
      <c r="D9" s="31"/>
      <c r="E9" s="32"/>
      <c r="F9" s="37">
        <f>SUM(E10:E17)</f>
        <v>0</v>
      </c>
    </row>
    <row r="10" spans="1:6" s="48" customFormat="1" ht="16.5" customHeight="1" x14ac:dyDescent="0.2">
      <c r="A10" s="33" t="s">
        <v>15</v>
      </c>
      <c r="B10" s="148" t="s">
        <v>149</v>
      </c>
      <c r="C10" s="147" t="s">
        <v>64</v>
      </c>
      <c r="D10" s="34"/>
      <c r="E10" s="35" t="s">
        <v>157</v>
      </c>
      <c r="F10" s="36"/>
    </row>
    <row r="11" spans="1:6" s="48" customFormat="1" ht="16.5" customHeight="1" x14ac:dyDescent="0.2">
      <c r="A11" s="33" t="s">
        <v>15</v>
      </c>
      <c r="B11" s="148" t="s">
        <v>150</v>
      </c>
      <c r="C11" s="147" t="s">
        <v>62</v>
      </c>
      <c r="D11" s="34"/>
      <c r="E11" s="35" t="s">
        <v>157</v>
      </c>
      <c r="F11" s="36"/>
    </row>
    <row r="12" spans="1:6" s="48" customFormat="1" ht="16.5" customHeight="1" x14ac:dyDescent="0.2">
      <c r="A12" s="33" t="s">
        <v>15</v>
      </c>
      <c r="B12" s="148" t="s">
        <v>151</v>
      </c>
      <c r="C12" s="147" t="s">
        <v>60</v>
      </c>
      <c r="D12" s="34"/>
      <c r="E12" s="35" t="s">
        <v>157</v>
      </c>
      <c r="F12" s="36"/>
    </row>
    <row r="13" spans="1:6" s="48" customFormat="1" ht="16.5" customHeight="1" x14ac:dyDescent="0.2">
      <c r="A13" s="33" t="s">
        <v>15</v>
      </c>
      <c r="B13" s="148" t="s">
        <v>152</v>
      </c>
      <c r="C13" s="147" t="s">
        <v>58</v>
      </c>
      <c r="D13" s="34"/>
      <c r="E13" s="35" t="s">
        <v>157</v>
      </c>
      <c r="F13" s="36"/>
    </row>
    <row r="14" spans="1:6" s="48" customFormat="1" ht="16.5" customHeight="1" x14ac:dyDescent="0.2">
      <c r="A14" s="33" t="s">
        <v>15</v>
      </c>
      <c r="B14" s="148" t="s">
        <v>153</v>
      </c>
      <c r="C14" s="147" t="s">
        <v>56</v>
      </c>
      <c r="D14" s="34"/>
      <c r="E14" s="35" t="s">
        <v>157</v>
      </c>
      <c r="F14" s="36"/>
    </row>
    <row r="15" spans="1:6" s="48" customFormat="1" ht="16.5" customHeight="1" x14ac:dyDescent="0.2">
      <c r="A15" s="33" t="s">
        <v>15</v>
      </c>
      <c r="B15" s="148" t="s">
        <v>154</v>
      </c>
      <c r="C15" s="147" t="s">
        <v>54</v>
      </c>
      <c r="D15" s="34"/>
      <c r="E15" s="35" t="s">
        <v>157</v>
      </c>
      <c r="F15" s="36"/>
    </row>
    <row r="16" spans="1:6" s="48" customFormat="1" ht="16.5" customHeight="1" x14ac:dyDescent="0.2">
      <c r="A16" s="33" t="s">
        <v>15</v>
      </c>
      <c r="B16" s="148" t="s">
        <v>155</v>
      </c>
      <c r="C16" s="147" t="s">
        <v>50</v>
      </c>
      <c r="D16" s="34"/>
      <c r="E16" s="35" t="s">
        <v>157</v>
      </c>
      <c r="F16" s="36"/>
    </row>
    <row r="17" spans="1:6" s="48" customFormat="1" ht="16.5" customHeight="1" x14ac:dyDescent="0.2">
      <c r="A17" s="33" t="s">
        <v>15</v>
      </c>
      <c r="B17" s="148" t="s">
        <v>156</v>
      </c>
      <c r="C17" s="147" t="s">
        <v>47</v>
      </c>
      <c r="D17" s="34"/>
      <c r="E17" s="35" t="s">
        <v>157</v>
      </c>
      <c r="F17" s="36"/>
    </row>
    <row r="18" spans="1:6" s="46" customFormat="1" ht="18.75" x14ac:dyDescent="0.2">
      <c r="A18" s="29" t="s">
        <v>19</v>
      </c>
      <c r="B18" s="30"/>
      <c r="C18" s="31" t="s">
        <v>20</v>
      </c>
      <c r="D18" s="31"/>
      <c r="E18" s="32"/>
      <c r="F18" s="37">
        <f>SUM(E19:E25)</f>
        <v>0</v>
      </c>
    </row>
    <row r="19" spans="1:6" s="48" customFormat="1" ht="16.5" customHeight="1" x14ac:dyDescent="0.2">
      <c r="A19" s="33" t="s">
        <v>18</v>
      </c>
      <c r="B19" s="148" t="s">
        <v>158</v>
      </c>
      <c r="C19" s="147" t="s">
        <v>45</v>
      </c>
      <c r="D19" s="34"/>
      <c r="E19" s="35" t="s">
        <v>4</v>
      </c>
      <c r="F19" s="36"/>
    </row>
    <row r="20" spans="1:6" s="48" customFormat="1" ht="16.5" customHeight="1" x14ac:dyDescent="0.2">
      <c r="A20" s="33" t="s">
        <v>18</v>
      </c>
      <c r="B20" s="148" t="s">
        <v>159</v>
      </c>
      <c r="C20" s="147" t="s">
        <v>43</v>
      </c>
      <c r="D20" s="34"/>
      <c r="E20" s="35" t="s">
        <v>4</v>
      </c>
      <c r="F20" s="36"/>
    </row>
    <row r="21" spans="1:6" s="48" customFormat="1" ht="16.5" customHeight="1" x14ac:dyDescent="0.2">
      <c r="A21" s="33" t="s">
        <v>18</v>
      </c>
      <c r="B21" s="148" t="s">
        <v>160</v>
      </c>
      <c r="C21" s="147" t="s">
        <v>41</v>
      </c>
      <c r="D21" s="34"/>
      <c r="E21" s="35" t="s">
        <v>4</v>
      </c>
      <c r="F21" s="36"/>
    </row>
    <row r="22" spans="1:6" s="48" customFormat="1" ht="16.5" customHeight="1" x14ac:dyDescent="0.2">
      <c r="A22" s="33" t="s">
        <v>18</v>
      </c>
      <c r="B22" s="148" t="s">
        <v>161</v>
      </c>
      <c r="C22" s="147" t="s">
        <v>38</v>
      </c>
      <c r="D22" s="34"/>
      <c r="E22" s="35" t="s">
        <v>4</v>
      </c>
      <c r="F22" s="36"/>
    </row>
    <row r="23" spans="1:6" s="48" customFormat="1" ht="16.5" customHeight="1" x14ac:dyDescent="0.2">
      <c r="A23" s="33" t="s">
        <v>18</v>
      </c>
      <c r="B23" s="148" t="s">
        <v>162</v>
      </c>
      <c r="C23" s="147" t="s">
        <v>35</v>
      </c>
      <c r="D23" s="34"/>
      <c r="E23" s="35" t="s">
        <v>4</v>
      </c>
      <c r="F23" s="36"/>
    </row>
    <row r="24" spans="1:6" s="48" customFormat="1" ht="16.5" customHeight="1" x14ac:dyDescent="0.2">
      <c r="A24" s="33" t="s">
        <v>18</v>
      </c>
      <c r="B24" s="148" t="s">
        <v>163</v>
      </c>
      <c r="C24" s="147" t="s">
        <v>32</v>
      </c>
      <c r="D24" s="34"/>
      <c r="E24" s="35" t="s">
        <v>4</v>
      </c>
      <c r="F24" s="36"/>
    </row>
    <row r="25" spans="1:6" s="48" customFormat="1" ht="16.5" customHeight="1" x14ac:dyDescent="0.2">
      <c r="A25" s="33" t="s">
        <v>18</v>
      </c>
      <c r="B25" s="148" t="s">
        <v>164</v>
      </c>
      <c r="C25" s="147" t="s">
        <v>30</v>
      </c>
      <c r="D25" s="34"/>
      <c r="E25" s="35" t="s">
        <v>4</v>
      </c>
      <c r="F25" s="36"/>
    </row>
    <row r="26" spans="1:6" s="46" customFormat="1" ht="18.75" x14ac:dyDescent="0.2">
      <c r="A26" s="29"/>
      <c r="B26" s="30"/>
      <c r="C26" s="31" t="s">
        <v>21</v>
      </c>
      <c r="D26" s="31"/>
      <c r="E26" s="32"/>
      <c r="F26" s="37">
        <f>SUM(E27:E27)</f>
        <v>0</v>
      </c>
    </row>
    <row r="27" spans="1:6" s="48" customFormat="1" ht="16.5" customHeight="1" thickBot="1" x14ac:dyDescent="0.25">
      <c r="A27" s="38" t="s">
        <v>18</v>
      </c>
      <c r="B27" s="39" t="s">
        <v>22</v>
      </c>
      <c r="C27" s="17" t="s">
        <v>23</v>
      </c>
      <c r="D27" s="18"/>
      <c r="E27" s="40" t="s">
        <v>4</v>
      </c>
      <c r="F27" s="41"/>
    </row>
    <row r="31" spans="1:6" x14ac:dyDescent="0.2">
      <c r="A31" s="42" t="s">
        <v>24</v>
      </c>
    </row>
    <row r="33" spans="5:6" x14ac:dyDescent="0.2">
      <c r="E33" s="44"/>
      <c r="F33" s="45"/>
    </row>
    <row r="35" spans="5:6" ht="15" x14ac:dyDescent="0.2">
      <c r="E35" s="179" t="s">
        <v>25</v>
      </c>
      <c r="F35" s="179"/>
    </row>
    <row r="36" spans="5:6" ht="15" x14ac:dyDescent="0.2">
      <c r="E36" s="170" t="s">
        <v>26</v>
      </c>
      <c r="F36" s="170"/>
    </row>
  </sheetData>
  <protectedRanges>
    <protectedRange sqref="A10:A17" name="Oblast2_4"/>
    <protectedRange sqref="B10:B17 A19:D25" name="Oblast2_4_1"/>
  </protectedRanges>
  <mergeCells count="6">
    <mergeCell ref="E36:F36"/>
    <mergeCell ref="A2:C2"/>
    <mergeCell ref="A4:B4"/>
    <mergeCell ref="A5:B5"/>
    <mergeCell ref="A8:B8"/>
    <mergeCell ref="E35:F35"/>
  </mergeCells>
  <phoneticPr fontId="60" type="noConversion"/>
  <dataValidations count="4">
    <dataValidation allowBlank="1" showInputMessage="1" showErrorMessage="1" prompt="Číslo PS ve formátu_x000a_PS-XX-XX-XX" sqref="B10:B17" xr:uid="{D7D4F9C6-50DA-4682-AE1A-B6C7DB06D0DB}"/>
    <dataValidation allowBlank="1" showInputMessage="1" showErrorMessage="1" prompt="Název provozního souboru BEZ čísla PS." sqref="C10:C17" xr:uid="{103BB39D-82E8-41CD-9C7F-ACE0F8C253FC}"/>
    <dataValidation allowBlank="1" showInputMessage="1" showErrorMessage="1" prompt="Číslo SO ve formátu_x000a_SO-XX-XX-XX" sqref="B19:B25" xr:uid="{9300EA49-3E05-43A1-BF81-0B21B00D25AD}"/>
    <dataValidation allowBlank="1" showInputMessage="1" showErrorMessage="1" prompt="Název staveního objektu BEZ čísla SO." sqref="C19:C25" xr:uid="{7E9D132C-81AF-4D94-BD52-1FFD2E17BA13}"/>
  </dataValidations>
  <pageMargins left="0.7" right="0.7" top="0.78740157499999996" bottom="0.78740157499999996" header="0.3" footer="0.3"/>
  <headerFooter>
    <oddHeader>&amp;C&amp;"Verdana"&amp;7&amp;K000000 SŽ: Interní&amp;1#_x000D_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1D5BA-D493-45D9-9683-A7B6AEE1F5F5}">
  <dimension ref="A1:E1194"/>
  <sheetViews>
    <sheetView zoomScaleNormal="100" zoomScaleSheetLayoutView="100" workbookViewId="0">
      <selection activeCell="C4" sqref="C4"/>
    </sheetView>
  </sheetViews>
  <sheetFormatPr defaultRowHeight="15" x14ac:dyDescent="0.25"/>
  <cols>
    <col min="1" max="1" width="13.875" style="50" customWidth="1"/>
    <col min="2" max="2" width="29" style="51" customWidth="1"/>
    <col min="3" max="3" width="103.5" style="51" customWidth="1"/>
    <col min="4" max="4" width="24" style="51" customWidth="1"/>
    <col min="5" max="5" width="26.5" style="50" customWidth="1"/>
    <col min="6" max="16384" width="9" style="50"/>
  </cols>
  <sheetData>
    <row r="1" spans="1:5" ht="39" customHeight="1" thickBot="1" x14ac:dyDescent="0.3">
      <c r="A1" s="182" t="s">
        <v>73</v>
      </c>
      <c r="B1" s="183"/>
      <c r="C1" s="183"/>
      <c r="D1" s="68" t="s">
        <v>72</v>
      </c>
      <c r="E1" s="67">
        <f>SUM(E4:E1194)</f>
        <v>0</v>
      </c>
    </row>
    <row r="2" spans="1:5" s="58" customFormat="1" ht="21.75" customHeight="1" x14ac:dyDescent="0.2">
      <c r="A2" s="66"/>
      <c r="B2" s="65"/>
      <c r="C2" s="180" t="s">
        <v>71</v>
      </c>
      <c r="D2" s="181"/>
      <c r="E2" s="64"/>
    </row>
    <row r="3" spans="1:5" s="58" customFormat="1" ht="36" customHeight="1" thickBot="1" x14ac:dyDescent="0.25">
      <c r="A3" s="63" t="s">
        <v>70</v>
      </c>
      <c r="B3" s="62" t="s">
        <v>69</v>
      </c>
      <c r="C3" s="61" t="s">
        <v>68</v>
      </c>
      <c r="D3" s="60" t="s">
        <v>67</v>
      </c>
      <c r="E3" s="59" t="s">
        <v>66</v>
      </c>
    </row>
    <row r="4" spans="1:5" s="168" customFormat="1" ht="409.6" thickTop="1" thickBot="1" x14ac:dyDescent="0.25">
      <c r="A4" s="163" t="s">
        <v>65</v>
      </c>
      <c r="B4" s="164" t="s">
        <v>64</v>
      </c>
      <c r="C4" s="165" t="s">
        <v>188</v>
      </c>
      <c r="D4" s="166" t="s">
        <v>187</v>
      </c>
      <c r="E4" s="167"/>
    </row>
    <row r="5" spans="1:5" s="168" customFormat="1" ht="406.5" thickTop="1" thickBot="1" x14ac:dyDescent="0.25">
      <c r="A5" s="163" t="s">
        <v>63</v>
      </c>
      <c r="B5" s="164" t="s">
        <v>62</v>
      </c>
      <c r="C5" s="165" t="s">
        <v>186</v>
      </c>
      <c r="D5" s="166" t="s">
        <v>185</v>
      </c>
      <c r="E5" s="167"/>
    </row>
    <row r="6" spans="1:5" s="168" customFormat="1" ht="406.5" thickTop="1" thickBot="1" x14ac:dyDescent="0.25">
      <c r="A6" s="163" t="s">
        <v>61</v>
      </c>
      <c r="B6" s="164" t="s">
        <v>60</v>
      </c>
      <c r="C6" s="165" t="s">
        <v>184</v>
      </c>
      <c r="D6" s="166" t="s">
        <v>183</v>
      </c>
      <c r="E6" s="167"/>
    </row>
    <row r="7" spans="1:5" s="168" customFormat="1" ht="406.5" thickTop="1" thickBot="1" x14ac:dyDescent="0.25">
      <c r="A7" s="163" t="s">
        <v>59</v>
      </c>
      <c r="B7" s="164" t="s">
        <v>58</v>
      </c>
      <c r="C7" s="165" t="s">
        <v>182</v>
      </c>
      <c r="D7" s="166" t="s">
        <v>180</v>
      </c>
      <c r="E7" s="167"/>
    </row>
    <row r="8" spans="1:5" s="168" customFormat="1" ht="406.5" thickTop="1" thickBot="1" x14ac:dyDescent="0.25">
      <c r="A8" s="163" t="s">
        <v>57</v>
      </c>
      <c r="B8" s="164" t="s">
        <v>56</v>
      </c>
      <c r="C8" s="165" t="s">
        <v>181</v>
      </c>
      <c r="D8" s="166" t="s">
        <v>180</v>
      </c>
      <c r="E8" s="167"/>
    </row>
    <row r="9" spans="1:5" s="168" customFormat="1" ht="406.5" thickTop="1" thickBot="1" x14ac:dyDescent="0.25">
      <c r="A9" s="163" t="s">
        <v>55</v>
      </c>
      <c r="B9" s="164" t="s">
        <v>54</v>
      </c>
      <c r="C9" s="165" t="s">
        <v>53</v>
      </c>
      <c r="D9" s="166" t="s">
        <v>52</v>
      </c>
      <c r="E9" s="167"/>
    </row>
    <row r="10" spans="1:5" s="168" customFormat="1" ht="391.5" thickTop="1" thickBot="1" x14ac:dyDescent="0.25">
      <c r="A10" s="163" t="s">
        <v>51</v>
      </c>
      <c r="B10" s="164" t="s">
        <v>50</v>
      </c>
      <c r="C10" s="165" t="s">
        <v>49</v>
      </c>
      <c r="D10" s="166" t="s">
        <v>179</v>
      </c>
      <c r="E10" s="167"/>
    </row>
    <row r="11" spans="1:5" s="168" customFormat="1" ht="406.5" thickTop="1" thickBot="1" x14ac:dyDescent="0.25">
      <c r="A11" s="163" t="s">
        <v>48</v>
      </c>
      <c r="B11" s="164" t="s">
        <v>47</v>
      </c>
      <c r="C11" s="165" t="s">
        <v>178</v>
      </c>
      <c r="D11" s="166" t="s">
        <v>177</v>
      </c>
      <c r="E11" s="167"/>
    </row>
    <row r="12" spans="1:5" s="168" customFormat="1" ht="406.5" thickTop="1" thickBot="1" x14ac:dyDescent="0.25">
      <c r="A12" s="163" t="s">
        <v>46</v>
      </c>
      <c r="B12" s="164" t="s">
        <v>45</v>
      </c>
      <c r="C12" s="165" t="s">
        <v>176</v>
      </c>
      <c r="D12" s="166" t="s">
        <v>175</v>
      </c>
      <c r="E12" s="167"/>
    </row>
    <row r="13" spans="1:5" s="168" customFormat="1" ht="371.25" thickTop="1" thickBot="1" x14ac:dyDescent="0.25">
      <c r="A13" s="163" t="s">
        <v>44</v>
      </c>
      <c r="B13" s="164" t="s">
        <v>43</v>
      </c>
      <c r="C13" s="169" t="s">
        <v>174</v>
      </c>
      <c r="D13" s="166" t="s">
        <v>172</v>
      </c>
      <c r="E13" s="167"/>
    </row>
    <row r="14" spans="1:5" s="168" customFormat="1" ht="286.5" thickTop="1" thickBot="1" x14ac:dyDescent="0.25">
      <c r="A14" s="163" t="s">
        <v>42</v>
      </c>
      <c r="B14" s="164" t="s">
        <v>41</v>
      </c>
      <c r="C14" s="165" t="s">
        <v>40</v>
      </c>
      <c r="D14" s="166" t="s">
        <v>28</v>
      </c>
      <c r="E14" s="167"/>
    </row>
    <row r="15" spans="1:5" s="168" customFormat="1" ht="371.25" thickTop="1" thickBot="1" x14ac:dyDescent="0.25">
      <c r="A15" s="163" t="s">
        <v>39</v>
      </c>
      <c r="B15" s="164" t="s">
        <v>38</v>
      </c>
      <c r="C15" s="169" t="s">
        <v>37</v>
      </c>
      <c r="D15" s="166" t="s">
        <v>28</v>
      </c>
      <c r="E15" s="167"/>
    </row>
    <row r="16" spans="1:5" s="168" customFormat="1" ht="316.5" thickTop="1" thickBot="1" x14ac:dyDescent="0.25">
      <c r="A16" s="163" t="s">
        <v>36</v>
      </c>
      <c r="B16" s="164" t="s">
        <v>35</v>
      </c>
      <c r="C16" s="165" t="s">
        <v>34</v>
      </c>
      <c r="D16" s="166" t="s">
        <v>28</v>
      </c>
      <c r="E16" s="167"/>
    </row>
    <row r="17" spans="1:5" s="168" customFormat="1" ht="371.25" thickTop="1" thickBot="1" x14ac:dyDescent="0.25">
      <c r="A17" s="163" t="s">
        <v>33</v>
      </c>
      <c r="B17" s="164" t="s">
        <v>32</v>
      </c>
      <c r="C17" s="169" t="s">
        <v>173</v>
      </c>
      <c r="D17" s="166" t="s">
        <v>172</v>
      </c>
      <c r="E17" s="167"/>
    </row>
    <row r="18" spans="1:5" s="168" customFormat="1" ht="226.5" thickTop="1" thickBot="1" x14ac:dyDescent="0.25">
      <c r="A18" s="163" t="s">
        <v>31</v>
      </c>
      <c r="B18" s="164" t="s">
        <v>30</v>
      </c>
      <c r="C18" s="165" t="s">
        <v>29</v>
      </c>
      <c r="D18" s="166" t="s">
        <v>28</v>
      </c>
      <c r="E18" s="167"/>
    </row>
    <row r="19" spans="1:5" s="52" customFormat="1" ht="150" customHeight="1" thickTop="1" thickBot="1" x14ac:dyDescent="0.25">
      <c r="A19" s="57"/>
      <c r="B19" s="56"/>
      <c r="C19" s="55"/>
      <c r="D19" s="54"/>
      <c r="E19" s="53"/>
    </row>
    <row r="20" spans="1:5" s="52" customFormat="1" ht="150" customHeight="1" thickTop="1" thickBot="1" x14ac:dyDescent="0.25">
      <c r="A20" s="57"/>
      <c r="B20" s="56"/>
      <c r="C20" s="55"/>
      <c r="D20" s="54"/>
      <c r="E20" s="53"/>
    </row>
    <row r="21" spans="1:5" s="52" customFormat="1" ht="150" customHeight="1" thickTop="1" thickBot="1" x14ac:dyDescent="0.25">
      <c r="A21" s="57"/>
      <c r="B21" s="56"/>
      <c r="C21" s="55"/>
      <c r="D21" s="54"/>
      <c r="E21" s="53"/>
    </row>
    <row r="22" spans="1:5" s="52" customFormat="1" ht="150" customHeight="1" thickTop="1" thickBot="1" x14ac:dyDescent="0.25">
      <c r="A22" s="57"/>
      <c r="B22" s="56"/>
      <c r="C22" s="55"/>
      <c r="D22" s="54"/>
      <c r="E22" s="53"/>
    </row>
    <row r="23" spans="1:5" s="52" customFormat="1" ht="150" customHeight="1" thickTop="1" thickBot="1" x14ac:dyDescent="0.25">
      <c r="A23" s="57"/>
      <c r="B23" s="56"/>
      <c r="C23" s="55"/>
      <c r="D23" s="54"/>
      <c r="E23" s="53"/>
    </row>
    <row r="24" spans="1:5" s="52" customFormat="1" ht="150" customHeight="1" thickTop="1" thickBot="1" x14ac:dyDescent="0.25">
      <c r="A24" s="57"/>
      <c r="B24" s="56"/>
      <c r="C24" s="55"/>
      <c r="D24" s="54"/>
      <c r="E24" s="53"/>
    </row>
    <row r="25" spans="1:5" s="52" customFormat="1" ht="150" customHeight="1" thickTop="1" thickBot="1" x14ac:dyDescent="0.25">
      <c r="A25" s="57"/>
      <c r="B25" s="56"/>
      <c r="C25" s="55"/>
      <c r="D25" s="54"/>
      <c r="E25" s="53"/>
    </row>
    <row r="26" spans="1:5" s="52" customFormat="1" ht="150" customHeight="1" thickTop="1" thickBot="1" x14ac:dyDescent="0.25">
      <c r="A26" s="57"/>
      <c r="B26" s="56"/>
      <c r="C26" s="55"/>
      <c r="D26" s="54"/>
      <c r="E26" s="53"/>
    </row>
    <row r="27" spans="1:5" s="52" customFormat="1" ht="150" customHeight="1" thickTop="1" thickBot="1" x14ac:dyDescent="0.25">
      <c r="A27" s="57"/>
      <c r="B27" s="56"/>
      <c r="C27" s="55"/>
      <c r="D27" s="54"/>
      <c r="E27" s="53"/>
    </row>
    <row r="28" spans="1:5" s="52" customFormat="1" ht="150" customHeight="1" thickTop="1" thickBot="1" x14ac:dyDescent="0.25">
      <c r="A28" s="57"/>
      <c r="B28" s="56"/>
      <c r="C28" s="55"/>
      <c r="D28" s="54"/>
      <c r="E28" s="53"/>
    </row>
    <row r="29" spans="1:5" s="52" customFormat="1" ht="150" customHeight="1" thickTop="1" thickBot="1" x14ac:dyDescent="0.25">
      <c r="A29" s="57"/>
      <c r="B29" s="56"/>
      <c r="C29" s="55"/>
      <c r="D29" s="54"/>
      <c r="E29" s="53"/>
    </row>
    <row r="30" spans="1:5" s="52" customFormat="1" ht="150" customHeight="1" thickTop="1" thickBot="1" x14ac:dyDescent="0.25">
      <c r="A30" s="57"/>
      <c r="B30" s="56"/>
      <c r="C30" s="55"/>
      <c r="D30" s="54"/>
      <c r="E30" s="53"/>
    </row>
    <row r="31" spans="1:5" s="52" customFormat="1" ht="150" customHeight="1" thickTop="1" thickBot="1" x14ac:dyDescent="0.25">
      <c r="A31" s="57"/>
      <c r="B31" s="56"/>
      <c r="C31" s="55"/>
      <c r="D31" s="54"/>
      <c r="E31" s="53"/>
    </row>
    <row r="32" spans="1:5" s="52" customFormat="1" ht="150" customHeight="1" thickTop="1" thickBot="1" x14ac:dyDescent="0.25">
      <c r="A32" s="57"/>
      <c r="B32" s="56"/>
      <c r="C32" s="55"/>
      <c r="D32" s="54"/>
      <c r="E32" s="53"/>
    </row>
    <row r="33" spans="1:5" s="52" customFormat="1" ht="150" customHeight="1" thickTop="1" thickBot="1" x14ac:dyDescent="0.25">
      <c r="A33" s="57"/>
      <c r="B33" s="56"/>
      <c r="C33" s="55"/>
      <c r="D33" s="54"/>
      <c r="E33" s="53"/>
    </row>
    <row r="34" spans="1:5" s="52" customFormat="1" ht="150" customHeight="1" thickTop="1" thickBot="1" x14ac:dyDescent="0.25">
      <c r="A34" s="57"/>
      <c r="B34" s="56"/>
      <c r="C34" s="55"/>
      <c r="D34" s="54"/>
      <c r="E34" s="53"/>
    </row>
    <row r="35" spans="1:5" s="52" customFormat="1" ht="150" customHeight="1" thickTop="1" thickBot="1" x14ac:dyDescent="0.25">
      <c r="A35" s="57"/>
      <c r="B35" s="56"/>
      <c r="C35" s="55"/>
      <c r="D35" s="54"/>
      <c r="E35" s="53"/>
    </row>
    <row r="36" spans="1:5" s="52" customFormat="1" ht="150" customHeight="1" thickTop="1" thickBot="1" x14ac:dyDescent="0.25">
      <c r="A36" s="57"/>
      <c r="B36" s="56"/>
      <c r="C36" s="55"/>
      <c r="D36" s="54"/>
      <c r="E36" s="53"/>
    </row>
    <row r="37" spans="1:5" s="52" customFormat="1" ht="150" customHeight="1" thickTop="1" thickBot="1" x14ac:dyDescent="0.25">
      <c r="A37" s="57"/>
      <c r="B37" s="56"/>
      <c r="C37" s="55"/>
      <c r="D37" s="54"/>
      <c r="E37" s="53"/>
    </row>
    <row r="38" spans="1:5" s="52" customFormat="1" ht="150" customHeight="1" thickTop="1" thickBot="1" x14ac:dyDescent="0.25">
      <c r="A38" s="57"/>
      <c r="B38" s="56"/>
      <c r="C38" s="55"/>
      <c r="D38" s="54"/>
      <c r="E38" s="53"/>
    </row>
    <row r="39" spans="1:5" s="52" customFormat="1" ht="150" customHeight="1" thickTop="1" thickBot="1" x14ac:dyDescent="0.25">
      <c r="A39" s="57"/>
      <c r="B39" s="56"/>
      <c r="C39" s="55"/>
      <c r="D39" s="54"/>
      <c r="E39" s="53"/>
    </row>
    <row r="40" spans="1:5" s="52" customFormat="1" ht="150" customHeight="1" thickTop="1" thickBot="1" x14ac:dyDescent="0.25">
      <c r="A40" s="57"/>
      <c r="B40" s="56"/>
      <c r="C40" s="55"/>
      <c r="D40" s="54"/>
      <c r="E40" s="53"/>
    </row>
    <row r="41" spans="1:5" s="52" customFormat="1" ht="150" customHeight="1" thickTop="1" thickBot="1" x14ac:dyDescent="0.25">
      <c r="A41" s="57"/>
      <c r="B41" s="56"/>
      <c r="C41" s="55"/>
      <c r="D41" s="54"/>
      <c r="E41" s="53"/>
    </row>
    <row r="42" spans="1:5" s="52" customFormat="1" ht="150" customHeight="1" thickTop="1" thickBot="1" x14ac:dyDescent="0.25">
      <c r="A42" s="57"/>
      <c r="B42" s="56"/>
      <c r="C42" s="55"/>
      <c r="D42" s="54"/>
      <c r="E42" s="53"/>
    </row>
    <row r="43" spans="1:5" s="52" customFormat="1" ht="150" customHeight="1" thickTop="1" thickBot="1" x14ac:dyDescent="0.25">
      <c r="A43" s="57"/>
      <c r="B43" s="56"/>
      <c r="C43" s="55"/>
      <c r="D43" s="54"/>
      <c r="E43" s="53"/>
    </row>
    <row r="44" spans="1:5" s="52" customFormat="1" ht="150" customHeight="1" thickTop="1" thickBot="1" x14ac:dyDescent="0.25">
      <c r="A44" s="57"/>
      <c r="B44" s="56"/>
      <c r="C44" s="55"/>
      <c r="D44" s="54"/>
      <c r="E44" s="53"/>
    </row>
    <row r="45" spans="1:5" s="52" customFormat="1" ht="150" customHeight="1" thickTop="1" thickBot="1" x14ac:dyDescent="0.25">
      <c r="A45" s="57"/>
      <c r="B45" s="56"/>
      <c r="C45" s="55"/>
      <c r="D45" s="54"/>
      <c r="E45" s="53"/>
    </row>
    <row r="46" spans="1:5" s="52" customFormat="1" ht="150" customHeight="1" thickTop="1" thickBot="1" x14ac:dyDescent="0.25">
      <c r="A46" s="57"/>
      <c r="B46" s="56"/>
      <c r="C46" s="55"/>
      <c r="D46" s="54"/>
      <c r="E46" s="53"/>
    </row>
    <row r="47" spans="1:5" s="52" customFormat="1" ht="150" customHeight="1" thickTop="1" thickBot="1" x14ac:dyDescent="0.25">
      <c r="A47" s="57"/>
      <c r="B47" s="56"/>
      <c r="C47" s="55"/>
      <c r="D47" s="54"/>
      <c r="E47" s="53"/>
    </row>
    <row r="48" spans="1:5" s="52" customFormat="1" ht="150" customHeight="1" thickTop="1" thickBot="1" x14ac:dyDescent="0.25">
      <c r="A48" s="57"/>
      <c r="B48" s="56"/>
      <c r="C48" s="55"/>
      <c r="D48" s="54"/>
      <c r="E48" s="53"/>
    </row>
    <row r="49" spans="1:5" s="52" customFormat="1" ht="150" customHeight="1" thickTop="1" thickBot="1" x14ac:dyDescent="0.25">
      <c r="A49" s="57"/>
      <c r="B49" s="56"/>
      <c r="C49" s="55"/>
      <c r="D49" s="54"/>
      <c r="E49" s="53"/>
    </row>
    <row r="50" spans="1:5" s="52" customFormat="1" ht="150" customHeight="1" thickTop="1" thickBot="1" x14ac:dyDescent="0.25">
      <c r="A50" s="57"/>
      <c r="B50" s="56"/>
      <c r="C50" s="55"/>
      <c r="D50" s="54"/>
      <c r="E50" s="53"/>
    </row>
    <row r="51" spans="1:5" s="52" customFormat="1" ht="150" customHeight="1" thickTop="1" thickBot="1" x14ac:dyDescent="0.25">
      <c r="A51" s="57"/>
      <c r="B51" s="56"/>
      <c r="C51" s="55"/>
      <c r="D51" s="54"/>
      <c r="E51" s="53"/>
    </row>
    <row r="52" spans="1:5" s="52" customFormat="1" ht="150" customHeight="1" thickTop="1" thickBot="1" x14ac:dyDescent="0.25">
      <c r="A52" s="57"/>
      <c r="B52" s="56"/>
      <c r="C52" s="55"/>
      <c r="D52" s="54"/>
      <c r="E52" s="53"/>
    </row>
    <row r="53" spans="1:5" s="52" customFormat="1" ht="150" customHeight="1" thickTop="1" thickBot="1" x14ac:dyDescent="0.25">
      <c r="A53" s="57"/>
      <c r="B53" s="56"/>
      <c r="C53" s="55"/>
      <c r="D53" s="54"/>
      <c r="E53" s="53"/>
    </row>
    <row r="54" spans="1:5" s="52" customFormat="1" ht="150" customHeight="1" thickTop="1" thickBot="1" x14ac:dyDescent="0.25">
      <c r="A54" s="57"/>
      <c r="B54" s="56"/>
      <c r="C54" s="55"/>
      <c r="D54" s="54"/>
      <c r="E54" s="53"/>
    </row>
    <row r="55" spans="1:5" s="52" customFormat="1" ht="150" customHeight="1" thickTop="1" thickBot="1" x14ac:dyDescent="0.25">
      <c r="A55" s="57"/>
      <c r="B55" s="56"/>
      <c r="C55" s="55"/>
      <c r="D55" s="54"/>
      <c r="E55" s="53"/>
    </row>
    <row r="56" spans="1:5" s="52" customFormat="1" ht="150" customHeight="1" thickTop="1" thickBot="1" x14ac:dyDescent="0.25">
      <c r="A56" s="57"/>
      <c r="B56" s="56"/>
      <c r="C56" s="55"/>
      <c r="D56" s="54"/>
      <c r="E56" s="53"/>
    </row>
    <row r="57" spans="1:5" s="52" customFormat="1" ht="150" customHeight="1" thickTop="1" thickBot="1" x14ac:dyDescent="0.25">
      <c r="A57" s="57"/>
      <c r="B57" s="56"/>
      <c r="C57" s="55"/>
      <c r="D57" s="54"/>
      <c r="E57" s="53"/>
    </row>
    <row r="58" spans="1:5" s="52" customFormat="1" ht="150" customHeight="1" thickTop="1" thickBot="1" x14ac:dyDescent="0.25">
      <c r="A58" s="57"/>
      <c r="B58" s="56"/>
      <c r="C58" s="55"/>
      <c r="D58" s="54"/>
      <c r="E58" s="53"/>
    </row>
    <row r="59" spans="1:5" s="52" customFormat="1" ht="150" customHeight="1" thickTop="1" thickBot="1" x14ac:dyDescent="0.25">
      <c r="A59" s="57"/>
      <c r="B59" s="56"/>
      <c r="C59" s="55"/>
      <c r="D59" s="54"/>
      <c r="E59" s="53"/>
    </row>
    <row r="60" spans="1:5" s="52" customFormat="1" ht="150" customHeight="1" thickTop="1" thickBot="1" x14ac:dyDescent="0.25">
      <c r="A60" s="57"/>
      <c r="B60" s="56"/>
      <c r="C60" s="55"/>
      <c r="D60" s="54"/>
      <c r="E60" s="53"/>
    </row>
    <row r="61" spans="1:5" s="52" customFormat="1" ht="150" customHeight="1" thickTop="1" thickBot="1" x14ac:dyDescent="0.25">
      <c r="A61" s="57"/>
      <c r="B61" s="56"/>
      <c r="C61" s="55"/>
      <c r="D61" s="54"/>
      <c r="E61" s="53"/>
    </row>
    <row r="62" spans="1:5" s="52" customFormat="1" ht="150" customHeight="1" thickTop="1" thickBot="1" x14ac:dyDescent="0.25">
      <c r="A62" s="57"/>
      <c r="B62" s="56"/>
      <c r="C62" s="55"/>
      <c r="D62" s="54"/>
      <c r="E62" s="53"/>
    </row>
    <row r="63" spans="1:5" s="52" customFormat="1" ht="150" customHeight="1" thickTop="1" thickBot="1" x14ac:dyDescent="0.25">
      <c r="A63" s="57"/>
      <c r="B63" s="56"/>
      <c r="C63" s="55"/>
      <c r="D63" s="54"/>
      <c r="E63" s="53"/>
    </row>
    <row r="64" spans="1:5" s="52" customFormat="1" ht="150" customHeight="1" thickTop="1" thickBot="1" x14ac:dyDescent="0.25">
      <c r="A64" s="57"/>
      <c r="B64" s="56"/>
      <c r="C64" s="55"/>
      <c r="D64" s="54"/>
      <c r="E64" s="53"/>
    </row>
    <row r="65" spans="1:5" s="52" customFormat="1" ht="150" customHeight="1" thickTop="1" thickBot="1" x14ac:dyDescent="0.25">
      <c r="A65" s="57"/>
      <c r="B65" s="56"/>
      <c r="C65" s="55"/>
      <c r="D65" s="54"/>
      <c r="E65" s="53"/>
    </row>
    <row r="66" spans="1:5" s="52" customFormat="1" ht="150" customHeight="1" thickTop="1" thickBot="1" x14ac:dyDescent="0.25">
      <c r="A66" s="57"/>
      <c r="B66" s="56"/>
      <c r="C66" s="55"/>
      <c r="D66" s="54"/>
      <c r="E66" s="53"/>
    </row>
    <row r="67" spans="1:5" s="52" customFormat="1" ht="150" customHeight="1" thickTop="1" thickBot="1" x14ac:dyDescent="0.25">
      <c r="A67" s="57"/>
      <c r="B67" s="56"/>
      <c r="C67" s="55"/>
      <c r="D67" s="54"/>
      <c r="E67" s="53"/>
    </row>
    <row r="68" spans="1:5" s="52" customFormat="1" ht="150" customHeight="1" thickTop="1" thickBot="1" x14ac:dyDescent="0.25">
      <c r="A68" s="57"/>
      <c r="B68" s="56"/>
      <c r="C68" s="55"/>
      <c r="D68" s="54"/>
      <c r="E68" s="53"/>
    </row>
    <row r="69" spans="1:5" s="52" customFormat="1" ht="150" customHeight="1" thickTop="1" thickBot="1" x14ac:dyDescent="0.25">
      <c r="A69" s="57"/>
      <c r="B69" s="56"/>
      <c r="C69" s="55"/>
      <c r="D69" s="54"/>
      <c r="E69" s="53"/>
    </row>
    <row r="70" spans="1:5" s="52" customFormat="1" ht="150" customHeight="1" thickTop="1" thickBot="1" x14ac:dyDescent="0.25">
      <c r="A70" s="57"/>
      <c r="B70" s="56"/>
      <c r="C70" s="55"/>
      <c r="D70" s="54"/>
      <c r="E70" s="53"/>
    </row>
    <row r="71" spans="1:5" s="52" customFormat="1" ht="150" customHeight="1" thickTop="1" thickBot="1" x14ac:dyDescent="0.25">
      <c r="A71" s="57"/>
      <c r="B71" s="56"/>
      <c r="C71" s="55"/>
      <c r="D71" s="54"/>
      <c r="E71" s="53"/>
    </row>
    <row r="72" spans="1:5" s="52" customFormat="1" ht="150" customHeight="1" thickTop="1" thickBot="1" x14ac:dyDescent="0.25">
      <c r="A72" s="57"/>
      <c r="B72" s="56"/>
      <c r="C72" s="55"/>
      <c r="D72" s="54"/>
      <c r="E72" s="53"/>
    </row>
    <row r="73" spans="1:5" s="52" customFormat="1" ht="150" customHeight="1" thickTop="1" thickBot="1" x14ac:dyDescent="0.25">
      <c r="A73" s="57"/>
      <c r="B73" s="56"/>
      <c r="C73" s="55"/>
      <c r="D73" s="54"/>
      <c r="E73" s="53"/>
    </row>
    <row r="74" spans="1:5" s="52" customFormat="1" ht="150" customHeight="1" thickTop="1" thickBot="1" x14ac:dyDescent="0.25">
      <c r="A74" s="57"/>
      <c r="B74" s="56"/>
      <c r="C74" s="55"/>
      <c r="D74" s="54"/>
      <c r="E74" s="53"/>
    </row>
    <row r="75" spans="1:5" s="52" customFormat="1" ht="150" customHeight="1" thickTop="1" thickBot="1" x14ac:dyDescent="0.25">
      <c r="A75" s="57"/>
      <c r="B75" s="56"/>
      <c r="C75" s="55"/>
      <c r="D75" s="54"/>
      <c r="E75" s="53"/>
    </row>
    <row r="76" spans="1:5" s="52" customFormat="1" ht="150" customHeight="1" thickTop="1" thickBot="1" x14ac:dyDescent="0.25">
      <c r="A76" s="57"/>
      <c r="B76" s="56"/>
      <c r="C76" s="55"/>
      <c r="D76" s="54"/>
      <c r="E76" s="53"/>
    </row>
    <row r="77" spans="1:5" s="52" customFormat="1" ht="150" customHeight="1" thickTop="1" thickBot="1" x14ac:dyDescent="0.25">
      <c r="A77" s="57"/>
      <c r="B77" s="56"/>
      <c r="C77" s="55"/>
      <c r="D77" s="54"/>
      <c r="E77" s="53"/>
    </row>
    <row r="78" spans="1:5" s="52" customFormat="1" ht="150" customHeight="1" thickTop="1" thickBot="1" x14ac:dyDescent="0.25">
      <c r="A78" s="57"/>
      <c r="B78" s="56"/>
      <c r="C78" s="55"/>
      <c r="D78" s="54"/>
      <c r="E78" s="53"/>
    </row>
    <row r="79" spans="1:5" s="52" customFormat="1" ht="150" customHeight="1" thickTop="1" thickBot="1" x14ac:dyDescent="0.25">
      <c r="A79" s="57"/>
      <c r="B79" s="56"/>
      <c r="C79" s="55"/>
      <c r="D79" s="54"/>
      <c r="E79" s="53"/>
    </row>
    <row r="80" spans="1:5" s="52" customFormat="1" ht="150" customHeight="1" thickTop="1" thickBot="1" x14ac:dyDescent="0.25">
      <c r="A80" s="57"/>
      <c r="B80" s="56"/>
      <c r="C80" s="55"/>
      <c r="D80" s="54"/>
      <c r="E80" s="53"/>
    </row>
    <row r="81" spans="1:5" s="52" customFormat="1" ht="150" customHeight="1" thickTop="1" thickBot="1" x14ac:dyDescent="0.25">
      <c r="A81" s="57"/>
      <c r="B81" s="56"/>
      <c r="C81" s="55"/>
      <c r="D81" s="54"/>
      <c r="E81" s="53"/>
    </row>
    <row r="82" spans="1:5" s="52" customFormat="1" ht="150" customHeight="1" thickTop="1" thickBot="1" x14ac:dyDescent="0.25">
      <c r="A82" s="57"/>
      <c r="B82" s="56"/>
      <c r="C82" s="55"/>
      <c r="D82" s="54"/>
      <c r="E82" s="53"/>
    </row>
    <row r="83" spans="1:5" s="52" customFormat="1" ht="150" customHeight="1" thickTop="1" thickBot="1" x14ac:dyDescent="0.25">
      <c r="A83" s="57"/>
      <c r="B83" s="56"/>
      <c r="C83" s="55"/>
      <c r="D83" s="54"/>
      <c r="E83" s="53"/>
    </row>
    <row r="84" spans="1:5" s="52" customFormat="1" ht="150" customHeight="1" thickTop="1" thickBot="1" x14ac:dyDescent="0.25">
      <c r="A84" s="57"/>
      <c r="B84" s="56"/>
      <c r="C84" s="55"/>
      <c r="D84" s="54"/>
      <c r="E84" s="53"/>
    </row>
    <row r="85" spans="1:5" s="52" customFormat="1" ht="150" customHeight="1" thickTop="1" thickBot="1" x14ac:dyDescent="0.25">
      <c r="A85" s="57"/>
      <c r="B85" s="56"/>
      <c r="C85" s="55"/>
      <c r="D85" s="54"/>
      <c r="E85" s="53"/>
    </row>
    <row r="86" spans="1:5" s="52" customFormat="1" ht="150" customHeight="1" thickTop="1" thickBot="1" x14ac:dyDescent="0.25">
      <c r="A86" s="57"/>
      <c r="B86" s="56"/>
      <c r="C86" s="55"/>
      <c r="D86" s="54"/>
      <c r="E86" s="53"/>
    </row>
    <row r="87" spans="1:5" s="52" customFormat="1" ht="150" customHeight="1" thickTop="1" thickBot="1" x14ac:dyDescent="0.25">
      <c r="A87" s="57"/>
      <c r="B87" s="56"/>
      <c r="C87" s="55"/>
      <c r="D87" s="54"/>
      <c r="E87" s="53"/>
    </row>
    <row r="88" spans="1:5" s="52" customFormat="1" ht="150" customHeight="1" thickTop="1" thickBot="1" x14ac:dyDescent="0.25">
      <c r="A88" s="57"/>
      <c r="B88" s="56"/>
      <c r="C88" s="55"/>
      <c r="D88" s="54"/>
      <c r="E88" s="53"/>
    </row>
    <row r="89" spans="1:5" s="52" customFormat="1" ht="150" customHeight="1" thickTop="1" thickBot="1" x14ac:dyDescent="0.25">
      <c r="A89" s="57"/>
      <c r="B89" s="56"/>
      <c r="C89" s="55"/>
      <c r="D89" s="54"/>
      <c r="E89" s="53"/>
    </row>
    <row r="90" spans="1:5" s="52" customFormat="1" ht="150" customHeight="1" thickTop="1" thickBot="1" x14ac:dyDescent="0.25">
      <c r="A90" s="57"/>
      <c r="B90" s="56"/>
      <c r="C90" s="55"/>
      <c r="D90" s="54"/>
      <c r="E90" s="53"/>
    </row>
    <row r="91" spans="1:5" s="52" customFormat="1" ht="150" customHeight="1" thickTop="1" thickBot="1" x14ac:dyDescent="0.25">
      <c r="A91" s="57"/>
      <c r="B91" s="56"/>
      <c r="C91" s="55"/>
      <c r="D91" s="54"/>
      <c r="E91" s="53"/>
    </row>
    <row r="92" spans="1:5" s="52" customFormat="1" ht="150" customHeight="1" thickTop="1" thickBot="1" x14ac:dyDescent="0.25">
      <c r="A92" s="57"/>
      <c r="B92" s="56"/>
      <c r="C92" s="55"/>
      <c r="D92" s="54"/>
      <c r="E92" s="53"/>
    </row>
    <row r="93" spans="1:5" s="52" customFormat="1" ht="150" customHeight="1" thickTop="1" thickBot="1" x14ac:dyDescent="0.25">
      <c r="A93" s="57"/>
      <c r="B93" s="56"/>
      <c r="C93" s="55"/>
      <c r="D93" s="54"/>
      <c r="E93" s="53"/>
    </row>
    <row r="94" spans="1:5" s="52" customFormat="1" ht="150" customHeight="1" thickTop="1" thickBot="1" x14ac:dyDescent="0.25">
      <c r="A94" s="57"/>
      <c r="B94" s="56"/>
      <c r="C94" s="55"/>
      <c r="D94" s="54"/>
      <c r="E94" s="53"/>
    </row>
    <row r="95" spans="1:5" s="52" customFormat="1" ht="150" customHeight="1" thickTop="1" thickBot="1" x14ac:dyDescent="0.25">
      <c r="A95" s="57"/>
      <c r="B95" s="56"/>
      <c r="C95" s="55"/>
      <c r="D95" s="54"/>
      <c r="E95" s="53"/>
    </row>
    <row r="96" spans="1:5" s="52" customFormat="1" ht="150" customHeight="1" thickTop="1" thickBot="1" x14ac:dyDescent="0.25">
      <c r="A96" s="57"/>
      <c r="B96" s="56"/>
      <c r="C96" s="55"/>
      <c r="D96" s="54"/>
      <c r="E96" s="53"/>
    </row>
    <row r="97" spans="1:5" s="52" customFormat="1" ht="150" customHeight="1" thickTop="1" thickBot="1" x14ac:dyDescent="0.25">
      <c r="A97" s="57"/>
      <c r="B97" s="56"/>
      <c r="C97" s="55"/>
      <c r="D97" s="54"/>
      <c r="E97" s="53"/>
    </row>
    <row r="98" spans="1:5" s="52" customFormat="1" ht="150" customHeight="1" thickTop="1" thickBot="1" x14ac:dyDescent="0.25">
      <c r="A98" s="57"/>
      <c r="B98" s="56"/>
      <c r="C98" s="55"/>
      <c r="D98" s="54"/>
      <c r="E98" s="53"/>
    </row>
    <row r="99" spans="1:5" s="52" customFormat="1" ht="150" customHeight="1" thickTop="1" thickBot="1" x14ac:dyDescent="0.25">
      <c r="A99" s="57"/>
      <c r="B99" s="56"/>
      <c r="C99" s="55"/>
      <c r="D99" s="54"/>
      <c r="E99" s="53"/>
    </row>
    <row r="100" spans="1:5" s="52" customFormat="1" ht="150" customHeight="1" thickTop="1" thickBot="1" x14ac:dyDescent="0.25">
      <c r="A100" s="57"/>
      <c r="B100" s="56"/>
      <c r="C100" s="55"/>
      <c r="D100" s="54"/>
      <c r="E100" s="53"/>
    </row>
    <row r="101" spans="1:5" s="52" customFormat="1" ht="150" customHeight="1" thickTop="1" thickBot="1" x14ac:dyDescent="0.25">
      <c r="A101" s="57"/>
      <c r="B101" s="56"/>
      <c r="C101" s="55"/>
      <c r="D101" s="54"/>
      <c r="E101" s="53"/>
    </row>
    <row r="102" spans="1:5" s="52" customFormat="1" ht="150" customHeight="1" thickTop="1" thickBot="1" x14ac:dyDescent="0.25">
      <c r="A102" s="57"/>
      <c r="B102" s="56"/>
      <c r="C102" s="55"/>
      <c r="D102" s="54"/>
      <c r="E102" s="53"/>
    </row>
    <row r="103" spans="1:5" s="52" customFormat="1" ht="150" customHeight="1" thickTop="1" thickBot="1" x14ac:dyDescent="0.25">
      <c r="A103" s="57"/>
      <c r="B103" s="56"/>
      <c r="C103" s="55"/>
      <c r="D103" s="54"/>
      <c r="E103" s="53"/>
    </row>
    <row r="104" spans="1:5" s="52" customFormat="1" ht="150" customHeight="1" thickTop="1" thickBot="1" x14ac:dyDescent="0.25">
      <c r="A104" s="57"/>
      <c r="B104" s="56"/>
      <c r="C104" s="55"/>
      <c r="D104" s="54"/>
      <c r="E104" s="53"/>
    </row>
    <row r="105" spans="1:5" s="52" customFormat="1" ht="150" customHeight="1" thickTop="1" thickBot="1" x14ac:dyDescent="0.25">
      <c r="A105" s="57"/>
      <c r="B105" s="56"/>
      <c r="C105" s="55"/>
      <c r="D105" s="54"/>
      <c r="E105" s="53"/>
    </row>
    <row r="106" spans="1:5" s="52" customFormat="1" ht="150" customHeight="1" thickTop="1" thickBot="1" x14ac:dyDescent="0.25">
      <c r="A106" s="57"/>
      <c r="B106" s="56"/>
      <c r="C106" s="55"/>
      <c r="D106" s="54"/>
      <c r="E106" s="53"/>
    </row>
    <row r="107" spans="1:5" s="52" customFormat="1" ht="150" customHeight="1" thickTop="1" thickBot="1" x14ac:dyDescent="0.25">
      <c r="A107" s="57"/>
      <c r="B107" s="56"/>
      <c r="C107" s="55"/>
      <c r="D107" s="54"/>
      <c r="E107" s="53"/>
    </row>
    <row r="108" spans="1:5" s="52" customFormat="1" ht="150" customHeight="1" thickTop="1" thickBot="1" x14ac:dyDescent="0.25">
      <c r="A108" s="57"/>
      <c r="B108" s="56"/>
      <c r="C108" s="55"/>
      <c r="D108" s="54"/>
      <c r="E108" s="53"/>
    </row>
    <row r="109" spans="1:5" s="52" customFormat="1" ht="150" customHeight="1" thickTop="1" thickBot="1" x14ac:dyDescent="0.25">
      <c r="A109" s="57"/>
      <c r="B109" s="56"/>
      <c r="C109" s="55"/>
      <c r="D109" s="54"/>
      <c r="E109" s="53"/>
    </row>
    <row r="110" spans="1:5" s="52" customFormat="1" ht="150" customHeight="1" thickTop="1" thickBot="1" x14ac:dyDescent="0.25">
      <c r="A110" s="57"/>
      <c r="B110" s="56"/>
      <c r="C110" s="55"/>
      <c r="D110" s="54"/>
      <c r="E110" s="53"/>
    </row>
    <row r="111" spans="1:5" s="52" customFormat="1" ht="150" customHeight="1" thickTop="1" thickBot="1" x14ac:dyDescent="0.25">
      <c r="A111" s="57"/>
      <c r="B111" s="56"/>
      <c r="C111" s="55"/>
      <c r="D111" s="54"/>
      <c r="E111" s="53"/>
    </row>
    <row r="112" spans="1:5" s="52" customFormat="1" ht="150" customHeight="1" thickTop="1" thickBot="1" x14ac:dyDescent="0.25">
      <c r="A112" s="57"/>
      <c r="B112" s="56"/>
      <c r="C112" s="55"/>
      <c r="D112" s="54"/>
      <c r="E112" s="53"/>
    </row>
    <row r="113" spans="1:5" s="52" customFormat="1" ht="150" customHeight="1" thickTop="1" thickBot="1" x14ac:dyDescent="0.25">
      <c r="A113" s="57"/>
      <c r="B113" s="56"/>
      <c r="C113" s="55"/>
      <c r="D113" s="54"/>
      <c r="E113" s="53"/>
    </row>
    <row r="114" spans="1:5" s="52" customFormat="1" ht="150" customHeight="1" thickTop="1" thickBot="1" x14ac:dyDescent="0.25">
      <c r="A114" s="57"/>
      <c r="B114" s="56"/>
      <c r="C114" s="55"/>
      <c r="D114" s="54"/>
      <c r="E114" s="53"/>
    </row>
    <row r="115" spans="1:5" s="52" customFormat="1" ht="150" customHeight="1" thickTop="1" thickBot="1" x14ac:dyDescent="0.25">
      <c r="A115" s="57"/>
      <c r="B115" s="56"/>
      <c r="C115" s="55"/>
      <c r="D115" s="54"/>
      <c r="E115" s="53"/>
    </row>
    <row r="116" spans="1:5" s="52" customFormat="1" ht="150" customHeight="1" thickTop="1" thickBot="1" x14ac:dyDescent="0.25">
      <c r="A116" s="57"/>
      <c r="B116" s="56"/>
      <c r="C116" s="55"/>
      <c r="D116" s="54"/>
      <c r="E116" s="53"/>
    </row>
    <row r="117" spans="1:5" s="52" customFormat="1" ht="150" customHeight="1" thickTop="1" thickBot="1" x14ac:dyDescent="0.25">
      <c r="A117" s="57"/>
      <c r="B117" s="56"/>
      <c r="C117" s="55"/>
      <c r="D117" s="54"/>
      <c r="E117" s="53"/>
    </row>
    <row r="118" spans="1:5" s="52" customFormat="1" ht="150" customHeight="1" thickTop="1" thickBot="1" x14ac:dyDescent="0.25">
      <c r="A118" s="57"/>
      <c r="B118" s="56"/>
      <c r="C118" s="55"/>
      <c r="D118" s="54"/>
      <c r="E118" s="53"/>
    </row>
    <row r="119" spans="1:5" s="52" customFormat="1" ht="150" customHeight="1" thickTop="1" thickBot="1" x14ac:dyDescent="0.25">
      <c r="A119" s="57"/>
      <c r="B119" s="56"/>
      <c r="C119" s="55"/>
      <c r="D119" s="54"/>
      <c r="E119" s="53"/>
    </row>
    <row r="120" spans="1:5" s="52" customFormat="1" ht="150" customHeight="1" thickTop="1" thickBot="1" x14ac:dyDescent="0.25">
      <c r="A120" s="57"/>
      <c r="B120" s="56"/>
      <c r="C120" s="55"/>
      <c r="D120" s="54"/>
      <c r="E120" s="53"/>
    </row>
    <row r="121" spans="1:5" s="52" customFormat="1" ht="150" customHeight="1" thickTop="1" thickBot="1" x14ac:dyDescent="0.25">
      <c r="A121" s="57"/>
      <c r="B121" s="56"/>
      <c r="C121" s="55"/>
      <c r="D121" s="54"/>
      <c r="E121" s="53"/>
    </row>
    <row r="122" spans="1:5" s="52" customFormat="1" ht="150" customHeight="1" thickTop="1" thickBot="1" x14ac:dyDescent="0.25">
      <c r="A122" s="57"/>
      <c r="B122" s="56"/>
      <c r="C122" s="55"/>
      <c r="D122" s="54"/>
      <c r="E122" s="53"/>
    </row>
    <row r="123" spans="1:5" s="52" customFormat="1" ht="150" customHeight="1" thickTop="1" thickBot="1" x14ac:dyDescent="0.25">
      <c r="A123" s="57"/>
      <c r="B123" s="56"/>
      <c r="C123" s="55"/>
      <c r="D123" s="54"/>
      <c r="E123" s="53"/>
    </row>
    <row r="124" spans="1:5" s="52" customFormat="1" ht="150" customHeight="1" thickTop="1" thickBot="1" x14ac:dyDescent="0.25">
      <c r="A124" s="57"/>
      <c r="B124" s="56"/>
      <c r="C124" s="55"/>
      <c r="D124" s="54"/>
      <c r="E124" s="53"/>
    </row>
    <row r="125" spans="1:5" s="52" customFormat="1" ht="150" customHeight="1" thickTop="1" thickBot="1" x14ac:dyDescent="0.25">
      <c r="A125" s="57"/>
      <c r="B125" s="56"/>
      <c r="C125" s="55"/>
      <c r="D125" s="54"/>
      <c r="E125" s="53"/>
    </row>
    <row r="126" spans="1:5" s="52" customFormat="1" ht="150" customHeight="1" thickTop="1" thickBot="1" x14ac:dyDescent="0.25">
      <c r="A126" s="57"/>
      <c r="B126" s="56"/>
      <c r="C126" s="55"/>
      <c r="D126" s="54"/>
      <c r="E126" s="53"/>
    </row>
    <row r="127" spans="1:5" s="52" customFormat="1" ht="150" customHeight="1" thickTop="1" thickBot="1" x14ac:dyDescent="0.25">
      <c r="A127" s="57"/>
      <c r="B127" s="56"/>
      <c r="C127" s="55"/>
      <c r="D127" s="54"/>
      <c r="E127" s="53"/>
    </row>
    <row r="128" spans="1:5" s="52" customFormat="1" ht="150" customHeight="1" thickTop="1" thickBot="1" x14ac:dyDescent="0.25">
      <c r="A128" s="57"/>
      <c r="B128" s="56"/>
      <c r="C128" s="55"/>
      <c r="D128" s="54"/>
      <c r="E128" s="53"/>
    </row>
    <row r="129" spans="1:5" s="52" customFormat="1" ht="150" customHeight="1" thickTop="1" thickBot="1" x14ac:dyDescent="0.25">
      <c r="A129" s="57"/>
      <c r="B129" s="56"/>
      <c r="C129" s="55"/>
      <c r="D129" s="54"/>
      <c r="E129" s="53"/>
    </row>
    <row r="130" spans="1:5" s="52" customFormat="1" ht="150" customHeight="1" thickTop="1" thickBot="1" x14ac:dyDescent="0.25">
      <c r="A130" s="57"/>
      <c r="B130" s="56"/>
      <c r="C130" s="55"/>
      <c r="D130" s="54"/>
      <c r="E130" s="53"/>
    </row>
    <row r="131" spans="1:5" s="52" customFormat="1" ht="150" customHeight="1" thickTop="1" thickBot="1" x14ac:dyDescent="0.25">
      <c r="A131" s="57"/>
      <c r="B131" s="56"/>
      <c r="C131" s="55"/>
      <c r="D131" s="54"/>
      <c r="E131" s="53"/>
    </row>
    <row r="132" spans="1:5" s="52" customFormat="1" ht="150" customHeight="1" thickTop="1" thickBot="1" x14ac:dyDescent="0.25">
      <c r="A132" s="57"/>
      <c r="B132" s="56"/>
      <c r="C132" s="55"/>
      <c r="D132" s="54"/>
      <c r="E132" s="53"/>
    </row>
    <row r="133" spans="1:5" s="52" customFormat="1" ht="150" customHeight="1" thickTop="1" thickBot="1" x14ac:dyDescent="0.25">
      <c r="A133" s="57"/>
      <c r="B133" s="56"/>
      <c r="C133" s="55"/>
      <c r="D133" s="54"/>
      <c r="E133" s="53"/>
    </row>
    <row r="134" spans="1:5" s="52" customFormat="1" ht="150" customHeight="1" thickTop="1" thickBot="1" x14ac:dyDescent="0.25">
      <c r="A134" s="57"/>
      <c r="B134" s="56"/>
      <c r="C134" s="55"/>
      <c r="D134" s="54"/>
      <c r="E134" s="53"/>
    </row>
    <row r="135" spans="1:5" s="52" customFormat="1" ht="150" customHeight="1" thickTop="1" thickBot="1" x14ac:dyDescent="0.25">
      <c r="A135" s="57"/>
      <c r="B135" s="56"/>
      <c r="C135" s="55"/>
      <c r="D135" s="54"/>
      <c r="E135" s="53"/>
    </row>
    <row r="136" spans="1:5" s="52" customFormat="1" ht="150" customHeight="1" thickTop="1" thickBot="1" x14ac:dyDescent="0.25">
      <c r="A136" s="57"/>
      <c r="B136" s="56"/>
      <c r="C136" s="55"/>
      <c r="D136" s="54"/>
      <c r="E136" s="53"/>
    </row>
    <row r="137" spans="1:5" s="52" customFormat="1" ht="150" customHeight="1" thickTop="1" thickBot="1" x14ac:dyDescent="0.25">
      <c r="A137" s="57"/>
      <c r="B137" s="56"/>
      <c r="C137" s="55"/>
      <c r="D137" s="54"/>
      <c r="E137" s="53"/>
    </row>
    <row r="138" spans="1:5" s="52" customFormat="1" ht="150" customHeight="1" thickTop="1" thickBot="1" x14ac:dyDescent="0.25">
      <c r="A138" s="57"/>
      <c r="B138" s="56"/>
      <c r="C138" s="55"/>
      <c r="D138" s="54"/>
      <c r="E138" s="53"/>
    </row>
    <row r="139" spans="1:5" s="52" customFormat="1" ht="150" customHeight="1" thickTop="1" thickBot="1" x14ac:dyDescent="0.25">
      <c r="A139" s="57"/>
      <c r="B139" s="56"/>
      <c r="C139" s="55"/>
      <c r="D139" s="54"/>
      <c r="E139" s="53"/>
    </row>
    <row r="140" spans="1:5" s="52" customFormat="1" ht="150" customHeight="1" thickTop="1" thickBot="1" x14ac:dyDescent="0.25">
      <c r="A140" s="57"/>
      <c r="B140" s="56"/>
      <c r="C140" s="55"/>
      <c r="D140" s="54"/>
      <c r="E140" s="53"/>
    </row>
    <row r="141" spans="1:5" s="52" customFormat="1" ht="150" customHeight="1" thickTop="1" thickBot="1" x14ac:dyDescent="0.25">
      <c r="A141" s="57"/>
      <c r="B141" s="56"/>
      <c r="C141" s="55"/>
      <c r="D141" s="54"/>
      <c r="E141" s="53"/>
    </row>
    <row r="142" spans="1:5" s="52" customFormat="1" ht="150" customHeight="1" thickTop="1" thickBot="1" x14ac:dyDescent="0.25">
      <c r="A142" s="57"/>
      <c r="B142" s="56"/>
      <c r="C142" s="55"/>
      <c r="D142" s="54"/>
      <c r="E142" s="53"/>
    </row>
    <row r="143" spans="1:5" s="52" customFormat="1" ht="150" customHeight="1" thickTop="1" thickBot="1" x14ac:dyDescent="0.25">
      <c r="A143" s="57"/>
      <c r="B143" s="56"/>
      <c r="C143" s="55"/>
      <c r="D143" s="54"/>
      <c r="E143" s="53"/>
    </row>
    <row r="144" spans="1:5" s="52" customFormat="1" ht="150" customHeight="1" thickTop="1" thickBot="1" x14ac:dyDescent="0.25">
      <c r="A144" s="57"/>
      <c r="B144" s="56"/>
      <c r="C144" s="55"/>
      <c r="D144" s="54"/>
      <c r="E144" s="53"/>
    </row>
    <row r="145" spans="1:5" s="52" customFormat="1" ht="150" customHeight="1" thickTop="1" thickBot="1" x14ac:dyDescent="0.25">
      <c r="A145" s="57"/>
      <c r="B145" s="56"/>
      <c r="C145" s="55"/>
      <c r="D145" s="54"/>
      <c r="E145" s="53"/>
    </row>
    <row r="146" spans="1:5" s="52" customFormat="1" ht="150" customHeight="1" thickTop="1" thickBot="1" x14ac:dyDescent="0.25">
      <c r="A146" s="57"/>
      <c r="B146" s="56"/>
      <c r="C146" s="55"/>
      <c r="D146" s="54"/>
      <c r="E146" s="53"/>
    </row>
    <row r="147" spans="1:5" s="52" customFormat="1" ht="150" customHeight="1" thickTop="1" thickBot="1" x14ac:dyDescent="0.25">
      <c r="A147" s="57"/>
      <c r="B147" s="56"/>
      <c r="C147" s="55"/>
      <c r="D147" s="54"/>
      <c r="E147" s="53"/>
    </row>
    <row r="148" spans="1:5" s="52" customFormat="1" ht="150" customHeight="1" thickTop="1" thickBot="1" x14ac:dyDescent="0.25">
      <c r="A148" s="57"/>
      <c r="B148" s="56"/>
      <c r="C148" s="55"/>
      <c r="D148" s="54"/>
      <c r="E148" s="53"/>
    </row>
    <row r="149" spans="1:5" s="52" customFormat="1" ht="150" customHeight="1" thickTop="1" thickBot="1" x14ac:dyDescent="0.25">
      <c r="A149" s="57"/>
      <c r="B149" s="56"/>
      <c r="C149" s="55"/>
      <c r="D149" s="54"/>
      <c r="E149" s="53"/>
    </row>
    <row r="150" spans="1:5" s="52" customFormat="1" ht="150" customHeight="1" thickTop="1" thickBot="1" x14ac:dyDescent="0.25">
      <c r="A150" s="57"/>
      <c r="B150" s="56"/>
      <c r="C150" s="55"/>
      <c r="D150" s="54"/>
      <c r="E150" s="53"/>
    </row>
    <row r="151" spans="1:5" s="52" customFormat="1" ht="150" customHeight="1" thickTop="1" thickBot="1" x14ac:dyDescent="0.25">
      <c r="A151" s="57"/>
      <c r="B151" s="56"/>
      <c r="C151" s="55"/>
      <c r="D151" s="54"/>
      <c r="E151" s="53"/>
    </row>
    <row r="152" spans="1:5" s="52" customFormat="1" ht="150" customHeight="1" thickTop="1" thickBot="1" x14ac:dyDescent="0.25">
      <c r="A152" s="57"/>
      <c r="B152" s="56"/>
      <c r="C152" s="55"/>
      <c r="D152" s="54"/>
      <c r="E152" s="53"/>
    </row>
    <row r="153" spans="1:5" s="52" customFormat="1" ht="150" customHeight="1" thickTop="1" thickBot="1" x14ac:dyDescent="0.25">
      <c r="A153" s="57"/>
      <c r="B153" s="56"/>
      <c r="C153" s="55"/>
      <c r="D153" s="54"/>
      <c r="E153" s="53"/>
    </row>
    <row r="154" spans="1:5" s="52" customFormat="1" ht="150" customHeight="1" thickTop="1" thickBot="1" x14ac:dyDescent="0.25">
      <c r="A154" s="57"/>
      <c r="B154" s="56"/>
      <c r="C154" s="55"/>
      <c r="D154" s="54"/>
      <c r="E154" s="53"/>
    </row>
    <row r="155" spans="1:5" s="52" customFormat="1" ht="150" customHeight="1" thickTop="1" thickBot="1" x14ac:dyDescent="0.25">
      <c r="A155" s="57"/>
      <c r="B155" s="56"/>
      <c r="C155" s="55"/>
      <c r="D155" s="54"/>
      <c r="E155" s="53"/>
    </row>
    <row r="156" spans="1:5" s="52" customFormat="1" ht="150" customHeight="1" thickTop="1" thickBot="1" x14ac:dyDescent="0.25">
      <c r="A156" s="57"/>
      <c r="B156" s="56"/>
      <c r="C156" s="55"/>
      <c r="D156" s="54"/>
      <c r="E156" s="53"/>
    </row>
    <row r="157" spans="1:5" s="52" customFormat="1" ht="150" customHeight="1" thickTop="1" thickBot="1" x14ac:dyDescent="0.25">
      <c r="A157" s="57"/>
      <c r="B157" s="56"/>
      <c r="C157" s="55"/>
      <c r="D157" s="54"/>
      <c r="E157" s="53"/>
    </row>
    <row r="158" spans="1:5" s="52" customFormat="1" ht="150" customHeight="1" thickTop="1" thickBot="1" x14ac:dyDescent="0.25">
      <c r="A158" s="57"/>
      <c r="B158" s="56"/>
      <c r="C158" s="55"/>
      <c r="D158" s="54"/>
      <c r="E158" s="53"/>
    </row>
    <row r="159" spans="1:5" s="52" customFormat="1" ht="150" customHeight="1" thickTop="1" thickBot="1" x14ac:dyDescent="0.25">
      <c r="A159" s="57"/>
      <c r="B159" s="56"/>
      <c r="C159" s="55"/>
      <c r="D159" s="54"/>
      <c r="E159" s="53"/>
    </row>
    <row r="160" spans="1:5" s="52" customFormat="1" ht="150" customHeight="1" thickTop="1" thickBot="1" x14ac:dyDescent="0.25">
      <c r="A160" s="57"/>
      <c r="B160" s="56"/>
      <c r="C160" s="55"/>
      <c r="D160" s="54"/>
      <c r="E160" s="53"/>
    </row>
    <row r="161" spans="1:5" s="52" customFormat="1" ht="150" customHeight="1" thickTop="1" thickBot="1" x14ac:dyDescent="0.25">
      <c r="A161" s="57"/>
      <c r="B161" s="56"/>
      <c r="C161" s="55"/>
      <c r="D161" s="54"/>
      <c r="E161" s="53"/>
    </row>
    <row r="162" spans="1:5" s="52" customFormat="1" ht="150" customHeight="1" thickTop="1" thickBot="1" x14ac:dyDescent="0.25">
      <c r="A162" s="57"/>
      <c r="B162" s="56"/>
      <c r="C162" s="55"/>
      <c r="D162" s="54"/>
      <c r="E162" s="53"/>
    </row>
    <row r="163" spans="1:5" s="52" customFormat="1" ht="150" customHeight="1" thickTop="1" thickBot="1" x14ac:dyDescent="0.25">
      <c r="A163" s="57"/>
      <c r="B163" s="56"/>
      <c r="C163" s="55"/>
      <c r="D163" s="54"/>
      <c r="E163" s="53"/>
    </row>
    <row r="164" spans="1:5" s="52" customFormat="1" ht="150" customHeight="1" thickTop="1" thickBot="1" x14ac:dyDescent="0.25">
      <c r="A164" s="57"/>
      <c r="B164" s="56"/>
      <c r="C164" s="55"/>
      <c r="D164" s="54"/>
      <c r="E164" s="53"/>
    </row>
    <row r="165" spans="1:5" s="52" customFormat="1" ht="150" customHeight="1" thickTop="1" thickBot="1" x14ac:dyDescent="0.25">
      <c r="A165" s="57"/>
      <c r="B165" s="56"/>
      <c r="C165" s="55"/>
      <c r="D165" s="54"/>
      <c r="E165" s="53"/>
    </row>
    <row r="166" spans="1:5" s="52" customFormat="1" ht="150" customHeight="1" thickTop="1" thickBot="1" x14ac:dyDescent="0.25">
      <c r="A166" s="57"/>
      <c r="B166" s="56"/>
      <c r="C166" s="55"/>
      <c r="D166" s="54"/>
      <c r="E166" s="53"/>
    </row>
    <row r="167" spans="1:5" s="52" customFormat="1" ht="150" customHeight="1" thickTop="1" thickBot="1" x14ac:dyDescent="0.25">
      <c r="A167" s="57"/>
      <c r="B167" s="56"/>
      <c r="C167" s="55"/>
      <c r="D167" s="54"/>
      <c r="E167" s="53"/>
    </row>
    <row r="168" spans="1:5" s="52" customFormat="1" ht="150" customHeight="1" thickTop="1" thickBot="1" x14ac:dyDescent="0.25">
      <c r="A168" s="57"/>
      <c r="B168" s="56"/>
      <c r="C168" s="55"/>
      <c r="D168" s="54"/>
      <c r="E168" s="53"/>
    </row>
    <row r="169" spans="1:5" s="52" customFormat="1" ht="150" customHeight="1" thickTop="1" thickBot="1" x14ac:dyDescent="0.25">
      <c r="A169" s="57"/>
      <c r="B169" s="56"/>
      <c r="C169" s="55"/>
      <c r="D169" s="54"/>
      <c r="E169" s="53"/>
    </row>
    <row r="170" spans="1:5" s="52" customFormat="1" ht="150" customHeight="1" thickTop="1" thickBot="1" x14ac:dyDescent="0.25">
      <c r="A170" s="57"/>
      <c r="B170" s="56"/>
      <c r="C170" s="55"/>
      <c r="D170" s="54"/>
      <c r="E170" s="53"/>
    </row>
    <row r="171" spans="1:5" s="52" customFormat="1" ht="150" customHeight="1" thickTop="1" thickBot="1" x14ac:dyDescent="0.25">
      <c r="A171" s="57"/>
      <c r="B171" s="56"/>
      <c r="C171" s="55"/>
      <c r="D171" s="54"/>
      <c r="E171" s="53"/>
    </row>
    <row r="172" spans="1:5" s="52" customFormat="1" ht="150" customHeight="1" thickTop="1" thickBot="1" x14ac:dyDescent="0.25">
      <c r="A172" s="57"/>
      <c r="B172" s="56"/>
      <c r="C172" s="55"/>
      <c r="D172" s="54"/>
      <c r="E172" s="53"/>
    </row>
    <row r="173" spans="1:5" s="52" customFormat="1" ht="150" customHeight="1" thickTop="1" thickBot="1" x14ac:dyDescent="0.25">
      <c r="A173" s="57"/>
      <c r="B173" s="56"/>
      <c r="C173" s="55"/>
      <c r="D173" s="54"/>
      <c r="E173" s="53"/>
    </row>
    <row r="174" spans="1:5" s="52" customFormat="1" ht="150" customHeight="1" thickTop="1" thickBot="1" x14ac:dyDescent="0.25">
      <c r="A174" s="57"/>
      <c r="B174" s="56"/>
      <c r="C174" s="55"/>
      <c r="D174" s="54"/>
      <c r="E174" s="53"/>
    </row>
    <row r="175" spans="1:5" s="52" customFormat="1" ht="150" customHeight="1" thickTop="1" thickBot="1" x14ac:dyDescent="0.25">
      <c r="A175" s="57"/>
      <c r="B175" s="56"/>
      <c r="C175" s="55"/>
      <c r="D175" s="54"/>
      <c r="E175" s="53"/>
    </row>
    <row r="176" spans="1:5" s="52" customFormat="1" ht="150" customHeight="1" thickTop="1" thickBot="1" x14ac:dyDescent="0.25">
      <c r="A176" s="57"/>
      <c r="B176" s="56"/>
      <c r="C176" s="55"/>
      <c r="D176" s="54"/>
      <c r="E176" s="53"/>
    </row>
    <row r="177" spans="1:5" s="52" customFormat="1" ht="150" customHeight="1" thickTop="1" thickBot="1" x14ac:dyDescent="0.25">
      <c r="A177" s="57"/>
      <c r="B177" s="56"/>
      <c r="C177" s="55"/>
      <c r="D177" s="54"/>
      <c r="E177" s="53"/>
    </row>
    <row r="178" spans="1:5" s="52" customFormat="1" ht="150" customHeight="1" thickTop="1" thickBot="1" x14ac:dyDescent="0.25">
      <c r="A178" s="57"/>
      <c r="B178" s="56"/>
      <c r="C178" s="55"/>
      <c r="D178" s="54"/>
      <c r="E178" s="53"/>
    </row>
    <row r="179" spans="1:5" s="52" customFormat="1" ht="150" customHeight="1" thickTop="1" thickBot="1" x14ac:dyDescent="0.25">
      <c r="A179" s="57"/>
      <c r="B179" s="56"/>
      <c r="C179" s="55"/>
      <c r="D179" s="54"/>
      <c r="E179" s="53"/>
    </row>
    <row r="180" spans="1:5" s="52" customFormat="1" ht="150" customHeight="1" thickTop="1" thickBot="1" x14ac:dyDescent="0.25">
      <c r="A180" s="57"/>
      <c r="B180" s="56"/>
      <c r="C180" s="55"/>
      <c r="D180" s="54"/>
      <c r="E180" s="53"/>
    </row>
    <row r="181" spans="1:5" s="52" customFormat="1" ht="150" customHeight="1" thickTop="1" thickBot="1" x14ac:dyDescent="0.25">
      <c r="A181" s="57"/>
      <c r="B181" s="56"/>
      <c r="C181" s="55"/>
      <c r="D181" s="54"/>
      <c r="E181" s="53"/>
    </row>
    <row r="182" spans="1:5" s="52" customFormat="1" ht="150" customHeight="1" thickTop="1" thickBot="1" x14ac:dyDescent="0.25">
      <c r="A182" s="57"/>
      <c r="B182" s="56"/>
      <c r="C182" s="55"/>
      <c r="D182" s="54"/>
      <c r="E182" s="53"/>
    </row>
    <row r="183" spans="1:5" s="52" customFormat="1" ht="150" customHeight="1" thickTop="1" thickBot="1" x14ac:dyDescent="0.25">
      <c r="A183" s="57"/>
      <c r="B183" s="56"/>
      <c r="C183" s="55"/>
      <c r="D183" s="54"/>
      <c r="E183" s="53"/>
    </row>
    <row r="184" spans="1:5" s="52" customFormat="1" ht="150" customHeight="1" thickTop="1" thickBot="1" x14ac:dyDescent="0.25">
      <c r="A184" s="57"/>
      <c r="B184" s="56"/>
      <c r="C184" s="55"/>
      <c r="D184" s="54"/>
      <c r="E184" s="53"/>
    </row>
    <row r="185" spans="1:5" s="52" customFormat="1" ht="150" customHeight="1" thickTop="1" thickBot="1" x14ac:dyDescent="0.25">
      <c r="A185" s="57"/>
      <c r="B185" s="56"/>
      <c r="C185" s="55"/>
      <c r="D185" s="54"/>
      <c r="E185" s="53"/>
    </row>
    <row r="186" spans="1:5" s="52" customFormat="1" ht="150" customHeight="1" thickTop="1" thickBot="1" x14ac:dyDescent="0.25">
      <c r="A186" s="57"/>
      <c r="B186" s="56"/>
      <c r="C186" s="55"/>
      <c r="D186" s="54"/>
      <c r="E186" s="53"/>
    </row>
    <row r="187" spans="1:5" s="52" customFormat="1" ht="150" customHeight="1" thickTop="1" thickBot="1" x14ac:dyDescent="0.25">
      <c r="A187" s="57"/>
      <c r="B187" s="56"/>
      <c r="C187" s="55"/>
      <c r="D187" s="54"/>
      <c r="E187" s="53"/>
    </row>
    <row r="188" spans="1:5" s="52" customFormat="1" ht="150" customHeight="1" thickTop="1" thickBot="1" x14ac:dyDescent="0.25">
      <c r="A188" s="57"/>
      <c r="B188" s="56"/>
      <c r="C188" s="55"/>
      <c r="D188" s="54"/>
      <c r="E188" s="53"/>
    </row>
    <row r="189" spans="1:5" s="52" customFormat="1" ht="150" customHeight="1" thickTop="1" thickBot="1" x14ac:dyDescent="0.25">
      <c r="A189" s="57"/>
      <c r="B189" s="56"/>
      <c r="C189" s="55"/>
      <c r="D189" s="54"/>
      <c r="E189" s="53"/>
    </row>
    <row r="190" spans="1:5" s="52" customFormat="1" ht="150" customHeight="1" thickTop="1" thickBot="1" x14ac:dyDescent="0.25">
      <c r="A190" s="57"/>
      <c r="B190" s="56"/>
      <c r="C190" s="55"/>
      <c r="D190" s="54"/>
      <c r="E190" s="53"/>
    </row>
    <row r="191" spans="1:5" s="52" customFormat="1" ht="150" customHeight="1" thickTop="1" thickBot="1" x14ac:dyDescent="0.25">
      <c r="A191" s="57"/>
      <c r="B191" s="56"/>
      <c r="C191" s="55"/>
      <c r="D191" s="54"/>
      <c r="E191" s="53"/>
    </row>
    <row r="192" spans="1:5" s="52" customFormat="1" ht="150" customHeight="1" thickTop="1" thickBot="1" x14ac:dyDescent="0.25">
      <c r="A192" s="57"/>
      <c r="B192" s="56"/>
      <c r="C192" s="55"/>
      <c r="D192" s="54"/>
      <c r="E192" s="53"/>
    </row>
    <row r="193" spans="1:5" s="52" customFormat="1" ht="150" customHeight="1" thickTop="1" thickBot="1" x14ac:dyDescent="0.25">
      <c r="A193" s="57"/>
      <c r="B193" s="56"/>
      <c r="C193" s="55"/>
      <c r="D193" s="54"/>
      <c r="E193" s="53"/>
    </row>
    <row r="194" spans="1:5" s="52" customFormat="1" ht="150" customHeight="1" thickTop="1" thickBot="1" x14ac:dyDescent="0.25">
      <c r="A194" s="57"/>
      <c r="B194" s="56"/>
      <c r="C194" s="55"/>
      <c r="D194" s="54"/>
      <c r="E194" s="53"/>
    </row>
    <row r="195" spans="1:5" s="52" customFormat="1" ht="150" customHeight="1" thickTop="1" thickBot="1" x14ac:dyDescent="0.25">
      <c r="A195" s="57"/>
      <c r="B195" s="56"/>
      <c r="C195" s="55"/>
      <c r="D195" s="54"/>
      <c r="E195" s="53"/>
    </row>
    <row r="196" spans="1:5" s="52" customFormat="1" ht="150" customHeight="1" thickTop="1" thickBot="1" x14ac:dyDescent="0.25">
      <c r="A196" s="57"/>
      <c r="B196" s="56"/>
      <c r="C196" s="55"/>
      <c r="D196" s="54"/>
      <c r="E196" s="53"/>
    </row>
    <row r="197" spans="1:5" s="52" customFormat="1" ht="150" customHeight="1" thickTop="1" thickBot="1" x14ac:dyDescent="0.25">
      <c r="A197" s="57"/>
      <c r="B197" s="56"/>
      <c r="C197" s="55"/>
      <c r="D197" s="54"/>
      <c r="E197" s="53"/>
    </row>
    <row r="198" spans="1:5" s="52" customFormat="1" ht="150" customHeight="1" thickTop="1" thickBot="1" x14ac:dyDescent="0.25">
      <c r="A198" s="57"/>
      <c r="B198" s="56"/>
      <c r="C198" s="55"/>
      <c r="D198" s="54"/>
      <c r="E198" s="53"/>
    </row>
    <row r="199" spans="1:5" s="52" customFormat="1" ht="150" customHeight="1" thickTop="1" thickBot="1" x14ac:dyDescent="0.25">
      <c r="A199" s="57"/>
      <c r="B199" s="56"/>
      <c r="C199" s="55"/>
      <c r="D199" s="54"/>
      <c r="E199" s="53"/>
    </row>
    <row r="200" spans="1:5" s="52" customFormat="1" ht="150" customHeight="1" thickTop="1" thickBot="1" x14ac:dyDescent="0.25">
      <c r="A200" s="57"/>
      <c r="B200" s="56"/>
      <c r="C200" s="55"/>
      <c r="D200" s="54"/>
      <c r="E200" s="53"/>
    </row>
    <row r="201" spans="1:5" s="52" customFormat="1" ht="150" customHeight="1" thickTop="1" thickBot="1" x14ac:dyDescent="0.25">
      <c r="A201" s="57"/>
      <c r="B201" s="56"/>
      <c r="C201" s="55"/>
      <c r="D201" s="54"/>
      <c r="E201" s="53"/>
    </row>
    <row r="202" spans="1:5" s="52" customFormat="1" ht="150" customHeight="1" thickTop="1" thickBot="1" x14ac:dyDescent="0.25">
      <c r="A202" s="57"/>
      <c r="B202" s="56"/>
      <c r="C202" s="55"/>
      <c r="D202" s="54"/>
      <c r="E202" s="53"/>
    </row>
    <row r="203" spans="1:5" s="52" customFormat="1" ht="150" customHeight="1" thickTop="1" thickBot="1" x14ac:dyDescent="0.25">
      <c r="A203" s="57"/>
      <c r="B203" s="56"/>
      <c r="C203" s="55"/>
      <c r="D203" s="54"/>
      <c r="E203" s="53"/>
    </row>
    <row r="204" spans="1:5" s="52" customFormat="1" ht="150" customHeight="1" thickTop="1" thickBot="1" x14ac:dyDescent="0.25">
      <c r="A204" s="57"/>
      <c r="B204" s="56"/>
      <c r="C204" s="55"/>
      <c r="D204" s="54"/>
      <c r="E204" s="53"/>
    </row>
    <row r="205" spans="1:5" s="52" customFormat="1" ht="150" customHeight="1" thickTop="1" thickBot="1" x14ac:dyDescent="0.25">
      <c r="A205" s="57"/>
      <c r="B205" s="56"/>
      <c r="C205" s="55"/>
      <c r="D205" s="54"/>
      <c r="E205" s="53"/>
    </row>
    <row r="206" spans="1:5" s="52" customFormat="1" ht="150" customHeight="1" thickTop="1" thickBot="1" x14ac:dyDescent="0.25">
      <c r="A206" s="57"/>
      <c r="B206" s="56"/>
      <c r="C206" s="55"/>
      <c r="D206" s="54"/>
      <c r="E206" s="53"/>
    </row>
    <row r="207" spans="1:5" s="52" customFormat="1" ht="150" customHeight="1" thickTop="1" thickBot="1" x14ac:dyDescent="0.25">
      <c r="A207" s="57"/>
      <c r="B207" s="56"/>
      <c r="C207" s="55"/>
      <c r="D207" s="54"/>
      <c r="E207" s="53"/>
    </row>
    <row r="208" spans="1:5" s="52" customFormat="1" ht="150" customHeight="1" thickTop="1" thickBot="1" x14ac:dyDescent="0.25">
      <c r="A208" s="57"/>
      <c r="B208" s="56"/>
      <c r="C208" s="55"/>
      <c r="D208" s="54"/>
      <c r="E208" s="53"/>
    </row>
    <row r="209" spans="1:5" s="52" customFormat="1" ht="150" customHeight="1" thickTop="1" thickBot="1" x14ac:dyDescent="0.25">
      <c r="A209" s="57"/>
      <c r="B209" s="56"/>
      <c r="C209" s="55"/>
      <c r="D209" s="54"/>
      <c r="E209" s="53"/>
    </row>
    <row r="210" spans="1:5" s="52" customFormat="1" ht="150" customHeight="1" thickTop="1" thickBot="1" x14ac:dyDescent="0.25">
      <c r="A210" s="57"/>
      <c r="B210" s="56"/>
      <c r="C210" s="55"/>
      <c r="D210" s="54"/>
      <c r="E210" s="53"/>
    </row>
    <row r="211" spans="1:5" s="52" customFormat="1" ht="150" customHeight="1" thickTop="1" thickBot="1" x14ac:dyDescent="0.25">
      <c r="A211" s="57"/>
      <c r="B211" s="56"/>
      <c r="C211" s="55"/>
      <c r="D211" s="54"/>
      <c r="E211" s="53"/>
    </row>
    <row r="212" spans="1:5" s="52" customFormat="1" ht="150" customHeight="1" thickTop="1" thickBot="1" x14ac:dyDescent="0.25">
      <c r="A212" s="57"/>
      <c r="B212" s="56"/>
      <c r="C212" s="55"/>
      <c r="D212" s="54"/>
      <c r="E212" s="53"/>
    </row>
    <row r="213" spans="1:5" s="52" customFormat="1" ht="150" customHeight="1" thickTop="1" thickBot="1" x14ac:dyDescent="0.25">
      <c r="A213" s="57"/>
      <c r="B213" s="56"/>
      <c r="C213" s="55"/>
      <c r="D213" s="54"/>
      <c r="E213" s="53"/>
    </row>
    <row r="214" spans="1:5" s="52" customFormat="1" ht="150" customHeight="1" thickTop="1" thickBot="1" x14ac:dyDescent="0.25">
      <c r="A214" s="57"/>
      <c r="B214" s="56"/>
      <c r="C214" s="55"/>
      <c r="D214" s="54"/>
      <c r="E214" s="53"/>
    </row>
    <row r="215" spans="1:5" s="52" customFormat="1" ht="150" customHeight="1" thickTop="1" thickBot="1" x14ac:dyDescent="0.25">
      <c r="A215" s="57"/>
      <c r="B215" s="56"/>
      <c r="C215" s="55"/>
      <c r="D215" s="54"/>
      <c r="E215" s="53"/>
    </row>
    <row r="216" spans="1:5" s="52" customFormat="1" ht="150" customHeight="1" thickTop="1" thickBot="1" x14ac:dyDescent="0.25">
      <c r="A216" s="57"/>
      <c r="B216" s="56"/>
      <c r="C216" s="55"/>
      <c r="D216" s="54"/>
      <c r="E216" s="53"/>
    </row>
    <row r="217" spans="1:5" s="52" customFormat="1" ht="150" customHeight="1" thickTop="1" thickBot="1" x14ac:dyDescent="0.25">
      <c r="A217" s="57"/>
      <c r="B217" s="56"/>
      <c r="C217" s="55"/>
      <c r="D217" s="54"/>
      <c r="E217" s="53"/>
    </row>
    <row r="218" spans="1:5" s="52" customFormat="1" ht="150" customHeight="1" thickTop="1" thickBot="1" x14ac:dyDescent="0.25">
      <c r="A218" s="57"/>
      <c r="B218" s="56"/>
      <c r="C218" s="55"/>
      <c r="D218" s="54"/>
      <c r="E218" s="53"/>
    </row>
    <row r="219" spans="1:5" s="52" customFormat="1" ht="150" customHeight="1" thickTop="1" thickBot="1" x14ac:dyDescent="0.25">
      <c r="A219" s="57"/>
      <c r="B219" s="56"/>
      <c r="C219" s="55"/>
      <c r="D219" s="54"/>
      <c r="E219" s="53"/>
    </row>
    <row r="220" spans="1:5" s="52" customFormat="1" ht="150" customHeight="1" thickTop="1" thickBot="1" x14ac:dyDescent="0.25">
      <c r="A220" s="57"/>
      <c r="B220" s="56"/>
      <c r="C220" s="55"/>
      <c r="D220" s="54"/>
      <c r="E220" s="53"/>
    </row>
    <row r="221" spans="1:5" s="52" customFormat="1" ht="150" customHeight="1" thickTop="1" thickBot="1" x14ac:dyDescent="0.25">
      <c r="A221" s="57"/>
      <c r="B221" s="56"/>
      <c r="C221" s="55"/>
      <c r="D221" s="54"/>
      <c r="E221" s="53"/>
    </row>
    <row r="222" spans="1:5" s="52" customFormat="1" ht="150" customHeight="1" thickTop="1" thickBot="1" x14ac:dyDescent="0.25">
      <c r="A222" s="57"/>
      <c r="B222" s="56"/>
      <c r="C222" s="55"/>
      <c r="D222" s="54"/>
      <c r="E222" s="53"/>
    </row>
    <row r="223" spans="1:5" s="52" customFormat="1" ht="150" customHeight="1" thickTop="1" thickBot="1" x14ac:dyDescent="0.25">
      <c r="A223" s="57"/>
      <c r="B223" s="56"/>
      <c r="C223" s="55"/>
      <c r="D223" s="54"/>
      <c r="E223" s="53"/>
    </row>
    <row r="224" spans="1:5" s="52" customFormat="1" ht="150" customHeight="1" thickTop="1" thickBot="1" x14ac:dyDescent="0.25">
      <c r="A224" s="57"/>
      <c r="B224" s="56"/>
      <c r="C224" s="55"/>
      <c r="D224" s="54"/>
      <c r="E224" s="53"/>
    </row>
    <row r="225" spans="1:5" s="52" customFormat="1" ht="150" customHeight="1" thickTop="1" thickBot="1" x14ac:dyDescent="0.25">
      <c r="A225" s="57"/>
      <c r="B225" s="56"/>
      <c r="C225" s="55"/>
      <c r="D225" s="54"/>
      <c r="E225" s="53"/>
    </row>
    <row r="226" spans="1:5" s="52" customFormat="1" ht="150" customHeight="1" thickTop="1" thickBot="1" x14ac:dyDescent="0.25">
      <c r="A226" s="57"/>
      <c r="B226" s="56"/>
      <c r="C226" s="55"/>
      <c r="D226" s="54"/>
      <c r="E226" s="53"/>
    </row>
    <row r="227" spans="1:5" s="52" customFormat="1" ht="150" customHeight="1" thickTop="1" thickBot="1" x14ac:dyDescent="0.25">
      <c r="A227" s="57"/>
      <c r="B227" s="56"/>
      <c r="C227" s="55"/>
      <c r="D227" s="54"/>
      <c r="E227" s="53"/>
    </row>
    <row r="228" spans="1:5" s="52" customFormat="1" ht="150" customHeight="1" thickTop="1" thickBot="1" x14ac:dyDescent="0.25">
      <c r="A228" s="57"/>
      <c r="B228" s="56"/>
      <c r="C228" s="55"/>
      <c r="D228" s="54"/>
      <c r="E228" s="53"/>
    </row>
    <row r="229" spans="1:5" s="52" customFormat="1" ht="150" customHeight="1" thickTop="1" thickBot="1" x14ac:dyDescent="0.25">
      <c r="A229" s="57"/>
      <c r="B229" s="56"/>
      <c r="C229" s="55"/>
      <c r="D229" s="54"/>
      <c r="E229" s="53"/>
    </row>
    <row r="230" spans="1:5" s="52" customFormat="1" ht="150" customHeight="1" thickTop="1" thickBot="1" x14ac:dyDescent="0.25">
      <c r="A230" s="57"/>
      <c r="B230" s="56"/>
      <c r="C230" s="55"/>
      <c r="D230" s="54"/>
      <c r="E230" s="53"/>
    </row>
    <row r="231" spans="1:5" s="52" customFormat="1" ht="150" customHeight="1" thickTop="1" thickBot="1" x14ac:dyDescent="0.25">
      <c r="A231" s="57"/>
      <c r="B231" s="56"/>
      <c r="C231" s="55"/>
      <c r="D231" s="54"/>
      <c r="E231" s="53"/>
    </row>
    <row r="232" spans="1:5" s="52" customFormat="1" ht="150" customHeight="1" thickTop="1" thickBot="1" x14ac:dyDescent="0.25">
      <c r="A232" s="57"/>
      <c r="B232" s="56"/>
      <c r="C232" s="55"/>
      <c r="D232" s="54"/>
      <c r="E232" s="53"/>
    </row>
    <row r="233" spans="1:5" s="52" customFormat="1" ht="150" customHeight="1" thickTop="1" thickBot="1" x14ac:dyDescent="0.25">
      <c r="A233" s="57"/>
      <c r="B233" s="56"/>
      <c r="C233" s="55"/>
      <c r="D233" s="54"/>
      <c r="E233" s="53"/>
    </row>
    <row r="234" spans="1:5" s="52" customFormat="1" ht="150" customHeight="1" thickTop="1" thickBot="1" x14ac:dyDescent="0.25">
      <c r="A234" s="57"/>
      <c r="B234" s="56"/>
      <c r="C234" s="55"/>
      <c r="D234" s="54"/>
      <c r="E234" s="53"/>
    </row>
    <row r="235" spans="1:5" s="52" customFormat="1" ht="150" customHeight="1" thickTop="1" thickBot="1" x14ac:dyDescent="0.25">
      <c r="A235" s="57"/>
      <c r="B235" s="56"/>
      <c r="C235" s="55"/>
      <c r="D235" s="54"/>
      <c r="E235" s="53"/>
    </row>
    <row r="236" spans="1:5" s="52" customFormat="1" ht="150" customHeight="1" thickTop="1" thickBot="1" x14ac:dyDescent="0.25">
      <c r="A236" s="57"/>
      <c r="B236" s="56"/>
      <c r="C236" s="55"/>
      <c r="D236" s="54"/>
      <c r="E236" s="53"/>
    </row>
    <row r="237" spans="1:5" s="52" customFormat="1" ht="150" customHeight="1" thickTop="1" thickBot="1" x14ac:dyDescent="0.25">
      <c r="A237" s="57"/>
      <c r="B237" s="56"/>
      <c r="C237" s="55"/>
      <c r="D237" s="54"/>
      <c r="E237" s="53"/>
    </row>
    <row r="238" spans="1:5" s="52" customFormat="1" ht="150" customHeight="1" thickTop="1" thickBot="1" x14ac:dyDescent="0.25">
      <c r="A238" s="57"/>
      <c r="B238" s="56"/>
      <c r="C238" s="55"/>
      <c r="D238" s="54"/>
      <c r="E238" s="53"/>
    </row>
    <row r="239" spans="1:5" s="52" customFormat="1" ht="150" customHeight="1" thickTop="1" thickBot="1" x14ac:dyDescent="0.25">
      <c r="A239" s="57"/>
      <c r="B239" s="56"/>
      <c r="C239" s="55"/>
      <c r="D239" s="54"/>
      <c r="E239" s="53"/>
    </row>
    <row r="240" spans="1:5" s="52" customFormat="1" ht="150" customHeight="1" thickTop="1" thickBot="1" x14ac:dyDescent="0.25">
      <c r="A240" s="57"/>
      <c r="B240" s="56"/>
      <c r="C240" s="55"/>
      <c r="D240" s="54"/>
      <c r="E240" s="53"/>
    </row>
    <row r="241" spans="1:5" s="52" customFormat="1" ht="150" customHeight="1" thickTop="1" thickBot="1" x14ac:dyDescent="0.25">
      <c r="A241" s="57"/>
      <c r="B241" s="56"/>
      <c r="C241" s="55"/>
      <c r="D241" s="54"/>
      <c r="E241" s="53"/>
    </row>
    <row r="242" spans="1:5" s="52" customFormat="1" ht="150" customHeight="1" thickTop="1" thickBot="1" x14ac:dyDescent="0.25">
      <c r="A242" s="57"/>
      <c r="B242" s="56"/>
      <c r="C242" s="55"/>
      <c r="D242" s="54"/>
      <c r="E242" s="53"/>
    </row>
    <row r="243" spans="1:5" s="52" customFormat="1" ht="150" customHeight="1" thickTop="1" thickBot="1" x14ac:dyDescent="0.25">
      <c r="A243" s="57"/>
      <c r="B243" s="56"/>
      <c r="C243" s="55"/>
      <c r="D243" s="54"/>
      <c r="E243" s="53"/>
    </row>
    <row r="244" spans="1:5" s="52" customFormat="1" ht="150" customHeight="1" thickTop="1" thickBot="1" x14ac:dyDescent="0.25">
      <c r="A244" s="57"/>
      <c r="B244" s="56"/>
      <c r="C244" s="55"/>
      <c r="D244" s="54"/>
      <c r="E244" s="53"/>
    </row>
    <row r="245" spans="1:5" s="52" customFormat="1" ht="150" customHeight="1" thickTop="1" thickBot="1" x14ac:dyDescent="0.25">
      <c r="A245" s="57"/>
      <c r="B245" s="56"/>
      <c r="C245" s="55"/>
      <c r="D245" s="54"/>
      <c r="E245" s="53"/>
    </row>
    <row r="246" spans="1:5" s="52" customFormat="1" ht="150" customHeight="1" thickTop="1" thickBot="1" x14ac:dyDescent="0.25">
      <c r="A246" s="57"/>
      <c r="B246" s="56"/>
      <c r="C246" s="55"/>
      <c r="D246" s="54"/>
      <c r="E246" s="53"/>
    </row>
    <row r="247" spans="1:5" s="52" customFormat="1" ht="150" customHeight="1" thickTop="1" thickBot="1" x14ac:dyDescent="0.25">
      <c r="A247" s="57"/>
      <c r="B247" s="56"/>
      <c r="C247" s="55"/>
      <c r="D247" s="54"/>
      <c r="E247" s="53"/>
    </row>
    <row r="248" spans="1:5" s="52" customFormat="1" ht="150" customHeight="1" thickTop="1" thickBot="1" x14ac:dyDescent="0.25">
      <c r="A248" s="57"/>
      <c r="B248" s="56"/>
      <c r="C248" s="55"/>
      <c r="D248" s="54"/>
      <c r="E248" s="53"/>
    </row>
    <row r="249" spans="1:5" s="52" customFormat="1" ht="150" customHeight="1" thickTop="1" thickBot="1" x14ac:dyDescent="0.25">
      <c r="A249" s="57"/>
      <c r="B249" s="56"/>
      <c r="C249" s="55"/>
      <c r="D249" s="54"/>
      <c r="E249" s="53"/>
    </row>
    <row r="250" spans="1:5" s="52" customFormat="1" ht="150" customHeight="1" thickTop="1" thickBot="1" x14ac:dyDescent="0.25">
      <c r="A250" s="57"/>
      <c r="B250" s="56"/>
      <c r="C250" s="55"/>
      <c r="D250" s="54"/>
      <c r="E250" s="53"/>
    </row>
    <row r="251" spans="1:5" s="52" customFormat="1" ht="150" customHeight="1" thickTop="1" thickBot="1" x14ac:dyDescent="0.25">
      <c r="A251" s="57"/>
      <c r="B251" s="56"/>
      <c r="C251" s="55"/>
      <c r="D251" s="54"/>
      <c r="E251" s="53"/>
    </row>
    <row r="252" spans="1:5" s="52" customFormat="1" ht="150" customHeight="1" thickTop="1" thickBot="1" x14ac:dyDescent="0.25">
      <c r="A252" s="57"/>
      <c r="B252" s="56"/>
      <c r="C252" s="55"/>
      <c r="D252" s="54"/>
      <c r="E252" s="53"/>
    </row>
    <row r="253" spans="1:5" s="52" customFormat="1" ht="150" customHeight="1" thickTop="1" thickBot="1" x14ac:dyDescent="0.25">
      <c r="A253" s="57"/>
      <c r="B253" s="56"/>
      <c r="C253" s="55"/>
      <c r="D253" s="54"/>
      <c r="E253" s="53"/>
    </row>
    <row r="254" spans="1:5" s="52" customFormat="1" ht="150" customHeight="1" thickTop="1" thickBot="1" x14ac:dyDescent="0.25">
      <c r="A254" s="57"/>
      <c r="B254" s="56"/>
      <c r="C254" s="55"/>
      <c r="D254" s="54"/>
      <c r="E254" s="53"/>
    </row>
    <row r="255" spans="1:5" s="52" customFormat="1" ht="150" customHeight="1" thickTop="1" thickBot="1" x14ac:dyDescent="0.25">
      <c r="A255" s="57"/>
      <c r="B255" s="56"/>
      <c r="C255" s="55"/>
      <c r="D255" s="54"/>
      <c r="E255" s="53"/>
    </row>
    <row r="256" spans="1:5" s="52" customFormat="1" ht="150" customHeight="1" thickTop="1" thickBot="1" x14ac:dyDescent="0.25">
      <c r="A256" s="57"/>
      <c r="B256" s="56"/>
      <c r="C256" s="55"/>
      <c r="D256" s="54"/>
      <c r="E256" s="53"/>
    </row>
    <row r="257" spans="1:5" s="52" customFormat="1" ht="150" customHeight="1" thickTop="1" thickBot="1" x14ac:dyDescent="0.25">
      <c r="A257" s="57"/>
      <c r="B257" s="56"/>
      <c r="C257" s="55"/>
      <c r="D257" s="54"/>
      <c r="E257" s="53"/>
    </row>
    <row r="258" spans="1:5" s="52" customFormat="1" ht="150" customHeight="1" thickTop="1" thickBot="1" x14ac:dyDescent="0.25">
      <c r="A258" s="57"/>
      <c r="B258" s="56"/>
      <c r="C258" s="55"/>
      <c r="D258" s="54"/>
      <c r="E258" s="53"/>
    </row>
    <row r="259" spans="1:5" s="52" customFormat="1" ht="150" customHeight="1" thickTop="1" thickBot="1" x14ac:dyDescent="0.25">
      <c r="A259" s="57"/>
      <c r="B259" s="56"/>
      <c r="C259" s="55"/>
      <c r="D259" s="54"/>
      <c r="E259" s="53"/>
    </row>
    <row r="260" spans="1:5" s="52" customFormat="1" ht="150" customHeight="1" thickTop="1" thickBot="1" x14ac:dyDescent="0.25">
      <c r="A260" s="57"/>
      <c r="B260" s="56"/>
      <c r="C260" s="55"/>
      <c r="D260" s="54"/>
      <c r="E260" s="53"/>
    </row>
    <row r="261" spans="1:5" s="52" customFormat="1" ht="150" customHeight="1" thickTop="1" thickBot="1" x14ac:dyDescent="0.25">
      <c r="A261" s="57"/>
      <c r="B261" s="56"/>
      <c r="C261" s="55"/>
      <c r="D261" s="54"/>
      <c r="E261" s="53"/>
    </row>
    <row r="262" spans="1:5" s="52" customFormat="1" ht="150" customHeight="1" thickTop="1" thickBot="1" x14ac:dyDescent="0.25">
      <c r="A262" s="57"/>
      <c r="B262" s="56"/>
      <c r="C262" s="55"/>
      <c r="D262" s="54"/>
      <c r="E262" s="53"/>
    </row>
    <row r="263" spans="1:5" s="52" customFormat="1" ht="150" customHeight="1" thickTop="1" thickBot="1" x14ac:dyDescent="0.25">
      <c r="A263" s="57"/>
      <c r="B263" s="56"/>
      <c r="C263" s="55"/>
      <c r="D263" s="54"/>
      <c r="E263" s="53"/>
    </row>
    <row r="264" spans="1:5" s="52" customFormat="1" ht="150" customHeight="1" thickTop="1" thickBot="1" x14ac:dyDescent="0.25">
      <c r="A264" s="57"/>
      <c r="B264" s="56"/>
      <c r="C264" s="55"/>
      <c r="D264" s="54"/>
      <c r="E264" s="53"/>
    </row>
    <row r="265" spans="1:5" s="52" customFormat="1" ht="150" customHeight="1" thickTop="1" thickBot="1" x14ac:dyDescent="0.25">
      <c r="A265" s="57"/>
      <c r="B265" s="56"/>
      <c r="C265" s="55"/>
      <c r="D265" s="54"/>
      <c r="E265" s="53"/>
    </row>
    <row r="266" spans="1:5" s="52" customFormat="1" ht="150" customHeight="1" thickTop="1" thickBot="1" x14ac:dyDescent="0.25">
      <c r="A266" s="57"/>
      <c r="B266" s="56"/>
      <c r="C266" s="55"/>
      <c r="D266" s="54"/>
      <c r="E266" s="53"/>
    </row>
    <row r="267" spans="1:5" s="52" customFormat="1" ht="150" customHeight="1" thickTop="1" thickBot="1" x14ac:dyDescent="0.25">
      <c r="A267" s="57"/>
      <c r="B267" s="56"/>
      <c r="C267" s="55"/>
      <c r="D267" s="54"/>
      <c r="E267" s="53"/>
    </row>
    <row r="268" spans="1:5" s="52" customFormat="1" ht="150" customHeight="1" thickTop="1" thickBot="1" x14ac:dyDescent="0.25">
      <c r="A268" s="57"/>
      <c r="B268" s="56"/>
      <c r="C268" s="55"/>
      <c r="D268" s="54"/>
      <c r="E268" s="53"/>
    </row>
    <row r="269" spans="1:5" s="52" customFormat="1" ht="150" customHeight="1" thickTop="1" thickBot="1" x14ac:dyDescent="0.25">
      <c r="A269" s="57"/>
      <c r="B269" s="56"/>
      <c r="C269" s="55"/>
      <c r="D269" s="54"/>
      <c r="E269" s="53"/>
    </row>
    <row r="270" spans="1:5" s="52" customFormat="1" ht="150" customHeight="1" thickTop="1" thickBot="1" x14ac:dyDescent="0.25">
      <c r="A270" s="57"/>
      <c r="B270" s="56"/>
      <c r="C270" s="55"/>
      <c r="D270" s="54"/>
      <c r="E270" s="53"/>
    </row>
    <row r="271" spans="1:5" s="52" customFormat="1" ht="150" customHeight="1" thickTop="1" thickBot="1" x14ac:dyDescent="0.25">
      <c r="A271" s="57"/>
      <c r="B271" s="56"/>
      <c r="C271" s="55"/>
      <c r="D271" s="54"/>
      <c r="E271" s="53"/>
    </row>
    <row r="272" spans="1:5" s="52" customFormat="1" ht="150" customHeight="1" thickTop="1" thickBot="1" x14ac:dyDescent="0.25">
      <c r="A272" s="57"/>
      <c r="B272" s="56"/>
      <c r="C272" s="55"/>
      <c r="D272" s="54"/>
      <c r="E272" s="53"/>
    </row>
    <row r="273" spans="1:5" s="52" customFormat="1" ht="150" customHeight="1" thickTop="1" thickBot="1" x14ac:dyDescent="0.25">
      <c r="A273" s="57"/>
      <c r="B273" s="56"/>
      <c r="C273" s="55"/>
      <c r="D273" s="54"/>
      <c r="E273" s="53"/>
    </row>
    <row r="274" spans="1:5" s="52" customFormat="1" ht="150" customHeight="1" thickTop="1" thickBot="1" x14ac:dyDescent="0.25">
      <c r="A274" s="57"/>
      <c r="B274" s="56"/>
      <c r="C274" s="55"/>
      <c r="D274" s="54"/>
      <c r="E274" s="53"/>
    </row>
    <row r="275" spans="1:5" s="52" customFormat="1" ht="150" customHeight="1" thickTop="1" thickBot="1" x14ac:dyDescent="0.25">
      <c r="A275" s="57"/>
      <c r="B275" s="56"/>
      <c r="C275" s="55"/>
      <c r="D275" s="54"/>
      <c r="E275" s="53"/>
    </row>
    <row r="276" spans="1:5" s="52" customFormat="1" ht="150" customHeight="1" thickTop="1" thickBot="1" x14ac:dyDescent="0.25">
      <c r="A276" s="57"/>
      <c r="B276" s="56"/>
      <c r="C276" s="55"/>
      <c r="D276" s="54"/>
      <c r="E276" s="53"/>
    </row>
    <row r="277" spans="1:5" s="52" customFormat="1" ht="150" customHeight="1" thickTop="1" thickBot="1" x14ac:dyDescent="0.25">
      <c r="A277" s="57"/>
      <c r="B277" s="56"/>
      <c r="C277" s="55"/>
      <c r="D277" s="54"/>
      <c r="E277" s="53"/>
    </row>
    <row r="278" spans="1:5" s="52" customFormat="1" ht="150" customHeight="1" thickTop="1" thickBot="1" x14ac:dyDescent="0.25">
      <c r="A278" s="57"/>
      <c r="B278" s="56"/>
      <c r="C278" s="55"/>
      <c r="D278" s="54"/>
      <c r="E278" s="53"/>
    </row>
    <row r="279" spans="1:5" s="52" customFormat="1" ht="150" customHeight="1" thickTop="1" thickBot="1" x14ac:dyDescent="0.25">
      <c r="A279" s="57"/>
      <c r="B279" s="56"/>
      <c r="C279" s="55"/>
      <c r="D279" s="54"/>
      <c r="E279" s="53"/>
    </row>
    <row r="280" spans="1:5" s="52" customFormat="1" ht="150" customHeight="1" thickTop="1" thickBot="1" x14ac:dyDescent="0.25">
      <c r="A280" s="57"/>
      <c r="B280" s="56"/>
      <c r="C280" s="55"/>
      <c r="D280" s="54"/>
      <c r="E280" s="53"/>
    </row>
    <row r="281" spans="1:5" s="52" customFormat="1" ht="150" customHeight="1" thickTop="1" thickBot="1" x14ac:dyDescent="0.25">
      <c r="A281" s="57"/>
      <c r="B281" s="56"/>
      <c r="C281" s="55"/>
      <c r="D281" s="54"/>
      <c r="E281" s="53"/>
    </row>
    <row r="282" spans="1:5" s="52" customFormat="1" ht="150" customHeight="1" thickTop="1" thickBot="1" x14ac:dyDescent="0.25">
      <c r="A282" s="57"/>
      <c r="B282" s="56"/>
      <c r="C282" s="55"/>
      <c r="D282" s="54"/>
      <c r="E282" s="53"/>
    </row>
    <row r="283" spans="1:5" s="52" customFormat="1" ht="150" customHeight="1" thickTop="1" thickBot="1" x14ac:dyDescent="0.25">
      <c r="A283" s="57"/>
      <c r="B283" s="56"/>
      <c r="C283" s="55"/>
      <c r="D283" s="54"/>
      <c r="E283" s="53"/>
    </row>
    <row r="284" spans="1:5" s="52" customFormat="1" ht="150" customHeight="1" thickTop="1" thickBot="1" x14ac:dyDescent="0.25">
      <c r="A284" s="57"/>
      <c r="B284" s="56"/>
      <c r="C284" s="55"/>
      <c r="D284" s="54"/>
      <c r="E284" s="53"/>
    </row>
    <row r="285" spans="1:5" s="52" customFormat="1" ht="150" customHeight="1" thickTop="1" thickBot="1" x14ac:dyDescent="0.25">
      <c r="A285" s="57"/>
      <c r="B285" s="56"/>
      <c r="C285" s="55"/>
      <c r="D285" s="54"/>
      <c r="E285" s="53"/>
    </row>
    <row r="286" spans="1:5" s="52" customFormat="1" ht="150" customHeight="1" thickTop="1" thickBot="1" x14ac:dyDescent="0.25">
      <c r="A286" s="57"/>
      <c r="B286" s="56"/>
      <c r="C286" s="55"/>
      <c r="D286" s="54"/>
      <c r="E286" s="53"/>
    </row>
    <row r="287" spans="1:5" s="52" customFormat="1" ht="150" customHeight="1" thickTop="1" thickBot="1" x14ac:dyDescent="0.25">
      <c r="A287" s="57"/>
      <c r="B287" s="56"/>
      <c r="C287" s="55"/>
      <c r="D287" s="54"/>
      <c r="E287" s="53"/>
    </row>
    <row r="288" spans="1:5" s="52" customFormat="1" ht="150" customHeight="1" thickTop="1" thickBot="1" x14ac:dyDescent="0.25">
      <c r="A288" s="57"/>
      <c r="B288" s="56"/>
      <c r="C288" s="55"/>
      <c r="D288" s="54"/>
      <c r="E288" s="53"/>
    </row>
    <row r="289" spans="1:5" s="52" customFormat="1" ht="150" customHeight="1" thickTop="1" thickBot="1" x14ac:dyDescent="0.25">
      <c r="A289" s="57"/>
      <c r="B289" s="56"/>
      <c r="C289" s="55"/>
      <c r="D289" s="54"/>
      <c r="E289" s="53"/>
    </row>
    <row r="290" spans="1:5" s="52" customFormat="1" ht="150" customHeight="1" thickTop="1" thickBot="1" x14ac:dyDescent="0.25">
      <c r="A290" s="57"/>
      <c r="B290" s="56"/>
      <c r="C290" s="55"/>
      <c r="D290" s="54"/>
      <c r="E290" s="53"/>
    </row>
    <row r="291" spans="1:5" s="52" customFormat="1" ht="150" customHeight="1" thickTop="1" thickBot="1" x14ac:dyDescent="0.25">
      <c r="A291" s="57"/>
      <c r="B291" s="56"/>
      <c r="C291" s="55"/>
      <c r="D291" s="54"/>
      <c r="E291" s="53"/>
    </row>
    <row r="292" spans="1:5" s="52" customFormat="1" ht="150" customHeight="1" thickTop="1" thickBot="1" x14ac:dyDescent="0.25">
      <c r="A292" s="57"/>
      <c r="B292" s="56"/>
      <c r="C292" s="55"/>
      <c r="D292" s="54"/>
      <c r="E292" s="53"/>
    </row>
    <row r="293" spans="1:5" s="52" customFormat="1" ht="150" customHeight="1" thickTop="1" thickBot="1" x14ac:dyDescent="0.25">
      <c r="A293" s="57"/>
      <c r="B293" s="56"/>
      <c r="C293" s="55"/>
      <c r="D293" s="54"/>
      <c r="E293" s="53"/>
    </row>
    <row r="294" spans="1:5" s="52" customFormat="1" ht="150" customHeight="1" thickTop="1" thickBot="1" x14ac:dyDescent="0.25">
      <c r="A294" s="57"/>
      <c r="B294" s="56"/>
      <c r="C294" s="55"/>
      <c r="D294" s="54"/>
      <c r="E294" s="53"/>
    </row>
    <row r="295" spans="1:5" s="52" customFormat="1" ht="150" customHeight="1" thickTop="1" thickBot="1" x14ac:dyDescent="0.25">
      <c r="A295" s="57"/>
      <c r="B295" s="56"/>
      <c r="C295" s="55"/>
      <c r="D295" s="54"/>
      <c r="E295" s="53"/>
    </row>
    <row r="296" spans="1:5" s="52" customFormat="1" ht="150" customHeight="1" thickTop="1" thickBot="1" x14ac:dyDescent="0.25">
      <c r="A296" s="57"/>
      <c r="B296" s="56"/>
      <c r="C296" s="55"/>
      <c r="D296" s="54"/>
      <c r="E296" s="53"/>
    </row>
    <row r="297" spans="1:5" s="52" customFormat="1" ht="150" customHeight="1" thickTop="1" thickBot="1" x14ac:dyDescent="0.25">
      <c r="A297" s="57"/>
      <c r="B297" s="56"/>
      <c r="C297" s="55"/>
      <c r="D297" s="54"/>
      <c r="E297" s="53"/>
    </row>
    <row r="298" spans="1:5" s="52" customFormat="1" ht="150" customHeight="1" thickTop="1" thickBot="1" x14ac:dyDescent="0.25">
      <c r="A298" s="57"/>
      <c r="B298" s="56"/>
      <c r="C298" s="55"/>
      <c r="D298" s="54"/>
      <c r="E298" s="53"/>
    </row>
    <row r="299" spans="1:5" s="52" customFormat="1" ht="150" customHeight="1" thickTop="1" thickBot="1" x14ac:dyDescent="0.25">
      <c r="A299" s="57"/>
      <c r="B299" s="56"/>
      <c r="C299" s="55"/>
      <c r="D299" s="54"/>
      <c r="E299" s="53"/>
    </row>
    <row r="300" spans="1:5" s="52" customFormat="1" ht="150" customHeight="1" thickTop="1" thickBot="1" x14ac:dyDescent="0.25">
      <c r="A300" s="57"/>
      <c r="B300" s="56"/>
      <c r="C300" s="55"/>
      <c r="D300" s="54"/>
      <c r="E300" s="53"/>
    </row>
    <row r="301" spans="1:5" s="52" customFormat="1" ht="150" customHeight="1" thickTop="1" thickBot="1" x14ac:dyDescent="0.25">
      <c r="A301" s="57"/>
      <c r="B301" s="56"/>
      <c r="C301" s="55"/>
      <c r="D301" s="54"/>
      <c r="E301" s="53"/>
    </row>
    <row r="302" spans="1:5" s="52" customFormat="1" ht="150" customHeight="1" thickTop="1" thickBot="1" x14ac:dyDescent="0.25">
      <c r="A302" s="57"/>
      <c r="B302" s="56"/>
      <c r="C302" s="55"/>
      <c r="D302" s="54"/>
      <c r="E302" s="53"/>
    </row>
    <row r="303" spans="1:5" s="52" customFormat="1" ht="150" customHeight="1" thickTop="1" thickBot="1" x14ac:dyDescent="0.25">
      <c r="A303" s="57"/>
      <c r="B303" s="56"/>
      <c r="C303" s="55"/>
      <c r="D303" s="54"/>
      <c r="E303" s="53"/>
    </row>
    <row r="304" spans="1:5" s="52" customFormat="1" ht="150" customHeight="1" thickTop="1" thickBot="1" x14ac:dyDescent="0.25">
      <c r="A304" s="57"/>
      <c r="B304" s="56"/>
      <c r="C304" s="55"/>
      <c r="D304" s="54"/>
      <c r="E304" s="53"/>
    </row>
    <row r="305" spans="1:5" s="52" customFormat="1" ht="150" customHeight="1" thickTop="1" thickBot="1" x14ac:dyDescent="0.25">
      <c r="A305" s="57"/>
      <c r="B305" s="56"/>
      <c r="C305" s="55"/>
      <c r="D305" s="54"/>
      <c r="E305" s="53"/>
    </row>
    <row r="306" spans="1:5" s="52" customFormat="1" ht="150" customHeight="1" thickTop="1" thickBot="1" x14ac:dyDescent="0.25">
      <c r="A306" s="57"/>
      <c r="B306" s="56"/>
      <c r="C306" s="55"/>
      <c r="D306" s="54"/>
      <c r="E306" s="53"/>
    </row>
    <row r="307" spans="1:5" s="52" customFormat="1" ht="150" customHeight="1" thickTop="1" thickBot="1" x14ac:dyDescent="0.25">
      <c r="A307" s="57"/>
      <c r="B307" s="56"/>
      <c r="C307" s="55"/>
      <c r="D307" s="54"/>
      <c r="E307" s="53"/>
    </row>
    <row r="308" spans="1:5" s="52" customFormat="1" ht="150" customHeight="1" thickTop="1" thickBot="1" x14ac:dyDescent="0.25">
      <c r="A308" s="57"/>
      <c r="B308" s="56"/>
      <c r="C308" s="55"/>
      <c r="D308" s="54"/>
      <c r="E308" s="53"/>
    </row>
    <row r="309" spans="1:5" s="52" customFormat="1" ht="150" customHeight="1" thickTop="1" thickBot="1" x14ac:dyDescent="0.25">
      <c r="A309" s="57"/>
      <c r="B309" s="56"/>
      <c r="C309" s="55"/>
      <c r="D309" s="54"/>
      <c r="E309" s="53"/>
    </row>
    <row r="310" spans="1:5" s="52" customFormat="1" ht="150" customHeight="1" thickTop="1" thickBot="1" x14ac:dyDescent="0.25">
      <c r="A310" s="57"/>
      <c r="B310" s="56"/>
      <c r="C310" s="55"/>
      <c r="D310" s="54"/>
      <c r="E310" s="53"/>
    </row>
    <row r="311" spans="1:5" s="52" customFormat="1" ht="150" customHeight="1" thickTop="1" thickBot="1" x14ac:dyDescent="0.25">
      <c r="A311" s="57"/>
      <c r="B311" s="56"/>
      <c r="C311" s="55"/>
      <c r="D311" s="54"/>
      <c r="E311" s="53"/>
    </row>
    <row r="312" spans="1:5" s="52" customFormat="1" ht="150" customHeight="1" thickTop="1" thickBot="1" x14ac:dyDescent="0.25">
      <c r="A312" s="57"/>
      <c r="B312" s="56"/>
      <c r="C312" s="55"/>
      <c r="D312" s="54"/>
      <c r="E312" s="53"/>
    </row>
    <row r="313" spans="1:5" s="52" customFormat="1" ht="150" customHeight="1" thickTop="1" thickBot="1" x14ac:dyDescent="0.25">
      <c r="A313" s="57"/>
      <c r="B313" s="56"/>
      <c r="C313" s="55"/>
      <c r="D313" s="54"/>
      <c r="E313" s="53"/>
    </row>
    <row r="314" spans="1:5" s="52" customFormat="1" ht="150" customHeight="1" thickTop="1" thickBot="1" x14ac:dyDescent="0.25">
      <c r="A314" s="57"/>
      <c r="B314" s="56"/>
      <c r="C314" s="55"/>
      <c r="D314" s="54"/>
      <c r="E314" s="53"/>
    </row>
    <row r="315" spans="1:5" s="52" customFormat="1" ht="150" customHeight="1" thickTop="1" thickBot="1" x14ac:dyDescent="0.25">
      <c r="A315" s="57"/>
      <c r="B315" s="56"/>
      <c r="C315" s="55"/>
      <c r="D315" s="54"/>
      <c r="E315" s="53"/>
    </row>
    <row r="316" spans="1:5" s="52" customFormat="1" ht="150" customHeight="1" thickTop="1" thickBot="1" x14ac:dyDescent="0.25">
      <c r="A316" s="57"/>
      <c r="B316" s="56"/>
      <c r="C316" s="55"/>
      <c r="D316" s="54"/>
      <c r="E316" s="53"/>
    </row>
    <row r="317" spans="1:5" s="52" customFormat="1" ht="150" customHeight="1" thickTop="1" thickBot="1" x14ac:dyDescent="0.25">
      <c r="A317" s="57"/>
      <c r="B317" s="56"/>
      <c r="C317" s="55"/>
      <c r="D317" s="54"/>
      <c r="E317" s="53"/>
    </row>
    <row r="318" spans="1:5" s="52" customFormat="1" ht="150" customHeight="1" thickTop="1" thickBot="1" x14ac:dyDescent="0.25">
      <c r="A318" s="57"/>
      <c r="B318" s="56"/>
      <c r="C318" s="55"/>
      <c r="D318" s="54"/>
      <c r="E318" s="53"/>
    </row>
    <row r="319" spans="1:5" s="52" customFormat="1" ht="150" customHeight="1" thickTop="1" thickBot="1" x14ac:dyDescent="0.25">
      <c r="A319" s="57"/>
      <c r="B319" s="56"/>
      <c r="C319" s="55"/>
      <c r="D319" s="54"/>
      <c r="E319" s="53"/>
    </row>
    <row r="320" spans="1:5" s="52" customFormat="1" ht="150" customHeight="1" thickTop="1" thickBot="1" x14ac:dyDescent="0.25">
      <c r="A320" s="57"/>
      <c r="B320" s="56"/>
      <c r="C320" s="55"/>
      <c r="D320" s="54"/>
      <c r="E320" s="53"/>
    </row>
    <row r="321" spans="1:5" s="52" customFormat="1" ht="150" customHeight="1" thickTop="1" thickBot="1" x14ac:dyDescent="0.25">
      <c r="A321" s="57"/>
      <c r="B321" s="56"/>
      <c r="C321" s="55"/>
      <c r="D321" s="54"/>
      <c r="E321" s="53"/>
    </row>
    <row r="322" spans="1:5" s="52" customFormat="1" ht="150" customHeight="1" thickTop="1" thickBot="1" x14ac:dyDescent="0.25">
      <c r="A322" s="57"/>
      <c r="B322" s="56"/>
      <c r="C322" s="55"/>
      <c r="D322" s="54"/>
      <c r="E322" s="53"/>
    </row>
    <row r="323" spans="1:5" s="52" customFormat="1" ht="150" customHeight="1" thickTop="1" thickBot="1" x14ac:dyDescent="0.25">
      <c r="A323" s="57"/>
      <c r="B323" s="56"/>
      <c r="C323" s="55"/>
      <c r="D323" s="54"/>
      <c r="E323" s="53"/>
    </row>
    <row r="324" spans="1:5" s="52" customFormat="1" ht="150" customHeight="1" thickTop="1" thickBot="1" x14ac:dyDescent="0.25">
      <c r="A324" s="57"/>
      <c r="B324" s="56"/>
      <c r="C324" s="55"/>
      <c r="D324" s="54"/>
      <c r="E324" s="53"/>
    </row>
    <row r="325" spans="1:5" s="52" customFormat="1" ht="150" customHeight="1" thickTop="1" thickBot="1" x14ac:dyDescent="0.25">
      <c r="A325" s="57"/>
      <c r="B325" s="56"/>
      <c r="C325" s="55"/>
      <c r="D325" s="54"/>
      <c r="E325" s="53"/>
    </row>
    <row r="326" spans="1:5" s="52" customFormat="1" ht="150" customHeight="1" thickTop="1" thickBot="1" x14ac:dyDescent="0.25">
      <c r="A326" s="57"/>
      <c r="B326" s="56"/>
      <c r="C326" s="55"/>
      <c r="D326" s="54"/>
      <c r="E326" s="53"/>
    </row>
    <row r="327" spans="1:5" s="52" customFormat="1" ht="150" customHeight="1" thickTop="1" thickBot="1" x14ac:dyDescent="0.25">
      <c r="A327" s="57"/>
      <c r="B327" s="56"/>
      <c r="C327" s="55"/>
      <c r="D327" s="54"/>
      <c r="E327" s="53"/>
    </row>
    <row r="328" spans="1:5" s="52" customFormat="1" ht="150" customHeight="1" thickTop="1" thickBot="1" x14ac:dyDescent="0.25">
      <c r="A328" s="57"/>
      <c r="B328" s="56"/>
      <c r="C328" s="55"/>
      <c r="D328" s="54"/>
      <c r="E328" s="53"/>
    </row>
    <row r="329" spans="1:5" s="52" customFormat="1" ht="150" customHeight="1" thickTop="1" thickBot="1" x14ac:dyDescent="0.25">
      <c r="A329" s="57"/>
      <c r="B329" s="56"/>
      <c r="C329" s="55"/>
      <c r="D329" s="54"/>
      <c r="E329" s="53"/>
    </row>
    <row r="330" spans="1:5" s="52" customFormat="1" ht="150" customHeight="1" thickTop="1" thickBot="1" x14ac:dyDescent="0.25">
      <c r="A330" s="57"/>
      <c r="B330" s="56"/>
      <c r="C330" s="55"/>
      <c r="D330" s="54"/>
      <c r="E330" s="53"/>
    </row>
    <row r="331" spans="1:5" s="52" customFormat="1" ht="150" customHeight="1" thickTop="1" thickBot="1" x14ac:dyDescent="0.25">
      <c r="A331" s="57"/>
      <c r="B331" s="56"/>
      <c r="C331" s="55"/>
      <c r="D331" s="54"/>
      <c r="E331" s="53"/>
    </row>
    <row r="332" spans="1:5" s="52" customFormat="1" ht="150" customHeight="1" thickTop="1" thickBot="1" x14ac:dyDescent="0.25">
      <c r="A332" s="57"/>
      <c r="B332" s="56"/>
      <c r="C332" s="55"/>
      <c r="D332" s="54"/>
      <c r="E332" s="53"/>
    </row>
    <row r="333" spans="1:5" s="52" customFormat="1" ht="150" customHeight="1" thickTop="1" thickBot="1" x14ac:dyDescent="0.25">
      <c r="A333" s="57"/>
      <c r="B333" s="56"/>
      <c r="C333" s="55"/>
      <c r="D333" s="54"/>
      <c r="E333" s="53"/>
    </row>
    <row r="334" spans="1:5" s="52" customFormat="1" ht="150" customHeight="1" thickTop="1" thickBot="1" x14ac:dyDescent="0.25">
      <c r="A334" s="57"/>
      <c r="B334" s="56"/>
      <c r="C334" s="55"/>
      <c r="D334" s="54"/>
      <c r="E334" s="53"/>
    </row>
    <row r="335" spans="1:5" s="52" customFormat="1" ht="150" customHeight="1" thickTop="1" thickBot="1" x14ac:dyDescent="0.25">
      <c r="A335" s="57"/>
      <c r="B335" s="56"/>
      <c r="C335" s="55"/>
      <c r="D335" s="54"/>
      <c r="E335" s="53"/>
    </row>
    <row r="336" spans="1:5" s="52" customFormat="1" ht="150" customHeight="1" thickTop="1" thickBot="1" x14ac:dyDescent="0.25">
      <c r="A336" s="57"/>
      <c r="B336" s="56"/>
      <c r="C336" s="55"/>
      <c r="D336" s="54"/>
      <c r="E336" s="53"/>
    </row>
    <row r="337" spans="1:5" s="52" customFormat="1" ht="150" customHeight="1" thickTop="1" thickBot="1" x14ac:dyDescent="0.25">
      <c r="A337" s="57"/>
      <c r="B337" s="56"/>
      <c r="C337" s="55"/>
      <c r="D337" s="54"/>
      <c r="E337" s="53"/>
    </row>
    <row r="338" spans="1:5" s="52" customFormat="1" ht="150" customHeight="1" thickTop="1" thickBot="1" x14ac:dyDescent="0.25">
      <c r="A338" s="57"/>
      <c r="B338" s="56"/>
      <c r="C338" s="55"/>
      <c r="D338" s="54"/>
      <c r="E338" s="53"/>
    </row>
    <row r="339" spans="1:5" s="52" customFormat="1" ht="150" customHeight="1" thickTop="1" thickBot="1" x14ac:dyDescent="0.25">
      <c r="A339" s="57"/>
      <c r="B339" s="56"/>
      <c r="C339" s="55"/>
      <c r="D339" s="54"/>
      <c r="E339" s="53"/>
    </row>
    <row r="340" spans="1:5" s="52" customFormat="1" ht="150" customHeight="1" thickTop="1" thickBot="1" x14ac:dyDescent="0.25">
      <c r="A340" s="57"/>
      <c r="B340" s="56"/>
      <c r="C340" s="55"/>
      <c r="D340" s="54"/>
      <c r="E340" s="53"/>
    </row>
    <row r="341" spans="1:5" s="52" customFormat="1" ht="150" customHeight="1" thickTop="1" thickBot="1" x14ac:dyDescent="0.25">
      <c r="A341" s="57"/>
      <c r="B341" s="56"/>
      <c r="C341" s="55"/>
      <c r="D341" s="54"/>
      <c r="E341" s="53"/>
    </row>
    <row r="342" spans="1:5" s="52" customFormat="1" ht="150" customHeight="1" thickTop="1" thickBot="1" x14ac:dyDescent="0.25">
      <c r="A342" s="57"/>
      <c r="B342" s="56"/>
      <c r="C342" s="55"/>
      <c r="D342" s="54"/>
      <c r="E342" s="53"/>
    </row>
    <row r="343" spans="1:5" s="52" customFormat="1" ht="150" customHeight="1" thickTop="1" thickBot="1" x14ac:dyDescent="0.25">
      <c r="A343" s="57"/>
      <c r="B343" s="56"/>
      <c r="C343" s="55"/>
      <c r="D343" s="54"/>
      <c r="E343" s="53"/>
    </row>
    <row r="344" spans="1:5" s="52" customFormat="1" ht="150" customHeight="1" thickTop="1" thickBot="1" x14ac:dyDescent="0.25">
      <c r="A344" s="57"/>
      <c r="B344" s="56"/>
      <c r="C344" s="55"/>
      <c r="D344" s="54"/>
      <c r="E344" s="53"/>
    </row>
    <row r="345" spans="1:5" s="52" customFormat="1" ht="150" customHeight="1" thickTop="1" thickBot="1" x14ac:dyDescent="0.25">
      <c r="A345" s="57"/>
      <c r="B345" s="56"/>
      <c r="C345" s="55"/>
      <c r="D345" s="54"/>
      <c r="E345" s="53"/>
    </row>
    <row r="346" spans="1:5" s="52" customFormat="1" ht="150" customHeight="1" thickTop="1" thickBot="1" x14ac:dyDescent="0.25">
      <c r="A346" s="57"/>
      <c r="B346" s="56"/>
      <c r="C346" s="55"/>
      <c r="D346" s="54"/>
      <c r="E346" s="53"/>
    </row>
    <row r="347" spans="1:5" s="52" customFormat="1" ht="150" customHeight="1" thickTop="1" thickBot="1" x14ac:dyDescent="0.25">
      <c r="A347" s="57"/>
      <c r="B347" s="56"/>
      <c r="C347" s="55"/>
      <c r="D347" s="54"/>
      <c r="E347" s="53"/>
    </row>
    <row r="348" spans="1:5" s="52" customFormat="1" ht="150" customHeight="1" thickTop="1" thickBot="1" x14ac:dyDescent="0.25">
      <c r="A348" s="57"/>
      <c r="B348" s="56"/>
      <c r="C348" s="55"/>
      <c r="D348" s="54"/>
      <c r="E348" s="53"/>
    </row>
    <row r="349" spans="1:5" s="52" customFormat="1" ht="150" customHeight="1" thickTop="1" thickBot="1" x14ac:dyDescent="0.25">
      <c r="A349" s="57"/>
      <c r="B349" s="56"/>
      <c r="C349" s="55"/>
      <c r="D349" s="54"/>
      <c r="E349" s="53"/>
    </row>
    <row r="350" spans="1:5" s="52" customFormat="1" ht="150" customHeight="1" thickTop="1" thickBot="1" x14ac:dyDescent="0.25">
      <c r="A350" s="57"/>
      <c r="B350" s="56"/>
      <c r="C350" s="55"/>
      <c r="D350" s="54"/>
      <c r="E350" s="53"/>
    </row>
    <row r="351" spans="1:5" s="52" customFormat="1" ht="150" customHeight="1" thickTop="1" thickBot="1" x14ac:dyDescent="0.25">
      <c r="A351" s="57"/>
      <c r="B351" s="56"/>
      <c r="C351" s="55"/>
      <c r="D351" s="54"/>
      <c r="E351" s="53"/>
    </row>
    <row r="352" spans="1:5" s="52" customFormat="1" ht="150" customHeight="1" thickTop="1" thickBot="1" x14ac:dyDescent="0.25">
      <c r="A352" s="57"/>
      <c r="B352" s="56"/>
      <c r="C352" s="55"/>
      <c r="D352" s="54"/>
      <c r="E352" s="53"/>
    </row>
    <row r="353" spans="1:5" s="52" customFormat="1" ht="150" customHeight="1" thickTop="1" thickBot="1" x14ac:dyDescent="0.25">
      <c r="A353" s="57"/>
      <c r="B353" s="56"/>
      <c r="C353" s="55"/>
      <c r="D353" s="54"/>
      <c r="E353" s="53"/>
    </row>
    <row r="354" spans="1:5" s="52" customFormat="1" ht="150" customHeight="1" thickTop="1" thickBot="1" x14ac:dyDescent="0.25">
      <c r="A354" s="57"/>
      <c r="B354" s="56"/>
      <c r="C354" s="55"/>
      <c r="D354" s="54"/>
      <c r="E354" s="53"/>
    </row>
    <row r="355" spans="1:5" s="52" customFormat="1" ht="150" customHeight="1" thickTop="1" thickBot="1" x14ac:dyDescent="0.25">
      <c r="A355" s="57"/>
      <c r="B355" s="56"/>
      <c r="C355" s="55"/>
      <c r="D355" s="54"/>
      <c r="E355" s="53"/>
    </row>
    <row r="356" spans="1:5" s="52" customFormat="1" ht="150" customHeight="1" thickTop="1" thickBot="1" x14ac:dyDescent="0.25">
      <c r="A356" s="57"/>
      <c r="B356" s="56"/>
      <c r="C356" s="55"/>
      <c r="D356" s="54"/>
      <c r="E356" s="53"/>
    </row>
    <row r="357" spans="1:5" s="52" customFormat="1" ht="150" customHeight="1" thickTop="1" thickBot="1" x14ac:dyDescent="0.25">
      <c r="A357" s="57"/>
      <c r="B357" s="56"/>
      <c r="C357" s="55"/>
      <c r="D357" s="54"/>
      <c r="E357" s="53"/>
    </row>
    <row r="358" spans="1:5" s="52" customFormat="1" ht="150" customHeight="1" thickTop="1" thickBot="1" x14ac:dyDescent="0.25">
      <c r="A358" s="57"/>
      <c r="B358" s="56"/>
      <c r="C358" s="55"/>
      <c r="D358" s="54"/>
      <c r="E358" s="53"/>
    </row>
    <row r="359" spans="1:5" s="52" customFormat="1" ht="150" customHeight="1" thickTop="1" thickBot="1" x14ac:dyDescent="0.25">
      <c r="A359" s="57"/>
      <c r="B359" s="56"/>
      <c r="C359" s="55"/>
      <c r="D359" s="54"/>
      <c r="E359" s="53"/>
    </row>
    <row r="360" spans="1:5" s="52" customFormat="1" ht="150" customHeight="1" thickTop="1" thickBot="1" x14ac:dyDescent="0.25">
      <c r="A360" s="57"/>
      <c r="B360" s="56"/>
      <c r="C360" s="55"/>
      <c r="D360" s="54"/>
      <c r="E360" s="53"/>
    </row>
    <row r="361" spans="1:5" s="52" customFormat="1" ht="150" customHeight="1" thickTop="1" thickBot="1" x14ac:dyDescent="0.25">
      <c r="A361" s="57"/>
      <c r="B361" s="56"/>
      <c r="C361" s="55"/>
      <c r="D361" s="54"/>
      <c r="E361" s="53"/>
    </row>
    <row r="362" spans="1:5" s="52" customFormat="1" ht="150" customHeight="1" thickTop="1" thickBot="1" x14ac:dyDescent="0.25">
      <c r="A362" s="57"/>
      <c r="B362" s="56"/>
      <c r="C362" s="55"/>
      <c r="D362" s="54"/>
      <c r="E362" s="53"/>
    </row>
    <row r="363" spans="1:5" s="52" customFormat="1" ht="150" customHeight="1" thickTop="1" thickBot="1" x14ac:dyDescent="0.25">
      <c r="A363" s="57"/>
      <c r="B363" s="56"/>
      <c r="C363" s="55"/>
      <c r="D363" s="54"/>
      <c r="E363" s="53"/>
    </row>
    <row r="364" spans="1:5" s="52" customFormat="1" ht="150" customHeight="1" thickTop="1" thickBot="1" x14ac:dyDescent="0.25">
      <c r="A364" s="57"/>
      <c r="B364" s="56"/>
      <c r="C364" s="55"/>
      <c r="D364" s="54"/>
      <c r="E364" s="53"/>
    </row>
    <row r="365" spans="1:5" s="52" customFormat="1" ht="150" customHeight="1" thickTop="1" thickBot="1" x14ac:dyDescent="0.25">
      <c r="A365" s="57"/>
      <c r="B365" s="56"/>
      <c r="C365" s="55"/>
      <c r="D365" s="54"/>
      <c r="E365" s="53"/>
    </row>
    <row r="366" spans="1:5" s="52" customFormat="1" ht="150" customHeight="1" thickTop="1" thickBot="1" x14ac:dyDescent="0.25">
      <c r="A366" s="57"/>
      <c r="B366" s="56"/>
      <c r="C366" s="55"/>
      <c r="D366" s="54"/>
      <c r="E366" s="53"/>
    </row>
    <row r="367" spans="1:5" s="52" customFormat="1" ht="150" customHeight="1" thickTop="1" thickBot="1" x14ac:dyDescent="0.25">
      <c r="A367" s="57"/>
      <c r="B367" s="56"/>
      <c r="C367" s="55"/>
      <c r="D367" s="54"/>
      <c r="E367" s="53"/>
    </row>
    <row r="368" spans="1:5" s="52" customFormat="1" ht="150" customHeight="1" thickTop="1" thickBot="1" x14ac:dyDescent="0.25">
      <c r="A368" s="57"/>
      <c r="B368" s="56"/>
      <c r="C368" s="55"/>
      <c r="D368" s="54"/>
      <c r="E368" s="53"/>
    </row>
    <row r="369" spans="1:5" s="52" customFormat="1" ht="150" customHeight="1" thickTop="1" thickBot="1" x14ac:dyDescent="0.25">
      <c r="A369" s="57"/>
      <c r="B369" s="56"/>
      <c r="C369" s="55"/>
      <c r="D369" s="54"/>
      <c r="E369" s="53"/>
    </row>
    <row r="370" spans="1:5" s="52" customFormat="1" ht="150" customHeight="1" thickTop="1" thickBot="1" x14ac:dyDescent="0.25">
      <c r="A370" s="57"/>
      <c r="B370" s="56"/>
      <c r="C370" s="55"/>
      <c r="D370" s="54"/>
      <c r="E370" s="53"/>
    </row>
    <row r="371" spans="1:5" s="52" customFormat="1" ht="150" customHeight="1" thickTop="1" thickBot="1" x14ac:dyDescent="0.25">
      <c r="A371" s="57"/>
      <c r="B371" s="56"/>
      <c r="C371" s="55"/>
      <c r="D371" s="54"/>
      <c r="E371" s="53"/>
    </row>
    <row r="372" spans="1:5" s="52" customFormat="1" ht="150" customHeight="1" thickTop="1" thickBot="1" x14ac:dyDescent="0.25">
      <c r="A372" s="57"/>
      <c r="B372" s="56"/>
      <c r="C372" s="55"/>
      <c r="D372" s="54"/>
      <c r="E372" s="53"/>
    </row>
    <row r="373" spans="1:5" s="52" customFormat="1" ht="150" customHeight="1" thickTop="1" thickBot="1" x14ac:dyDescent="0.25">
      <c r="A373" s="57"/>
      <c r="B373" s="56"/>
      <c r="C373" s="55"/>
      <c r="D373" s="54"/>
      <c r="E373" s="53"/>
    </row>
    <row r="374" spans="1:5" s="52" customFormat="1" ht="150" customHeight="1" thickTop="1" thickBot="1" x14ac:dyDescent="0.25">
      <c r="A374" s="57"/>
      <c r="B374" s="56"/>
      <c r="C374" s="55"/>
      <c r="D374" s="54"/>
      <c r="E374" s="53"/>
    </row>
    <row r="375" spans="1:5" s="52" customFormat="1" ht="150" customHeight="1" thickTop="1" thickBot="1" x14ac:dyDescent="0.25">
      <c r="A375" s="57"/>
      <c r="B375" s="56"/>
      <c r="C375" s="55"/>
      <c r="D375" s="54"/>
      <c r="E375" s="53"/>
    </row>
    <row r="376" spans="1:5" s="52" customFormat="1" ht="150" customHeight="1" thickTop="1" thickBot="1" x14ac:dyDescent="0.25">
      <c r="A376" s="57"/>
      <c r="B376" s="56"/>
      <c r="C376" s="55"/>
      <c r="D376" s="54"/>
      <c r="E376" s="53"/>
    </row>
    <row r="377" spans="1:5" s="52" customFormat="1" ht="150" customHeight="1" thickTop="1" thickBot="1" x14ac:dyDescent="0.25">
      <c r="A377" s="57"/>
      <c r="B377" s="56"/>
      <c r="C377" s="55"/>
      <c r="D377" s="54"/>
      <c r="E377" s="53"/>
    </row>
    <row r="378" spans="1:5" s="52" customFormat="1" ht="150" customHeight="1" thickTop="1" thickBot="1" x14ac:dyDescent="0.25">
      <c r="A378" s="57"/>
      <c r="B378" s="56"/>
      <c r="C378" s="55"/>
      <c r="D378" s="54"/>
      <c r="E378" s="53"/>
    </row>
    <row r="379" spans="1:5" s="52" customFormat="1" ht="150" customHeight="1" thickTop="1" thickBot="1" x14ac:dyDescent="0.25">
      <c r="A379" s="57"/>
      <c r="B379" s="56"/>
      <c r="C379" s="55"/>
      <c r="D379" s="54"/>
      <c r="E379" s="53"/>
    </row>
    <row r="380" spans="1:5" s="52" customFormat="1" ht="150" customHeight="1" thickTop="1" thickBot="1" x14ac:dyDescent="0.25">
      <c r="A380" s="57"/>
      <c r="B380" s="56"/>
      <c r="C380" s="55"/>
      <c r="D380" s="54"/>
      <c r="E380" s="53"/>
    </row>
    <row r="381" spans="1:5" s="52" customFormat="1" ht="150" customHeight="1" thickTop="1" thickBot="1" x14ac:dyDescent="0.25">
      <c r="A381" s="57"/>
      <c r="B381" s="56"/>
      <c r="C381" s="55"/>
      <c r="D381" s="54"/>
      <c r="E381" s="53"/>
    </row>
    <row r="382" spans="1:5" s="52" customFormat="1" ht="150" customHeight="1" thickTop="1" thickBot="1" x14ac:dyDescent="0.25">
      <c r="A382" s="57"/>
      <c r="B382" s="56"/>
      <c r="C382" s="55"/>
      <c r="D382" s="54"/>
      <c r="E382" s="53"/>
    </row>
    <row r="383" spans="1:5" s="52" customFormat="1" ht="150" customHeight="1" thickTop="1" thickBot="1" x14ac:dyDescent="0.25">
      <c r="A383" s="57"/>
      <c r="B383" s="56"/>
      <c r="C383" s="55"/>
      <c r="D383" s="54"/>
      <c r="E383" s="53"/>
    </row>
    <row r="384" spans="1:5" s="52" customFormat="1" ht="150" customHeight="1" thickTop="1" thickBot="1" x14ac:dyDescent="0.25">
      <c r="A384" s="57"/>
      <c r="B384" s="56"/>
      <c r="C384" s="55"/>
      <c r="D384" s="54"/>
      <c r="E384" s="53"/>
    </row>
    <row r="385" spans="1:5" s="52" customFormat="1" ht="150" customHeight="1" thickTop="1" thickBot="1" x14ac:dyDescent="0.25">
      <c r="A385" s="57"/>
      <c r="B385" s="56"/>
      <c r="C385" s="55"/>
      <c r="D385" s="54"/>
      <c r="E385" s="53"/>
    </row>
    <row r="386" spans="1:5" s="52" customFormat="1" ht="150" customHeight="1" thickTop="1" thickBot="1" x14ac:dyDescent="0.25">
      <c r="A386" s="57"/>
      <c r="B386" s="56"/>
      <c r="C386" s="55"/>
      <c r="D386" s="54"/>
      <c r="E386" s="53"/>
    </row>
    <row r="387" spans="1:5" s="52" customFormat="1" ht="150" customHeight="1" thickTop="1" thickBot="1" x14ac:dyDescent="0.25">
      <c r="A387" s="57"/>
      <c r="B387" s="56"/>
      <c r="C387" s="55"/>
      <c r="D387" s="54"/>
      <c r="E387" s="53"/>
    </row>
    <row r="388" spans="1:5" s="52" customFormat="1" ht="150" customHeight="1" thickTop="1" thickBot="1" x14ac:dyDescent="0.25">
      <c r="A388" s="57"/>
      <c r="B388" s="56"/>
      <c r="C388" s="55"/>
      <c r="D388" s="54"/>
      <c r="E388" s="53"/>
    </row>
    <row r="389" spans="1:5" s="52" customFormat="1" ht="150" customHeight="1" thickTop="1" thickBot="1" x14ac:dyDescent="0.25">
      <c r="A389" s="57"/>
      <c r="B389" s="56"/>
      <c r="C389" s="55"/>
      <c r="D389" s="54"/>
      <c r="E389" s="53"/>
    </row>
    <row r="390" spans="1:5" s="52" customFormat="1" ht="150" customHeight="1" thickTop="1" thickBot="1" x14ac:dyDescent="0.25">
      <c r="A390" s="57"/>
      <c r="B390" s="56"/>
      <c r="C390" s="55"/>
      <c r="D390" s="54"/>
      <c r="E390" s="53"/>
    </row>
    <row r="391" spans="1:5" s="52" customFormat="1" ht="150" customHeight="1" thickTop="1" thickBot="1" x14ac:dyDescent="0.25">
      <c r="A391" s="57"/>
      <c r="B391" s="56"/>
      <c r="C391" s="55"/>
      <c r="D391" s="54"/>
      <c r="E391" s="53"/>
    </row>
    <row r="392" spans="1:5" s="52" customFormat="1" ht="150" customHeight="1" thickTop="1" thickBot="1" x14ac:dyDescent="0.25">
      <c r="A392" s="57"/>
      <c r="B392" s="56"/>
      <c r="C392" s="55"/>
      <c r="D392" s="54"/>
      <c r="E392" s="53"/>
    </row>
    <row r="393" spans="1:5" s="52" customFormat="1" ht="150" customHeight="1" thickTop="1" thickBot="1" x14ac:dyDescent="0.25">
      <c r="A393" s="57"/>
      <c r="B393" s="56"/>
      <c r="C393" s="55"/>
      <c r="D393" s="54"/>
      <c r="E393" s="53"/>
    </row>
    <row r="394" spans="1:5" s="52" customFormat="1" ht="150" customHeight="1" thickTop="1" thickBot="1" x14ac:dyDescent="0.25">
      <c r="A394" s="57"/>
      <c r="B394" s="56"/>
      <c r="C394" s="55"/>
      <c r="D394" s="54"/>
      <c r="E394" s="53"/>
    </row>
    <row r="395" spans="1:5" s="52" customFormat="1" ht="150" customHeight="1" thickTop="1" thickBot="1" x14ac:dyDescent="0.25">
      <c r="A395" s="57"/>
      <c r="B395" s="56"/>
      <c r="C395" s="55"/>
      <c r="D395" s="54"/>
      <c r="E395" s="53"/>
    </row>
    <row r="396" spans="1:5" s="52" customFormat="1" ht="150" customHeight="1" thickTop="1" thickBot="1" x14ac:dyDescent="0.25">
      <c r="A396" s="57"/>
      <c r="B396" s="56"/>
      <c r="C396" s="55"/>
      <c r="D396" s="54"/>
      <c r="E396" s="53"/>
    </row>
    <row r="397" spans="1:5" s="52" customFormat="1" ht="150" customHeight="1" thickTop="1" thickBot="1" x14ac:dyDescent="0.25">
      <c r="A397" s="57"/>
      <c r="B397" s="56"/>
      <c r="C397" s="55"/>
      <c r="D397" s="54"/>
      <c r="E397" s="53"/>
    </row>
    <row r="398" spans="1:5" s="52" customFormat="1" ht="150" customHeight="1" thickTop="1" thickBot="1" x14ac:dyDescent="0.25">
      <c r="A398" s="57"/>
      <c r="B398" s="56"/>
      <c r="C398" s="55"/>
      <c r="D398" s="54"/>
      <c r="E398" s="53"/>
    </row>
    <row r="399" spans="1:5" s="52" customFormat="1" ht="150" customHeight="1" thickTop="1" thickBot="1" x14ac:dyDescent="0.25">
      <c r="A399" s="57"/>
      <c r="B399" s="56"/>
      <c r="C399" s="55"/>
      <c r="D399" s="54"/>
      <c r="E399" s="53"/>
    </row>
    <row r="400" spans="1:5" s="52" customFormat="1" ht="150" customHeight="1" thickTop="1" thickBot="1" x14ac:dyDescent="0.25">
      <c r="A400" s="57"/>
      <c r="B400" s="56"/>
      <c r="C400" s="55"/>
      <c r="D400" s="54"/>
      <c r="E400" s="53"/>
    </row>
    <row r="401" spans="1:5" s="52" customFormat="1" ht="150" customHeight="1" thickTop="1" thickBot="1" x14ac:dyDescent="0.25">
      <c r="A401" s="57"/>
      <c r="B401" s="56"/>
      <c r="C401" s="55"/>
      <c r="D401" s="54"/>
      <c r="E401" s="53"/>
    </row>
    <row r="402" spans="1:5" s="52" customFormat="1" ht="150" customHeight="1" thickTop="1" thickBot="1" x14ac:dyDescent="0.25">
      <c r="A402" s="57"/>
      <c r="B402" s="56"/>
      <c r="C402" s="55"/>
      <c r="D402" s="54"/>
      <c r="E402" s="53"/>
    </row>
    <row r="403" spans="1:5" s="52" customFormat="1" ht="150" customHeight="1" thickTop="1" thickBot="1" x14ac:dyDescent="0.25">
      <c r="A403" s="57"/>
      <c r="B403" s="56"/>
      <c r="C403" s="55"/>
      <c r="D403" s="54"/>
      <c r="E403" s="53"/>
    </row>
    <row r="404" spans="1:5" s="52" customFormat="1" ht="150" customHeight="1" thickTop="1" thickBot="1" x14ac:dyDescent="0.25">
      <c r="A404" s="57"/>
      <c r="B404" s="56"/>
      <c r="C404" s="55"/>
      <c r="D404" s="54"/>
      <c r="E404" s="53"/>
    </row>
    <row r="405" spans="1:5" s="52" customFormat="1" ht="150" customHeight="1" thickTop="1" thickBot="1" x14ac:dyDescent="0.25">
      <c r="A405" s="57"/>
      <c r="B405" s="56"/>
      <c r="C405" s="55"/>
      <c r="D405" s="54"/>
      <c r="E405" s="53"/>
    </row>
    <row r="406" spans="1:5" s="52" customFormat="1" ht="150" customHeight="1" thickTop="1" thickBot="1" x14ac:dyDescent="0.25">
      <c r="A406" s="57"/>
      <c r="B406" s="56"/>
      <c r="C406" s="55"/>
      <c r="D406" s="54"/>
      <c r="E406" s="53"/>
    </row>
    <row r="407" spans="1:5" s="52" customFormat="1" ht="150" customHeight="1" thickTop="1" thickBot="1" x14ac:dyDescent="0.25">
      <c r="A407" s="57"/>
      <c r="B407" s="56"/>
      <c r="C407" s="55"/>
      <c r="D407" s="54"/>
      <c r="E407" s="53"/>
    </row>
    <row r="408" spans="1:5" s="52" customFormat="1" ht="150" customHeight="1" thickTop="1" thickBot="1" x14ac:dyDescent="0.25">
      <c r="A408" s="57"/>
      <c r="B408" s="56"/>
      <c r="C408" s="55"/>
      <c r="D408" s="54"/>
      <c r="E408" s="53"/>
    </row>
    <row r="409" spans="1:5" s="52" customFormat="1" ht="150" customHeight="1" thickTop="1" thickBot="1" x14ac:dyDescent="0.25">
      <c r="A409" s="57"/>
      <c r="B409" s="56"/>
      <c r="C409" s="55"/>
      <c r="D409" s="54"/>
      <c r="E409" s="53"/>
    </row>
    <row r="410" spans="1:5" s="52" customFormat="1" ht="150" customHeight="1" thickTop="1" thickBot="1" x14ac:dyDescent="0.25">
      <c r="A410" s="57"/>
      <c r="B410" s="56"/>
      <c r="C410" s="55"/>
      <c r="D410" s="54"/>
      <c r="E410" s="53"/>
    </row>
    <row r="411" spans="1:5" s="52" customFormat="1" ht="150" customHeight="1" thickTop="1" thickBot="1" x14ac:dyDescent="0.25">
      <c r="A411" s="57"/>
      <c r="B411" s="56"/>
      <c r="C411" s="55"/>
      <c r="D411" s="54"/>
      <c r="E411" s="53"/>
    </row>
    <row r="412" spans="1:5" s="52" customFormat="1" ht="150" customHeight="1" thickTop="1" thickBot="1" x14ac:dyDescent="0.25">
      <c r="A412" s="57"/>
      <c r="B412" s="56"/>
      <c r="C412" s="55"/>
      <c r="D412" s="54"/>
      <c r="E412" s="53"/>
    </row>
    <row r="413" spans="1:5" s="52" customFormat="1" ht="150" customHeight="1" thickTop="1" thickBot="1" x14ac:dyDescent="0.25">
      <c r="A413" s="57"/>
      <c r="B413" s="56"/>
      <c r="C413" s="55"/>
      <c r="D413" s="54"/>
      <c r="E413" s="53"/>
    </row>
    <row r="414" spans="1:5" s="52" customFormat="1" ht="150" customHeight="1" thickTop="1" thickBot="1" x14ac:dyDescent="0.25">
      <c r="A414" s="57"/>
      <c r="B414" s="56"/>
      <c r="C414" s="55"/>
      <c r="D414" s="54"/>
      <c r="E414" s="53"/>
    </row>
    <row r="415" spans="1:5" s="52" customFormat="1" ht="150" customHeight="1" thickTop="1" thickBot="1" x14ac:dyDescent="0.25">
      <c r="A415" s="57"/>
      <c r="B415" s="56"/>
      <c r="C415" s="55"/>
      <c r="D415" s="54"/>
      <c r="E415" s="53"/>
    </row>
    <row r="416" spans="1:5" s="52" customFormat="1" ht="150" customHeight="1" thickTop="1" thickBot="1" x14ac:dyDescent="0.25">
      <c r="A416" s="57"/>
      <c r="B416" s="56"/>
      <c r="C416" s="55"/>
      <c r="D416" s="54"/>
      <c r="E416" s="53"/>
    </row>
    <row r="417" spans="1:5" s="52" customFormat="1" ht="150" customHeight="1" thickTop="1" thickBot="1" x14ac:dyDescent="0.25">
      <c r="A417" s="57"/>
      <c r="B417" s="56"/>
      <c r="C417" s="55"/>
      <c r="D417" s="54"/>
      <c r="E417" s="53"/>
    </row>
    <row r="418" spans="1:5" s="52" customFormat="1" ht="150" customHeight="1" thickTop="1" thickBot="1" x14ac:dyDescent="0.25">
      <c r="A418" s="57"/>
      <c r="B418" s="56"/>
      <c r="C418" s="55"/>
      <c r="D418" s="54"/>
      <c r="E418" s="53"/>
    </row>
    <row r="419" spans="1:5" s="52" customFormat="1" ht="150" customHeight="1" thickTop="1" thickBot="1" x14ac:dyDescent="0.25">
      <c r="A419" s="57"/>
      <c r="B419" s="56"/>
      <c r="C419" s="55"/>
      <c r="D419" s="54"/>
      <c r="E419" s="53"/>
    </row>
    <row r="420" spans="1:5" s="52" customFormat="1" ht="150" customHeight="1" thickTop="1" thickBot="1" x14ac:dyDescent="0.25">
      <c r="A420" s="57"/>
      <c r="B420" s="56"/>
      <c r="C420" s="55"/>
      <c r="D420" s="54"/>
      <c r="E420" s="53"/>
    </row>
    <row r="421" spans="1:5" s="52" customFormat="1" ht="150" customHeight="1" thickTop="1" thickBot="1" x14ac:dyDescent="0.25">
      <c r="A421" s="57"/>
      <c r="B421" s="56"/>
      <c r="C421" s="55"/>
      <c r="D421" s="54"/>
      <c r="E421" s="53"/>
    </row>
    <row r="422" spans="1:5" s="52" customFormat="1" ht="150" customHeight="1" thickTop="1" thickBot="1" x14ac:dyDescent="0.25">
      <c r="A422" s="57"/>
      <c r="B422" s="56"/>
      <c r="C422" s="55"/>
      <c r="D422" s="54"/>
      <c r="E422" s="53"/>
    </row>
    <row r="423" spans="1:5" s="52" customFormat="1" ht="150" customHeight="1" thickTop="1" thickBot="1" x14ac:dyDescent="0.25">
      <c r="A423" s="57"/>
      <c r="B423" s="56"/>
      <c r="C423" s="55"/>
      <c r="D423" s="54"/>
      <c r="E423" s="53"/>
    </row>
    <row r="424" spans="1:5" s="52" customFormat="1" ht="150" customHeight="1" thickTop="1" thickBot="1" x14ac:dyDescent="0.25">
      <c r="A424" s="57"/>
      <c r="B424" s="56"/>
      <c r="C424" s="55"/>
      <c r="D424" s="54"/>
      <c r="E424" s="53"/>
    </row>
    <row r="425" spans="1:5" s="52" customFormat="1" ht="150" customHeight="1" thickTop="1" thickBot="1" x14ac:dyDescent="0.25">
      <c r="A425" s="57"/>
      <c r="B425" s="56"/>
      <c r="C425" s="55"/>
      <c r="D425" s="54"/>
      <c r="E425" s="53"/>
    </row>
    <row r="426" spans="1:5" s="52" customFormat="1" ht="150" customHeight="1" thickTop="1" thickBot="1" x14ac:dyDescent="0.25">
      <c r="A426" s="57"/>
      <c r="B426" s="56"/>
      <c r="C426" s="55"/>
      <c r="D426" s="54"/>
      <c r="E426" s="53"/>
    </row>
    <row r="427" spans="1:5" s="52" customFormat="1" ht="150" customHeight="1" thickTop="1" thickBot="1" x14ac:dyDescent="0.25">
      <c r="A427" s="57"/>
      <c r="B427" s="56"/>
      <c r="C427" s="55"/>
      <c r="D427" s="54"/>
      <c r="E427" s="53"/>
    </row>
    <row r="428" spans="1:5" s="52" customFormat="1" ht="150" customHeight="1" thickTop="1" thickBot="1" x14ac:dyDescent="0.25">
      <c r="A428" s="57"/>
      <c r="B428" s="56"/>
      <c r="C428" s="55"/>
      <c r="D428" s="54"/>
      <c r="E428" s="53"/>
    </row>
    <row r="429" spans="1:5" s="52" customFormat="1" ht="150" customHeight="1" thickTop="1" thickBot="1" x14ac:dyDescent="0.25">
      <c r="A429" s="57"/>
      <c r="B429" s="56"/>
      <c r="C429" s="55"/>
      <c r="D429" s="54"/>
      <c r="E429" s="53"/>
    </row>
    <row r="430" spans="1:5" s="52" customFormat="1" ht="150" customHeight="1" thickTop="1" thickBot="1" x14ac:dyDescent="0.25">
      <c r="A430" s="57"/>
      <c r="B430" s="56"/>
      <c r="C430" s="55"/>
      <c r="D430" s="54"/>
      <c r="E430" s="53"/>
    </row>
    <row r="431" spans="1:5" s="52" customFormat="1" ht="150" customHeight="1" thickTop="1" thickBot="1" x14ac:dyDescent="0.25">
      <c r="A431" s="57"/>
      <c r="B431" s="56"/>
      <c r="C431" s="55"/>
      <c r="D431" s="54"/>
      <c r="E431" s="53"/>
    </row>
    <row r="432" spans="1:5" s="52" customFormat="1" ht="150" customHeight="1" thickTop="1" thickBot="1" x14ac:dyDescent="0.25">
      <c r="A432" s="57"/>
      <c r="B432" s="56"/>
      <c r="C432" s="55"/>
      <c r="D432" s="54"/>
      <c r="E432" s="53"/>
    </row>
    <row r="433" spans="1:5" s="52" customFormat="1" ht="150" customHeight="1" thickTop="1" thickBot="1" x14ac:dyDescent="0.25">
      <c r="A433" s="57"/>
      <c r="B433" s="56"/>
      <c r="C433" s="55"/>
      <c r="D433" s="54"/>
      <c r="E433" s="53"/>
    </row>
    <row r="434" spans="1:5" s="52" customFormat="1" ht="150" customHeight="1" thickTop="1" thickBot="1" x14ac:dyDescent="0.25">
      <c r="A434" s="57"/>
      <c r="B434" s="56"/>
      <c r="C434" s="55"/>
      <c r="D434" s="54"/>
      <c r="E434" s="53"/>
    </row>
    <row r="435" spans="1:5" s="52" customFormat="1" ht="150" customHeight="1" thickTop="1" thickBot="1" x14ac:dyDescent="0.25">
      <c r="A435" s="57"/>
      <c r="B435" s="56"/>
      <c r="C435" s="55"/>
      <c r="D435" s="54"/>
      <c r="E435" s="53"/>
    </row>
    <row r="436" spans="1:5" s="52" customFormat="1" ht="150" customHeight="1" thickTop="1" thickBot="1" x14ac:dyDescent="0.25">
      <c r="A436" s="57"/>
      <c r="B436" s="56"/>
      <c r="C436" s="55"/>
      <c r="D436" s="54"/>
      <c r="E436" s="53"/>
    </row>
    <row r="437" spans="1:5" s="52" customFormat="1" ht="150" customHeight="1" thickTop="1" thickBot="1" x14ac:dyDescent="0.25">
      <c r="A437" s="57"/>
      <c r="B437" s="56"/>
      <c r="C437" s="55"/>
      <c r="D437" s="54"/>
      <c r="E437" s="53"/>
    </row>
    <row r="438" spans="1:5" s="52" customFormat="1" ht="150" customHeight="1" thickTop="1" thickBot="1" x14ac:dyDescent="0.25">
      <c r="A438" s="57"/>
      <c r="B438" s="56"/>
      <c r="C438" s="55"/>
      <c r="D438" s="54"/>
      <c r="E438" s="53"/>
    </row>
    <row r="439" spans="1:5" s="52" customFormat="1" ht="150" customHeight="1" thickTop="1" thickBot="1" x14ac:dyDescent="0.25">
      <c r="A439" s="57"/>
      <c r="B439" s="56"/>
      <c r="C439" s="55"/>
      <c r="D439" s="54"/>
      <c r="E439" s="53"/>
    </row>
    <row r="440" spans="1:5" s="52" customFormat="1" ht="150" customHeight="1" thickTop="1" thickBot="1" x14ac:dyDescent="0.25">
      <c r="A440" s="57"/>
      <c r="B440" s="56"/>
      <c r="C440" s="55"/>
      <c r="D440" s="54"/>
      <c r="E440" s="53"/>
    </row>
    <row r="441" spans="1:5" s="52" customFormat="1" ht="150" customHeight="1" thickTop="1" thickBot="1" x14ac:dyDescent="0.25">
      <c r="A441" s="57"/>
      <c r="B441" s="56"/>
      <c r="C441" s="55"/>
      <c r="D441" s="54"/>
      <c r="E441" s="53"/>
    </row>
    <row r="442" spans="1:5" s="52" customFormat="1" ht="150" customHeight="1" thickTop="1" thickBot="1" x14ac:dyDescent="0.25">
      <c r="A442" s="57"/>
      <c r="B442" s="56"/>
      <c r="C442" s="55"/>
      <c r="D442" s="54"/>
      <c r="E442" s="53"/>
    </row>
    <row r="443" spans="1:5" s="52" customFormat="1" ht="150" customHeight="1" thickTop="1" thickBot="1" x14ac:dyDescent="0.25">
      <c r="A443" s="57"/>
      <c r="B443" s="56"/>
      <c r="C443" s="55"/>
      <c r="D443" s="54"/>
      <c r="E443" s="53"/>
    </row>
    <row r="444" spans="1:5" s="52" customFormat="1" ht="150" customHeight="1" thickTop="1" thickBot="1" x14ac:dyDescent="0.25">
      <c r="A444" s="57"/>
      <c r="B444" s="56"/>
      <c r="C444" s="55"/>
      <c r="D444" s="54"/>
      <c r="E444" s="53"/>
    </row>
    <row r="445" spans="1:5" s="52" customFormat="1" ht="150" customHeight="1" thickTop="1" thickBot="1" x14ac:dyDescent="0.25">
      <c r="A445" s="57"/>
      <c r="B445" s="56"/>
      <c r="C445" s="55"/>
      <c r="D445" s="54"/>
      <c r="E445" s="53"/>
    </row>
    <row r="446" spans="1:5" s="52" customFormat="1" ht="150" customHeight="1" thickTop="1" thickBot="1" x14ac:dyDescent="0.25">
      <c r="A446" s="57"/>
      <c r="B446" s="56"/>
      <c r="C446" s="55"/>
      <c r="D446" s="54"/>
      <c r="E446" s="53"/>
    </row>
    <row r="447" spans="1:5" s="52" customFormat="1" ht="150" customHeight="1" thickTop="1" thickBot="1" x14ac:dyDescent="0.25">
      <c r="A447" s="57"/>
      <c r="B447" s="56"/>
      <c r="C447" s="55"/>
      <c r="D447" s="54"/>
      <c r="E447" s="53"/>
    </row>
    <row r="448" spans="1:5" s="52" customFormat="1" ht="150" customHeight="1" thickTop="1" thickBot="1" x14ac:dyDescent="0.25">
      <c r="A448" s="57"/>
      <c r="B448" s="56"/>
      <c r="C448" s="55"/>
      <c r="D448" s="54"/>
      <c r="E448" s="53"/>
    </row>
    <row r="449" spans="1:5" s="52" customFormat="1" ht="150" customHeight="1" thickTop="1" thickBot="1" x14ac:dyDescent="0.25">
      <c r="A449" s="57"/>
      <c r="B449" s="56"/>
      <c r="C449" s="55"/>
      <c r="D449" s="54"/>
      <c r="E449" s="53"/>
    </row>
    <row r="450" spans="1:5" s="52" customFormat="1" ht="150" customHeight="1" thickTop="1" thickBot="1" x14ac:dyDescent="0.25">
      <c r="A450" s="57"/>
      <c r="B450" s="56"/>
      <c r="C450" s="55"/>
      <c r="D450" s="54"/>
      <c r="E450" s="53"/>
    </row>
    <row r="451" spans="1:5" s="52" customFormat="1" ht="150" customHeight="1" thickTop="1" thickBot="1" x14ac:dyDescent="0.25">
      <c r="A451" s="57"/>
      <c r="B451" s="56"/>
      <c r="C451" s="55"/>
      <c r="D451" s="54"/>
      <c r="E451" s="53"/>
    </row>
    <row r="452" spans="1:5" s="52" customFormat="1" ht="150" customHeight="1" thickTop="1" thickBot="1" x14ac:dyDescent="0.25">
      <c r="A452" s="57"/>
      <c r="B452" s="56"/>
      <c r="C452" s="55"/>
      <c r="D452" s="54"/>
      <c r="E452" s="53"/>
    </row>
    <row r="453" spans="1:5" s="52" customFormat="1" ht="150" customHeight="1" thickTop="1" thickBot="1" x14ac:dyDescent="0.25">
      <c r="A453" s="57"/>
      <c r="B453" s="56"/>
      <c r="C453" s="55"/>
      <c r="D453" s="54"/>
      <c r="E453" s="53"/>
    </row>
    <row r="454" spans="1:5" s="52" customFormat="1" ht="150" customHeight="1" thickTop="1" thickBot="1" x14ac:dyDescent="0.25">
      <c r="A454" s="57"/>
      <c r="B454" s="56"/>
      <c r="C454" s="55"/>
      <c r="D454" s="54"/>
      <c r="E454" s="53"/>
    </row>
    <row r="455" spans="1:5" s="52" customFormat="1" ht="150" customHeight="1" thickTop="1" thickBot="1" x14ac:dyDescent="0.25">
      <c r="A455" s="57"/>
      <c r="B455" s="56"/>
      <c r="C455" s="55"/>
      <c r="D455" s="54"/>
      <c r="E455" s="53"/>
    </row>
    <row r="456" spans="1:5" s="52" customFormat="1" ht="150" customHeight="1" thickTop="1" thickBot="1" x14ac:dyDescent="0.25">
      <c r="A456" s="57"/>
      <c r="B456" s="56"/>
      <c r="C456" s="55"/>
      <c r="D456" s="54"/>
      <c r="E456" s="53"/>
    </row>
    <row r="457" spans="1:5" s="52" customFormat="1" ht="150" customHeight="1" thickTop="1" thickBot="1" x14ac:dyDescent="0.25">
      <c r="A457" s="57"/>
      <c r="B457" s="56"/>
      <c r="C457" s="55"/>
      <c r="D457" s="54"/>
      <c r="E457" s="53"/>
    </row>
    <row r="458" spans="1:5" s="52" customFormat="1" ht="150" customHeight="1" thickTop="1" thickBot="1" x14ac:dyDescent="0.25">
      <c r="A458" s="57"/>
      <c r="B458" s="56"/>
      <c r="C458" s="55"/>
      <c r="D458" s="54"/>
      <c r="E458" s="53"/>
    </row>
    <row r="459" spans="1:5" s="52" customFormat="1" ht="150" customHeight="1" thickTop="1" thickBot="1" x14ac:dyDescent="0.25">
      <c r="A459" s="57"/>
      <c r="B459" s="56"/>
      <c r="C459" s="55"/>
      <c r="D459" s="54"/>
      <c r="E459" s="53"/>
    </row>
    <row r="460" spans="1:5" s="52" customFormat="1" ht="150" customHeight="1" thickTop="1" thickBot="1" x14ac:dyDescent="0.25">
      <c r="A460" s="57"/>
      <c r="B460" s="56"/>
      <c r="C460" s="55"/>
      <c r="D460" s="54"/>
      <c r="E460" s="53"/>
    </row>
    <row r="461" spans="1:5" s="52" customFormat="1" ht="150" customHeight="1" thickTop="1" thickBot="1" x14ac:dyDescent="0.25">
      <c r="A461" s="57"/>
      <c r="B461" s="56"/>
      <c r="C461" s="55"/>
      <c r="D461" s="54"/>
      <c r="E461" s="53"/>
    </row>
    <row r="462" spans="1:5" s="52" customFormat="1" ht="150" customHeight="1" thickTop="1" thickBot="1" x14ac:dyDescent="0.25">
      <c r="A462" s="57"/>
      <c r="B462" s="56"/>
      <c r="C462" s="55"/>
      <c r="D462" s="54"/>
      <c r="E462" s="53"/>
    </row>
    <row r="463" spans="1:5" s="52" customFormat="1" ht="150" customHeight="1" thickTop="1" thickBot="1" x14ac:dyDescent="0.25">
      <c r="A463" s="57"/>
      <c r="B463" s="56"/>
      <c r="C463" s="55"/>
      <c r="D463" s="54"/>
      <c r="E463" s="53"/>
    </row>
    <row r="464" spans="1:5" s="52" customFormat="1" ht="150" customHeight="1" thickTop="1" thickBot="1" x14ac:dyDescent="0.25">
      <c r="A464" s="57"/>
      <c r="B464" s="56"/>
      <c r="C464" s="55"/>
      <c r="D464" s="54"/>
      <c r="E464" s="53"/>
    </row>
    <row r="465" spans="1:5" s="52" customFormat="1" ht="150" customHeight="1" thickTop="1" thickBot="1" x14ac:dyDescent="0.25">
      <c r="A465" s="57"/>
      <c r="B465" s="56"/>
      <c r="C465" s="55"/>
      <c r="D465" s="54"/>
      <c r="E465" s="53"/>
    </row>
    <row r="466" spans="1:5" s="52" customFormat="1" ht="150" customHeight="1" thickTop="1" thickBot="1" x14ac:dyDescent="0.25">
      <c r="A466" s="57"/>
      <c r="B466" s="56"/>
      <c r="C466" s="55"/>
      <c r="D466" s="54"/>
      <c r="E466" s="53"/>
    </row>
    <row r="467" spans="1:5" s="52" customFormat="1" ht="150" customHeight="1" thickTop="1" thickBot="1" x14ac:dyDescent="0.25">
      <c r="A467" s="57"/>
      <c r="B467" s="56"/>
      <c r="C467" s="55"/>
      <c r="D467" s="54"/>
      <c r="E467" s="53"/>
    </row>
    <row r="468" spans="1:5" s="52" customFormat="1" ht="150" customHeight="1" thickTop="1" thickBot="1" x14ac:dyDescent="0.25">
      <c r="A468" s="57"/>
      <c r="B468" s="56"/>
      <c r="C468" s="55"/>
      <c r="D468" s="54"/>
      <c r="E468" s="53"/>
    </row>
    <row r="469" spans="1:5" s="52" customFormat="1" ht="150" customHeight="1" thickTop="1" thickBot="1" x14ac:dyDescent="0.25">
      <c r="A469" s="57"/>
      <c r="B469" s="56"/>
      <c r="C469" s="55"/>
      <c r="D469" s="54"/>
      <c r="E469" s="53"/>
    </row>
    <row r="470" spans="1:5" s="52" customFormat="1" ht="150" customHeight="1" thickTop="1" thickBot="1" x14ac:dyDescent="0.25">
      <c r="A470" s="57"/>
      <c r="B470" s="56"/>
      <c r="C470" s="55"/>
      <c r="D470" s="54"/>
      <c r="E470" s="53"/>
    </row>
    <row r="471" spans="1:5" s="52" customFormat="1" ht="150" customHeight="1" thickTop="1" thickBot="1" x14ac:dyDescent="0.25">
      <c r="A471" s="57"/>
      <c r="B471" s="56"/>
      <c r="C471" s="55"/>
      <c r="D471" s="54"/>
      <c r="E471" s="53"/>
    </row>
    <row r="472" spans="1:5" s="52" customFormat="1" ht="150" customHeight="1" thickTop="1" thickBot="1" x14ac:dyDescent="0.25">
      <c r="A472" s="57"/>
      <c r="B472" s="56"/>
      <c r="C472" s="55"/>
      <c r="D472" s="54"/>
      <c r="E472" s="53"/>
    </row>
    <row r="473" spans="1:5" s="52" customFormat="1" ht="150" customHeight="1" thickTop="1" thickBot="1" x14ac:dyDescent="0.25">
      <c r="A473" s="57"/>
      <c r="B473" s="56"/>
      <c r="C473" s="55"/>
      <c r="D473" s="54"/>
      <c r="E473" s="53"/>
    </row>
    <row r="474" spans="1:5" s="52" customFormat="1" ht="150" customHeight="1" thickTop="1" thickBot="1" x14ac:dyDescent="0.25">
      <c r="A474" s="57"/>
      <c r="B474" s="56"/>
      <c r="C474" s="55"/>
      <c r="D474" s="54"/>
      <c r="E474" s="53"/>
    </row>
    <row r="475" spans="1:5" s="52" customFormat="1" ht="150" customHeight="1" thickTop="1" thickBot="1" x14ac:dyDescent="0.25">
      <c r="A475" s="57"/>
      <c r="B475" s="56"/>
      <c r="C475" s="55"/>
      <c r="D475" s="54"/>
      <c r="E475" s="53"/>
    </row>
    <row r="476" spans="1:5" s="52" customFormat="1" ht="150" customHeight="1" thickTop="1" thickBot="1" x14ac:dyDescent="0.25">
      <c r="A476" s="57"/>
      <c r="B476" s="56"/>
      <c r="C476" s="55"/>
      <c r="D476" s="54"/>
      <c r="E476" s="53"/>
    </row>
    <row r="477" spans="1:5" s="52" customFormat="1" ht="150" customHeight="1" thickTop="1" thickBot="1" x14ac:dyDescent="0.25">
      <c r="A477" s="57"/>
      <c r="B477" s="56"/>
      <c r="C477" s="55"/>
      <c r="D477" s="54"/>
      <c r="E477" s="53"/>
    </row>
    <row r="478" spans="1:5" s="52" customFormat="1" ht="150" customHeight="1" thickTop="1" thickBot="1" x14ac:dyDescent="0.25">
      <c r="A478" s="57"/>
      <c r="B478" s="56"/>
      <c r="C478" s="55"/>
      <c r="D478" s="54"/>
      <c r="E478" s="53"/>
    </row>
    <row r="479" spans="1:5" s="52" customFormat="1" ht="150" customHeight="1" thickTop="1" thickBot="1" x14ac:dyDescent="0.25">
      <c r="A479" s="57"/>
      <c r="B479" s="56"/>
      <c r="C479" s="55"/>
      <c r="D479" s="54"/>
      <c r="E479" s="53"/>
    </row>
    <row r="480" spans="1:5" s="52" customFormat="1" ht="150" customHeight="1" thickTop="1" thickBot="1" x14ac:dyDescent="0.25">
      <c r="A480" s="57"/>
      <c r="B480" s="56"/>
      <c r="C480" s="55"/>
      <c r="D480" s="54"/>
      <c r="E480" s="53"/>
    </row>
    <row r="481" spans="1:5" s="52" customFormat="1" ht="150" customHeight="1" thickTop="1" thickBot="1" x14ac:dyDescent="0.25">
      <c r="A481" s="57"/>
      <c r="B481" s="56"/>
      <c r="C481" s="55"/>
      <c r="D481" s="54"/>
      <c r="E481" s="53"/>
    </row>
    <row r="482" spans="1:5" s="52" customFormat="1" ht="150" customHeight="1" thickTop="1" thickBot="1" x14ac:dyDescent="0.25">
      <c r="A482" s="57"/>
      <c r="B482" s="56"/>
      <c r="C482" s="55"/>
      <c r="D482" s="54"/>
      <c r="E482" s="53"/>
    </row>
    <row r="483" spans="1:5" s="52" customFormat="1" ht="150" customHeight="1" thickTop="1" thickBot="1" x14ac:dyDescent="0.25">
      <c r="A483" s="57"/>
      <c r="B483" s="56"/>
      <c r="C483" s="55"/>
      <c r="D483" s="54"/>
      <c r="E483" s="53"/>
    </row>
    <row r="484" spans="1:5" s="52" customFormat="1" ht="150" customHeight="1" thickTop="1" thickBot="1" x14ac:dyDescent="0.25">
      <c r="A484" s="57"/>
      <c r="B484" s="56"/>
      <c r="C484" s="55"/>
      <c r="D484" s="54"/>
      <c r="E484" s="53"/>
    </row>
    <row r="485" spans="1:5" s="52" customFormat="1" ht="150" customHeight="1" thickTop="1" thickBot="1" x14ac:dyDescent="0.25">
      <c r="A485" s="57"/>
      <c r="B485" s="56"/>
      <c r="C485" s="55"/>
      <c r="D485" s="54"/>
      <c r="E485" s="53"/>
    </row>
    <row r="486" spans="1:5" s="52" customFormat="1" ht="150" customHeight="1" thickTop="1" thickBot="1" x14ac:dyDescent="0.25">
      <c r="A486" s="57"/>
      <c r="B486" s="56"/>
      <c r="C486" s="55"/>
      <c r="D486" s="54"/>
      <c r="E486" s="53"/>
    </row>
    <row r="487" spans="1:5" s="52" customFormat="1" ht="150" customHeight="1" thickTop="1" thickBot="1" x14ac:dyDescent="0.25">
      <c r="A487" s="57"/>
      <c r="B487" s="56"/>
      <c r="C487" s="55"/>
      <c r="D487" s="54"/>
      <c r="E487" s="53"/>
    </row>
    <row r="488" spans="1:5" s="52" customFormat="1" ht="150" customHeight="1" thickTop="1" thickBot="1" x14ac:dyDescent="0.25">
      <c r="A488" s="57"/>
      <c r="B488" s="56"/>
      <c r="C488" s="55"/>
      <c r="D488" s="54"/>
      <c r="E488" s="53"/>
    </row>
    <row r="489" spans="1:5" s="52" customFormat="1" ht="150" customHeight="1" thickTop="1" thickBot="1" x14ac:dyDescent="0.25">
      <c r="A489" s="57"/>
      <c r="B489" s="56"/>
      <c r="C489" s="55"/>
      <c r="D489" s="54"/>
      <c r="E489" s="53"/>
    </row>
    <row r="490" spans="1:5" s="52" customFormat="1" ht="150" customHeight="1" thickTop="1" thickBot="1" x14ac:dyDescent="0.25">
      <c r="A490" s="57"/>
      <c r="B490" s="56"/>
      <c r="C490" s="55"/>
      <c r="D490" s="54"/>
      <c r="E490" s="53"/>
    </row>
    <row r="491" spans="1:5" s="52" customFormat="1" ht="150" customHeight="1" thickTop="1" thickBot="1" x14ac:dyDescent="0.25">
      <c r="A491" s="57"/>
      <c r="B491" s="56"/>
      <c r="C491" s="55"/>
      <c r="D491" s="54"/>
      <c r="E491" s="53"/>
    </row>
    <row r="492" spans="1:5" s="52" customFormat="1" ht="150" customHeight="1" thickTop="1" thickBot="1" x14ac:dyDescent="0.25">
      <c r="A492" s="57"/>
      <c r="B492" s="56"/>
      <c r="C492" s="55"/>
      <c r="D492" s="54"/>
      <c r="E492" s="53"/>
    </row>
    <row r="493" spans="1:5" s="52" customFormat="1" ht="150" customHeight="1" thickTop="1" thickBot="1" x14ac:dyDescent="0.25">
      <c r="A493" s="57"/>
      <c r="B493" s="56"/>
      <c r="C493" s="55"/>
      <c r="D493" s="54"/>
      <c r="E493" s="53"/>
    </row>
    <row r="494" spans="1:5" s="52" customFormat="1" ht="150" customHeight="1" thickTop="1" thickBot="1" x14ac:dyDescent="0.25">
      <c r="A494" s="57"/>
      <c r="B494" s="56"/>
      <c r="C494" s="55"/>
      <c r="D494" s="54"/>
      <c r="E494" s="53"/>
    </row>
    <row r="495" spans="1:5" s="52" customFormat="1" ht="150" customHeight="1" thickTop="1" thickBot="1" x14ac:dyDescent="0.25">
      <c r="A495" s="57"/>
      <c r="B495" s="56"/>
      <c r="C495" s="55"/>
      <c r="D495" s="54"/>
      <c r="E495" s="53"/>
    </row>
    <row r="496" spans="1:5" s="52" customFormat="1" ht="150" customHeight="1" thickTop="1" thickBot="1" x14ac:dyDescent="0.25">
      <c r="A496" s="57"/>
      <c r="B496" s="56"/>
      <c r="C496" s="55"/>
      <c r="D496" s="54"/>
      <c r="E496" s="53"/>
    </row>
    <row r="497" spans="1:5" s="52" customFormat="1" ht="150" customHeight="1" thickTop="1" thickBot="1" x14ac:dyDescent="0.25">
      <c r="A497" s="57"/>
      <c r="B497" s="56"/>
      <c r="C497" s="55"/>
      <c r="D497" s="54"/>
      <c r="E497" s="53"/>
    </row>
    <row r="498" spans="1:5" s="52" customFormat="1" ht="150" customHeight="1" thickTop="1" thickBot="1" x14ac:dyDescent="0.25">
      <c r="A498" s="57"/>
      <c r="B498" s="56"/>
      <c r="C498" s="55"/>
      <c r="D498" s="54"/>
      <c r="E498" s="53"/>
    </row>
    <row r="499" spans="1:5" s="52" customFormat="1" ht="150" customHeight="1" thickTop="1" thickBot="1" x14ac:dyDescent="0.25">
      <c r="A499" s="57"/>
      <c r="B499" s="56"/>
      <c r="C499" s="55"/>
      <c r="D499" s="54"/>
      <c r="E499" s="53"/>
    </row>
    <row r="500" spans="1:5" s="52" customFormat="1" ht="150" customHeight="1" thickTop="1" thickBot="1" x14ac:dyDescent="0.25">
      <c r="A500" s="57"/>
      <c r="B500" s="56"/>
      <c r="C500" s="55"/>
      <c r="D500" s="54"/>
      <c r="E500" s="53"/>
    </row>
    <row r="501" spans="1:5" s="52" customFormat="1" ht="150" customHeight="1" thickTop="1" thickBot="1" x14ac:dyDescent="0.25">
      <c r="A501" s="57"/>
      <c r="B501" s="56"/>
      <c r="C501" s="55"/>
      <c r="D501" s="54"/>
      <c r="E501" s="53"/>
    </row>
    <row r="502" spans="1:5" s="52" customFormat="1" ht="150" customHeight="1" thickTop="1" thickBot="1" x14ac:dyDescent="0.25">
      <c r="A502" s="57"/>
      <c r="B502" s="56"/>
      <c r="C502" s="55"/>
      <c r="D502" s="54"/>
      <c r="E502" s="53"/>
    </row>
    <row r="503" spans="1:5" s="52" customFormat="1" ht="150" customHeight="1" thickTop="1" thickBot="1" x14ac:dyDescent="0.25">
      <c r="A503" s="57"/>
      <c r="B503" s="56"/>
      <c r="C503" s="55"/>
      <c r="D503" s="54"/>
      <c r="E503" s="53"/>
    </row>
    <row r="504" spans="1:5" s="52" customFormat="1" ht="150" customHeight="1" thickTop="1" thickBot="1" x14ac:dyDescent="0.25">
      <c r="A504" s="57"/>
      <c r="B504" s="56"/>
      <c r="C504" s="55"/>
      <c r="D504" s="54"/>
      <c r="E504" s="53"/>
    </row>
    <row r="505" spans="1:5" s="52" customFormat="1" ht="150" customHeight="1" thickTop="1" thickBot="1" x14ac:dyDescent="0.25">
      <c r="A505" s="57"/>
      <c r="B505" s="56"/>
      <c r="C505" s="55"/>
      <c r="D505" s="54"/>
      <c r="E505" s="53"/>
    </row>
    <row r="506" spans="1:5" s="52" customFormat="1" ht="150" customHeight="1" thickTop="1" thickBot="1" x14ac:dyDescent="0.25">
      <c r="A506" s="57"/>
      <c r="B506" s="56"/>
      <c r="C506" s="55"/>
      <c r="D506" s="54"/>
      <c r="E506" s="53"/>
    </row>
    <row r="507" spans="1:5" s="52" customFormat="1" ht="150" customHeight="1" thickTop="1" thickBot="1" x14ac:dyDescent="0.25">
      <c r="A507" s="57"/>
      <c r="B507" s="56"/>
      <c r="C507" s="55"/>
      <c r="D507" s="54"/>
      <c r="E507" s="53"/>
    </row>
    <row r="508" spans="1:5" s="52" customFormat="1" ht="150" customHeight="1" thickTop="1" thickBot="1" x14ac:dyDescent="0.25">
      <c r="A508" s="57"/>
      <c r="B508" s="56"/>
      <c r="C508" s="55"/>
      <c r="D508" s="54"/>
      <c r="E508" s="53"/>
    </row>
    <row r="509" spans="1:5" s="52" customFormat="1" ht="150" customHeight="1" thickTop="1" thickBot="1" x14ac:dyDescent="0.25">
      <c r="A509" s="57"/>
      <c r="B509" s="56"/>
      <c r="C509" s="55"/>
      <c r="D509" s="54"/>
      <c r="E509" s="53"/>
    </row>
    <row r="510" spans="1:5" s="52" customFormat="1" ht="150" customHeight="1" thickTop="1" thickBot="1" x14ac:dyDescent="0.25">
      <c r="A510" s="57"/>
      <c r="B510" s="56"/>
      <c r="C510" s="55"/>
      <c r="D510" s="54"/>
      <c r="E510" s="53"/>
    </row>
    <row r="511" spans="1:5" s="52" customFormat="1" ht="150" customHeight="1" thickTop="1" thickBot="1" x14ac:dyDescent="0.25">
      <c r="A511" s="57"/>
      <c r="B511" s="56"/>
      <c r="C511" s="55"/>
      <c r="D511" s="54"/>
      <c r="E511" s="53"/>
    </row>
    <row r="512" spans="1:5" s="52" customFormat="1" ht="150" customHeight="1" thickTop="1" thickBot="1" x14ac:dyDescent="0.25">
      <c r="A512" s="57"/>
      <c r="B512" s="56"/>
      <c r="C512" s="55"/>
      <c r="D512" s="54"/>
      <c r="E512" s="53"/>
    </row>
    <row r="513" spans="1:5" s="52" customFormat="1" ht="150" customHeight="1" thickTop="1" thickBot="1" x14ac:dyDescent="0.25">
      <c r="A513" s="57"/>
      <c r="B513" s="56"/>
      <c r="C513" s="55"/>
      <c r="D513" s="54"/>
      <c r="E513" s="53"/>
    </row>
    <row r="514" spans="1:5" s="52" customFormat="1" ht="150" customHeight="1" thickTop="1" thickBot="1" x14ac:dyDescent="0.25">
      <c r="A514" s="57"/>
      <c r="B514" s="56"/>
      <c r="C514" s="55"/>
      <c r="D514" s="54"/>
      <c r="E514" s="53"/>
    </row>
    <row r="515" spans="1:5" s="52" customFormat="1" ht="150" customHeight="1" thickTop="1" thickBot="1" x14ac:dyDescent="0.25">
      <c r="A515" s="57"/>
      <c r="B515" s="56"/>
      <c r="C515" s="55"/>
      <c r="D515" s="54"/>
      <c r="E515" s="53"/>
    </row>
    <row r="516" spans="1:5" s="52" customFormat="1" ht="150" customHeight="1" thickTop="1" thickBot="1" x14ac:dyDescent="0.25">
      <c r="A516" s="57"/>
      <c r="B516" s="56"/>
      <c r="C516" s="55"/>
      <c r="D516" s="54"/>
      <c r="E516" s="53"/>
    </row>
    <row r="517" spans="1:5" s="52" customFormat="1" ht="150" customHeight="1" thickTop="1" thickBot="1" x14ac:dyDescent="0.25">
      <c r="A517" s="57"/>
      <c r="B517" s="56"/>
      <c r="C517" s="55"/>
      <c r="D517" s="54"/>
      <c r="E517" s="53"/>
    </row>
    <row r="518" spans="1:5" s="52" customFormat="1" ht="150" customHeight="1" thickTop="1" thickBot="1" x14ac:dyDescent="0.25">
      <c r="A518" s="57"/>
      <c r="B518" s="56"/>
      <c r="C518" s="55"/>
      <c r="D518" s="54"/>
      <c r="E518" s="53"/>
    </row>
    <row r="519" spans="1:5" s="52" customFormat="1" ht="150" customHeight="1" thickTop="1" thickBot="1" x14ac:dyDescent="0.25">
      <c r="A519" s="57"/>
      <c r="B519" s="56"/>
      <c r="C519" s="55"/>
      <c r="D519" s="54"/>
      <c r="E519" s="53"/>
    </row>
    <row r="520" spans="1:5" s="52" customFormat="1" ht="150" customHeight="1" thickTop="1" thickBot="1" x14ac:dyDescent="0.25">
      <c r="A520" s="57"/>
      <c r="B520" s="56"/>
      <c r="C520" s="55"/>
      <c r="D520" s="54"/>
      <c r="E520" s="53"/>
    </row>
    <row r="521" spans="1:5" s="52" customFormat="1" ht="150" customHeight="1" thickTop="1" thickBot="1" x14ac:dyDescent="0.25">
      <c r="A521" s="57"/>
      <c r="B521" s="56"/>
      <c r="C521" s="55"/>
      <c r="D521" s="54"/>
      <c r="E521" s="53"/>
    </row>
    <row r="522" spans="1:5" s="52" customFormat="1" ht="150" customHeight="1" thickTop="1" thickBot="1" x14ac:dyDescent="0.25">
      <c r="A522" s="57"/>
      <c r="B522" s="56"/>
      <c r="C522" s="55"/>
      <c r="D522" s="54"/>
      <c r="E522" s="53"/>
    </row>
    <row r="523" spans="1:5" s="52" customFormat="1" ht="150" customHeight="1" thickTop="1" thickBot="1" x14ac:dyDescent="0.25">
      <c r="A523" s="57"/>
      <c r="B523" s="56"/>
      <c r="C523" s="55"/>
      <c r="D523" s="54"/>
      <c r="E523" s="53"/>
    </row>
    <row r="524" spans="1:5" s="52" customFormat="1" ht="150" customHeight="1" thickTop="1" thickBot="1" x14ac:dyDescent="0.25">
      <c r="A524" s="57"/>
      <c r="B524" s="56"/>
      <c r="C524" s="55"/>
      <c r="D524" s="54"/>
      <c r="E524" s="53"/>
    </row>
    <row r="525" spans="1:5" s="52" customFormat="1" ht="150" customHeight="1" thickTop="1" thickBot="1" x14ac:dyDescent="0.25">
      <c r="A525" s="57"/>
      <c r="B525" s="56"/>
      <c r="C525" s="55"/>
      <c r="D525" s="54"/>
      <c r="E525" s="53"/>
    </row>
    <row r="526" spans="1:5" s="52" customFormat="1" ht="150" customHeight="1" thickTop="1" thickBot="1" x14ac:dyDescent="0.25">
      <c r="A526" s="57"/>
      <c r="B526" s="56"/>
      <c r="C526" s="55"/>
      <c r="D526" s="54"/>
      <c r="E526" s="53"/>
    </row>
    <row r="527" spans="1:5" s="52" customFormat="1" ht="150" customHeight="1" thickTop="1" thickBot="1" x14ac:dyDescent="0.25">
      <c r="A527" s="57"/>
      <c r="B527" s="56"/>
      <c r="C527" s="55"/>
      <c r="D527" s="54"/>
      <c r="E527" s="53"/>
    </row>
    <row r="528" spans="1:5" s="52" customFormat="1" ht="150" customHeight="1" thickTop="1" thickBot="1" x14ac:dyDescent="0.25">
      <c r="A528" s="57"/>
      <c r="B528" s="56"/>
      <c r="C528" s="55"/>
      <c r="D528" s="54"/>
      <c r="E528" s="53"/>
    </row>
    <row r="529" spans="1:5" s="52" customFormat="1" ht="150" customHeight="1" thickTop="1" thickBot="1" x14ac:dyDescent="0.25">
      <c r="A529" s="57"/>
      <c r="B529" s="56"/>
      <c r="C529" s="55"/>
      <c r="D529" s="54"/>
      <c r="E529" s="53"/>
    </row>
    <row r="530" spans="1:5" s="52" customFormat="1" ht="150" customHeight="1" thickTop="1" thickBot="1" x14ac:dyDescent="0.25">
      <c r="A530" s="57"/>
      <c r="B530" s="56"/>
      <c r="C530" s="55"/>
      <c r="D530" s="54"/>
      <c r="E530" s="53"/>
    </row>
    <row r="531" spans="1:5" s="52" customFormat="1" ht="150" customHeight="1" thickTop="1" thickBot="1" x14ac:dyDescent="0.25">
      <c r="A531" s="57"/>
      <c r="B531" s="56"/>
      <c r="C531" s="55"/>
      <c r="D531" s="54"/>
      <c r="E531" s="53"/>
    </row>
    <row r="532" spans="1:5" s="52" customFormat="1" ht="150" customHeight="1" thickTop="1" thickBot="1" x14ac:dyDescent="0.25">
      <c r="A532" s="57"/>
      <c r="B532" s="56"/>
      <c r="C532" s="55"/>
      <c r="D532" s="54"/>
      <c r="E532" s="53"/>
    </row>
    <row r="533" spans="1:5" s="52" customFormat="1" ht="150" customHeight="1" thickTop="1" thickBot="1" x14ac:dyDescent="0.25">
      <c r="A533" s="57"/>
      <c r="B533" s="56"/>
      <c r="C533" s="55"/>
      <c r="D533" s="54"/>
      <c r="E533" s="53"/>
    </row>
    <row r="534" spans="1:5" s="52" customFormat="1" ht="150" customHeight="1" thickTop="1" thickBot="1" x14ac:dyDescent="0.25">
      <c r="A534" s="57"/>
      <c r="B534" s="56"/>
      <c r="C534" s="55"/>
      <c r="D534" s="54"/>
      <c r="E534" s="53"/>
    </row>
    <row r="535" spans="1:5" s="52" customFormat="1" ht="150" customHeight="1" thickTop="1" thickBot="1" x14ac:dyDescent="0.25">
      <c r="A535" s="57"/>
      <c r="B535" s="56"/>
      <c r="C535" s="55"/>
      <c r="D535" s="54"/>
      <c r="E535" s="53"/>
    </row>
    <row r="536" spans="1:5" s="52" customFormat="1" ht="150" customHeight="1" thickTop="1" thickBot="1" x14ac:dyDescent="0.25">
      <c r="A536" s="57"/>
      <c r="B536" s="56"/>
      <c r="C536" s="55"/>
      <c r="D536" s="54"/>
      <c r="E536" s="53"/>
    </row>
    <row r="537" spans="1:5" s="52" customFormat="1" ht="150" customHeight="1" thickTop="1" thickBot="1" x14ac:dyDescent="0.25">
      <c r="A537" s="57"/>
      <c r="B537" s="56"/>
      <c r="C537" s="55"/>
      <c r="D537" s="54"/>
      <c r="E537" s="53"/>
    </row>
    <row r="538" spans="1:5" s="52" customFormat="1" ht="150" customHeight="1" thickTop="1" thickBot="1" x14ac:dyDescent="0.25">
      <c r="A538" s="57"/>
      <c r="B538" s="56"/>
      <c r="C538" s="55"/>
      <c r="D538" s="54"/>
      <c r="E538" s="53"/>
    </row>
    <row r="539" spans="1:5" s="52" customFormat="1" ht="150" customHeight="1" thickTop="1" thickBot="1" x14ac:dyDescent="0.25">
      <c r="A539" s="57"/>
      <c r="B539" s="56"/>
      <c r="C539" s="55"/>
      <c r="D539" s="54"/>
      <c r="E539" s="53"/>
    </row>
    <row r="540" spans="1:5" s="52" customFormat="1" ht="150" customHeight="1" thickTop="1" thickBot="1" x14ac:dyDescent="0.25">
      <c r="A540" s="57"/>
      <c r="B540" s="56"/>
      <c r="C540" s="55"/>
      <c r="D540" s="54"/>
      <c r="E540" s="53"/>
    </row>
    <row r="541" spans="1:5" s="52" customFormat="1" ht="150" customHeight="1" thickTop="1" thickBot="1" x14ac:dyDescent="0.25">
      <c r="A541" s="57"/>
      <c r="B541" s="56"/>
      <c r="C541" s="55"/>
      <c r="D541" s="54"/>
      <c r="E541" s="53"/>
    </row>
    <row r="542" spans="1:5" s="52" customFormat="1" ht="150" customHeight="1" thickTop="1" thickBot="1" x14ac:dyDescent="0.25">
      <c r="A542" s="57"/>
      <c r="B542" s="56"/>
      <c r="C542" s="55"/>
      <c r="D542" s="54"/>
      <c r="E542" s="53"/>
    </row>
    <row r="543" spans="1:5" s="52" customFormat="1" ht="150" customHeight="1" thickTop="1" thickBot="1" x14ac:dyDescent="0.25">
      <c r="A543" s="57"/>
      <c r="B543" s="56"/>
      <c r="C543" s="55"/>
      <c r="D543" s="54"/>
      <c r="E543" s="53"/>
    </row>
    <row r="544" spans="1:5" s="52" customFormat="1" ht="150" customHeight="1" thickTop="1" thickBot="1" x14ac:dyDescent="0.25">
      <c r="A544" s="57"/>
      <c r="B544" s="56"/>
      <c r="C544" s="55"/>
      <c r="D544" s="54"/>
      <c r="E544" s="53"/>
    </row>
    <row r="545" spans="1:5" s="52" customFormat="1" ht="150" customHeight="1" thickTop="1" thickBot="1" x14ac:dyDescent="0.25">
      <c r="A545" s="57"/>
      <c r="B545" s="56"/>
      <c r="C545" s="55"/>
      <c r="D545" s="54"/>
      <c r="E545" s="53"/>
    </row>
    <row r="546" spans="1:5" s="52" customFormat="1" ht="150" customHeight="1" thickTop="1" thickBot="1" x14ac:dyDescent="0.25">
      <c r="A546" s="57"/>
      <c r="B546" s="56"/>
      <c r="C546" s="55"/>
      <c r="D546" s="54"/>
      <c r="E546" s="53"/>
    </row>
    <row r="547" spans="1:5" s="52" customFormat="1" ht="150" customHeight="1" thickTop="1" thickBot="1" x14ac:dyDescent="0.25">
      <c r="A547" s="57"/>
      <c r="B547" s="56"/>
      <c r="C547" s="55"/>
      <c r="D547" s="54"/>
      <c r="E547" s="53"/>
    </row>
    <row r="548" spans="1:5" s="52" customFormat="1" ht="150" customHeight="1" thickTop="1" thickBot="1" x14ac:dyDescent="0.25">
      <c r="A548" s="57"/>
      <c r="B548" s="56"/>
      <c r="C548" s="55"/>
      <c r="D548" s="54"/>
      <c r="E548" s="53"/>
    </row>
    <row r="549" spans="1:5" s="52" customFormat="1" ht="150" customHeight="1" thickTop="1" thickBot="1" x14ac:dyDescent="0.25">
      <c r="A549" s="57"/>
      <c r="B549" s="56"/>
      <c r="C549" s="55"/>
      <c r="D549" s="54"/>
      <c r="E549" s="53"/>
    </row>
    <row r="550" spans="1:5" s="52" customFormat="1" ht="150" customHeight="1" thickTop="1" thickBot="1" x14ac:dyDescent="0.25">
      <c r="A550" s="57"/>
      <c r="B550" s="56"/>
      <c r="C550" s="55"/>
      <c r="D550" s="54"/>
      <c r="E550" s="53"/>
    </row>
    <row r="551" spans="1:5" s="52" customFormat="1" ht="150" customHeight="1" thickTop="1" thickBot="1" x14ac:dyDescent="0.25">
      <c r="A551" s="57"/>
      <c r="B551" s="56"/>
      <c r="C551" s="55"/>
      <c r="D551" s="54"/>
      <c r="E551" s="53"/>
    </row>
    <row r="552" spans="1:5" s="52" customFormat="1" ht="150" customHeight="1" thickTop="1" thickBot="1" x14ac:dyDescent="0.25">
      <c r="A552" s="57"/>
      <c r="B552" s="56"/>
      <c r="C552" s="55"/>
      <c r="D552" s="54"/>
      <c r="E552" s="53"/>
    </row>
    <row r="553" spans="1:5" s="52" customFormat="1" ht="150" customHeight="1" thickTop="1" thickBot="1" x14ac:dyDescent="0.25">
      <c r="A553" s="57"/>
      <c r="B553" s="56"/>
      <c r="C553" s="55"/>
      <c r="D553" s="54"/>
      <c r="E553" s="53"/>
    </row>
    <row r="554" spans="1:5" s="52" customFormat="1" ht="150" customHeight="1" thickTop="1" thickBot="1" x14ac:dyDescent="0.25">
      <c r="A554" s="57"/>
      <c r="B554" s="56"/>
      <c r="C554" s="55"/>
      <c r="D554" s="54"/>
      <c r="E554" s="53"/>
    </row>
    <row r="555" spans="1:5" s="52" customFormat="1" ht="150" customHeight="1" thickTop="1" thickBot="1" x14ac:dyDescent="0.25">
      <c r="A555" s="57"/>
      <c r="B555" s="56"/>
      <c r="C555" s="55"/>
      <c r="D555" s="54"/>
      <c r="E555" s="53"/>
    </row>
    <row r="556" spans="1:5" s="52" customFormat="1" ht="150" customHeight="1" thickTop="1" thickBot="1" x14ac:dyDescent="0.25">
      <c r="A556" s="57"/>
      <c r="B556" s="56"/>
      <c r="C556" s="55"/>
      <c r="D556" s="54"/>
      <c r="E556" s="53"/>
    </row>
    <row r="557" spans="1:5" s="52" customFormat="1" ht="150" customHeight="1" thickTop="1" thickBot="1" x14ac:dyDescent="0.25">
      <c r="A557" s="57"/>
      <c r="B557" s="56"/>
      <c r="C557" s="55"/>
      <c r="D557" s="54"/>
      <c r="E557" s="53"/>
    </row>
    <row r="558" spans="1:5" s="52" customFormat="1" ht="150" customHeight="1" thickTop="1" thickBot="1" x14ac:dyDescent="0.25">
      <c r="A558" s="57"/>
      <c r="B558" s="56"/>
      <c r="C558" s="55"/>
      <c r="D558" s="54"/>
      <c r="E558" s="53"/>
    </row>
    <row r="559" spans="1:5" s="52" customFormat="1" ht="150" customHeight="1" thickTop="1" thickBot="1" x14ac:dyDescent="0.25">
      <c r="A559" s="57"/>
      <c r="B559" s="56"/>
      <c r="C559" s="55"/>
      <c r="D559" s="54"/>
      <c r="E559" s="53"/>
    </row>
    <row r="560" spans="1:5" s="52" customFormat="1" ht="150" customHeight="1" thickTop="1" thickBot="1" x14ac:dyDescent="0.25">
      <c r="A560" s="57"/>
      <c r="B560" s="56"/>
      <c r="C560" s="55"/>
      <c r="D560" s="54"/>
      <c r="E560" s="53"/>
    </row>
    <row r="561" spans="1:5" s="52" customFormat="1" ht="150" customHeight="1" thickTop="1" thickBot="1" x14ac:dyDescent="0.25">
      <c r="A561" s="57"/>
      <c r="B561" s="56"/>
      <c r="C561" s="55"/>
      <c r="D561" s="54"/>
      <c r="E561" s="53"/>
    </row>
    <row r="562" spans="1:5" s="52" customFormat="1" ht="150" customHeight="1" thickTop="1" thickBot="1" x14ac:dyDescent="0.25">
      <c r="A562" s="57"/>
      <c r="B562" s="56"/>
      <c r="C562" s="55"/>
      <c r="D562" s="54"/>
      <c r="E562" s="53"/>
    </row>
    <row r="563" spans="1:5" s="52" customFormat="1" ht="150" customHeight="1" thickTop="1" thickBot="1" x14ac:dyDescent="0.25">
      <c r="A563" s="57"/>
      <c r="B563" s="56"/>
      <c r="C563" s="55"/>
      <c r="D563" s="54"/>
      <c r="E563" s="53"/>
    </row>
    <row r="564" spans="1:5" s="52" customFormat="1" ht="150" customHeight="1" thickTop="1" thickBot="1" x14ac:dyDescent="0.25">
      <c r="A564" s="57"/>
      <c r="B564" s="56"/>
      <c r="C564" s="55"/>
      <c r="D564" s="54"/>
      <c r="E564" s="53"/>
    </row>
    <row r="565" spans="1:5" s="52" customFormat="1" ht="150" customHeight="1" thickTop="1" thickBot="1" x14ac:dyDescent="0.25">
      <c r="A565" s="57"/>
      <c r="B565" s="56"/>
      <c r="C565" s="55"/>
      <c r="D565" s="54"/>
      <c r="E565" s="53"/>
    </row>
    <row r="566" spans="1:5" s="52" customFormat="1" ht="150" customHeight="1" thickTop="1" thickBot="1" x14ac:dyDescent="0.25">
      <c r="A566" s="57"/>
      <c r="B566" s="56"/>
      <c r="C566" s="55"/>
      <c r="D566" s="54"/>
      <c r="E566" s="53"/>
    </row>
    <row r="567" spans="1:5" s="52" customFormat="1" ht="150" customHeight="1" thickTop="1" thickBot="1" x14ac:dyDescent="0.25">
      <c r="A567" s="57"/>
      <c r="B567" s="56"/>
      <c r="C567" s="55"/>
      <c r="D567" s="54"/>
      <c r="E567" s="53"/>
    </row>
    <row r="568" spans="1:5" s="52" customFormat="1" ht="150" customHeight="1" thickTop="1" thickBot="1" x14ac:dyDescent="0.25">
      <c r="A568" s="57"/>
      <c r="B568" s="56"/>
      <c r="C568" s="55"/>
      <c r="D568" s="54"/>
      <c r="E568" s="53"/>
    </row>
    <row r="569" spans="1:5" s="52" customFormat="1" ht="150" customHeight="1" thickTop="1" thickBot="1" x14ac:dyDescent="0.25">
      <c r="A569" s="57"/>
      <c r="B569" s="56"/>
      <c r="C569" s="55"/>
      <c r="D569" s="54"/>
      <c r="E569" s="53"/>
    </row>
    <row r="570" spans="1:5" s="52" customFormat="1" ht="150" customHeight="1" thickTop="1" thickBot="1" x14ac:dyDescent="0.25">
      <c r="A570" s="57"/>
      <c r="B570" s="56"/>
      <c r="C570" s="55"/>
      <c r="D570" s="54"/>
      <c r="E570" s="53"/>
    </row>
    <row r="571" spans="1:5" s="52" customFormat="1" ht="150" customHeight="1" thickTop="1" thickBot="1" x14ac:dyDescent="0.25">
      <c r="A571" s="57"/>
      <c r="B571" s="56"/>
      <c r="C571" s="55"/>
      <c r="D571" s="54"/>
      <c r="E571" s="53"/>
    </row>
    <row r="572" spans="1:5" s="52" customFormat="1" ht="150" customHeight="1" thickTop="1" thickBot="1" x14ac:dyDescent="0.25">
      <c r="A572" s="57"/>
      <c r="B572" s="56"/>
      <c r="C572" s="55"/>
      <c r="D572" s="54"/>
      <c r="E572" s="53"/>
    </row>
    <row r="573" spans="1:5" s="52" customFormat="1" ht="150" customHeight="1" thickTop="1" thickBot="1" x14ac:dyDescent="0.25">
      <c r="A573" s="57"/>
      <c r="B573" s="56"/>
      <c r="C573" s="55"/>
      <c r="D573" s="54"/>
      <c r="E573" s="53"/>
    </row>
    <row r="574" spans="1:5" s="52" customFormat="1" ht="150" customHeight="1" thickTop="1" thickBot="1" x14ac:dyDescent="0.25">
      <c r="A574" s="57"/>
      <c r="B574" s="56"/>
      <c r="C574" s="55"/>
      <c r="D574" s="54"/>
      <c r="E574" s="53"/>
    </row>
    <row r="575" spans="1:5" s="52" customFormat="1" ht="150" customHeight="1" thickTop="1" thickBot="1" x14ac:dyDescent="0.25">
      <c r="A575" s="57"/>
      <c r="B575" s="56"/>
      <c r="C575" s="55"/>
      <c r="D575" s="54"/>
      <c r="E575" s="53"/>
    </row>
    <row r="576" spans="1:5" s="52" customFormat="1" ht="150" customHeight="1" thickTop="1" thickBot="1" x14ac:dyDescent="0.25">
      <c r="A576" s="57"/>
      <c r="B576" s="56"/>
      <c r="C576" s="55"/>
      <c r="D576" s="54"/>
      <c r="E576" s="53"/>
    </row>
    <row r="577" spans="1:5" s="52" customFormat="1" ht="150" customHeight="1" thickTop="1" thickBot="1" x14ac:dyDescent="0.25">
      <c r="A577" s="57"/>
      <c r="B577" s="56"/>
      <c r="C577" s="55"/>
      <c r="D577" s="54"/>
      <c r="E577" s="53"/>
    </row>
    <row r="578" spans="1:5" s="52" customFormat="1" ht="150" customHeight="1" thickTop="1" thickBot="1" x14ac:dyDescent="0.25">
      <c r="A578" s="57"/>
      <c r="B578" s="56"/>
      <c r="C578" s="55"/>
      <c r="D578" s="54"/>
      <c r="E578" s="53"/>
    </row>
    <row r="579" spans="1:5" s="52" customFormat="1" ht="150" customHeight="1" thickTop="1" thickBot="1" x14ac:dyDescent="0.25">
      <c r="A579" s="57"/>
      <c r="B579" s="56"/>
      <c r="C579" s="55"/>
      <c r="D579" s="54"/>
      <c r="E579" s="53"/>
    </row>
    <row r="580" spans="1:5" s="52" customFormat="1" ht="150" customHeight="1" thickTop="1" thickBot="1" x14ac:dyDescent="0.25">
      <c r="A580" s="57"/>
      <c r="B580" s="56"/>
      <c r="C580" s="55"/>
      <c r="D580" s="54"/>
      <c r="E580" s="53"/>
    </row>
    <row r="581" spans="1:5" s="52" customFormat="1" ht="150" customHeight="1" thickTop="1" thickBot="1" x14ac:dyDescent="0.25">
      <c r="A581" s="57"/>
      <c r="B581" s="56"/>
      <c r="C581" s="55"/>
      <c r="D581" s="54"/>
      <c r="E581" s="53"/>
    </row>
    <row r="582" spans="1:5" s="52" customFormat="1" ht="150" customHeight="1" thickTop="1" thickBot="1" x14ac:dyDescent="0.25">
      <c r="A582" s="57"/>
      <c r="B582" s="56"/>
      <c r="C582" s="55"/>
      <c r="D582" s="54"/>
      <c r="E582" s="53"/>
    </row>
    <row r="583" spans="1:5" s="52" customFormat="1" ht="150" customHeight="1" thickTop="1" thickBot="1" x14ac:dyDescent="0.25">
      <c r="A583" s="57"/>
      <c r="B583" s="56"/>
      <c r="C583" s="55"/>
      <c r="D583" s="54"/>
      <c r="E583" s="53"/>
    </row>
    <row r="584" spans="1:5" s="52" customFormat="1" ht="150" customHeight="1" thickTop="1" thickBot="1" x14ac:dyDescent="0.25">
      <c r="A584" s="57"/>
      <c r="B584" s="56"/>
      <c r="C584" s="55"/>
      <c r="D584" s="54"/>
      <c r="E584" s="53"/>
    </row>
    <row r="585" spans="1:5" s="52" customFormat="1" ht="150" customHeight="1" thickTop="1" thickBot="1" x14ac:dyDescent="0.25">
      <c r="A585" s="57"/>
      <c r="B585" s="56"/>
      <c r="C585" s="55"/>
      <c r="D585" s="54"/>
      <c r="E585" s="53"/>
    </row>
    <row r="586" spans="1:5" s="52" customFormat="1" ht="150" customHeight="1" thickTop="1" thickBot="1" x14ac:dyDescent="0.25">
      <c r="A586" s="57"/>
      <c r="B586" s="56"/>
      <c r="C586" s="55"/>
      <c r="D586" s="54"/>
      <c r="E586" s="53"/>
    </row>
    <row r="587" spans="1:5" s="52" customFormat="1" ht="150" customHeight="1" thickTop="1" thickBot="1" x14ac:dyDescent="0.25">
      <c r="A587" s="57"/>
      <c r="B587" s="56"/>
      <c r="C587" s="55"/>
      <c r="D587" s="54"/>
      <c r="E587" s="53"/>
    </row>
    <row r="588" spans="1:5" s="52" customFormat="1" ht="150" customHeight="1" thickTop="1" thickBot="1" x14ac:dyDescent="0.25">
      <c r="A588" s="57"/>
      <c r="B588" s="56"/>
      <c r="C588" s="55"/>
      <c r="D588" s="54"/>
      <c r="E588" s="53"/>
    </row>
    <row r="589" spans="1:5" s="52" customFormat="1" ht="150" customHeight="1" thickTop="1" thickBot="1" x14ac:dyDescent="0.25">
      <c r="A589" s="57"/>
      <c r="B589" s="56"/>
      <c r="C589" s="55"/>
      <c r="D589" s="54"/>
      <c r="E589" s="53"/>
    </row>
    <row r="590" spans="1:5" s="52" customFormat="1" ht="150" customHeight="1" thickTop="1" thickBot="1" x14ac:dyDescent="0.25">
      <c r="A590" s="57"/>
      <c r="B590" s="56"/>
      <c r="C590" s="55"/>
      <c r="D590" s="54"/>
      <c r="E590" s="53"/>
    </row>
    <row r="591" spans="1:5" s="52" customFormat="1" ht="150" customHeight="1" thickTop="1" thickBot="1" x14ac:dyDescent="0.25">
      <c r="A591" s="57"/>
      <c r="B591" s="56"/>
      <c r="C591" s="55"/>
      <c r="D591" s="54"/>
      <c r="E591" s="53"/>
    </row>
    <row r="592" spans="1:5" s="52" customFormat="1" ht="150" customHeight="1" thickTop="1" thickBot="1" x14ac:dyDescent="0.25">
      <c r="A592" s="57"/>
      <c r="B592" s="56"/>
      <c r="C592" s="55"/>
      <c r="D592" s="54"/>
      <c r="E592" s="53"/>
    </row>
    <row r="593" spans="1:5" s="52" customFormat="1" ht="150" customHeight="1" thickTop="1" thickBot="1" x14ac:dyDescent="0.25">
      <c r="A593" s="57"/>
      <c r="B593" s="56"/>
      <c r="C593" s="55"/>
      <c r="D593" s="54"/>
      <c r="E593" s="53"/>
    </row>
    <row r="594" spans="1:5" s="52" customFormat="1" ht="150" customHeight="1" thickTop="1" thickBot="1" x14ac:dyDescent="0.25">
      <c r="A594" s="57"/>
      <c r="B594" s="56"/>
      <c r="C594" s="55"/>
      <c r="D594" s="54"/>
      <c r="E594" s="53"/>
    </row>
    <row r="595" spans="1:5" s="52" customFormat="1" ht="150" customHeight="1" thickTop="1" thickBot="1" x14ac:dyDescent="0.25">
      <c r="A595" s="57"/>
      <c r="B595" s="56"/>
      <c r="C595" s="55"/>
      <c r="D595" s="54"/>
      <c r="E595" s="53"/>
    </row>
    <row r="596" spans="1:5" s="52" customFormat="1" ht="150" customHeight="1" thickTop="1" thickBot="1" x14ac:dyDescent="0.25">
      <c r="A596" s="57"/>
      <c r="B596" s="56"/>
      <c r="C596" s="55"/>
      <c r="D596" s="54"/>
      <c r="E596" s="53"/>
    </row>
    <row r="597" spans="1:5" s="52" customFormat="1" ht="150" customHeight="1" thickTop="1" thickBot="1" x14ac:dyDescent="0.25">
      <c r="A597" s="57"/>
      <c r="B597" s="56"/>
      <c r="C597" s="55"/>
      <c r="D597" s="54"/>
      <c r="E597" s="53"/>
    </row>
    <row r="598" spans="1:5" s="52" customFormat="1" ht="150" customHeight="1" thickTop="1" thickBot="1" x14ac:dyDescent="0.25">
      <c r="A598" s="57"/>
      <c r="B598" s="56"/>
      <c r="C598" s="55"/>
      <c r="D598" s="54"/>
      <c r="E598" s="53"/>
    </row>
    <row r="599" spans="1:5" s="52" customFormat="1" ht="150" customHeight="1" thickTop="1" thickBot="1" x14ac:dyDescent="0.25">
      <c r="A599" s="57"/>
      <c r="B599" s="56"/>
      <c r="C599" s="55"/>
      <c r="D599" s="54"/>
      <c r="E599" s="53"/>
    </row>
    <row r="600" spans="1:5" s="52" customFormat="1" ht="150" customHeight="1" thickTop="1" thickBot="1" x14ac:dyDescent="0.25">
      <c r="A600" s="57"/>
      <c r="B600" s="56"/>
      <c r="C600" s="55"/>
      <c r="D600" s="54"/>
      <c r="E600" s="53"/>
    </row>
    <row r="601" spans="1:5" s="52" customFormat="1" ht="150" customHeight="1" thickTop="1" thickBot="1" x14ac:dyDescent="0.25">
      <c r="A601" s="57"/>
      <c r="B601" s="56"/>
      <c r="C601" s="55"/>
      <c r="D601" s="54"/>
      <c r="E601" s="53"/>
    </row>
    <row r="602" spans="1:5" s="52" customFormat="1" ht="150" customHeight="1" thickTop="1" thickBot="1" x14ac:dyDescent="0.25">
      <c r="A602" s="57"/>
      <c r="B602" s="56"/>
      <c r="C602" s="55"/>
      <c r="D602" s="54"/>
      <c r="E602" s="53"/>
    </row>
    <row r="603" spans="1:5" s="52" customFormat="1" ht="150" customHeight="1" thickTop="1" thickBot="1" x14ac:dyDescent="0.25">
      <c r="A603" s="57"/>
      <c r="B603" s="56"/>
      <c r="C603" s="55"/>
      <c r="D603" s="54"/>
      <c r="E603" s="53"/>
    </row>
    <row r="604" spans="1:5" s="52" customFormat="1" ht="150" customHeight="1" thickTop="1" thickBot="1" x14ac:dyDescent="0.25">
      <c r="A604" s="57"/>
      <c r="B604" s="56"/>
      <c r="C604" s="55"/>
      <c r="D604" s="54"/>
      <c r="E604" s="53"/>
    </row>
    <row r="605" spans="1:5" s="52" customFormat="1" ht="150" customHeight="1" thickTop="1" thickBot="1" x14ac:dyDescent="0.25">
      <c r="A605" s="57"/>
      <c r="B605" s="56"/>
      <c r="C605" s="55"/>
      <c r="D605" s="54"/>
      <c r="E605" s="53"/>
    </row>
    <row r="606" spans="1:5" s="52" customFormat="1" ht="150" customHeight="1" thickTop="1" thickBot="1" x14ac:dyDescent="0.25">
      <c r="A606" s="57"/>
      <c r="B606" s="56"/>
      <c r="C606" s="55"/>
      <c r="D606" s="54"/>
      <c r="E606" s="53"/>
    </row>
    <row r="607" spans="1:5" s="52" customFormat="1" ht="150" customHeight="1" thickTop="1" thickBot="1" x14ac:dyDescent="0.25">
      <c r="A607" s="57"/>
      <c r="B607" s="56"/>
      <c r="C607" s="55"/>
      <c r="D607" s="54"/>
      <c r="E607" s="53"/>
    </row>
    <row r="608" spans="1:5" s="52" customFormat="1" ht="150" customHeight="1" thickTop="1" thickBot="1" x14ac:dyDescent="0.25">
      <c r="A608" s="57"/>
      <c r="B608" s="56"/>
      <c r="C608" s="55"/>
      <c r="D608" s="54"/>
      <c r="E608" s="53"/>
    </row>
    <row r="609" spans="1:5" s="52" customFormat="1" ht="150" customHeight="1" thickTop="1" thickBot="1" x14ac:dyDescent="0.25">
      <c r="A609" s="57"/>
      <c r="B609" s="56"/>
      <c r="C609" s="55"/>
      <c r="D609" s="54"/>
      <c r="E609" s="53"/>
    </row>
    <row r="610" spans="1:5" s="52" customFormat="1" ht="150" customHeight="1" thickTop="1" thickBot="1" x14ac:dyDescent="0.25">
      <c r="A610" s="57"/>
      <c r="B610" s="56"/>
      <c r="C610" s="55"/>
      <c r="D610" s="54"/>
      <c r="E610" s="53"/>
    </row>
    <row r="611" spans="1:5" s="52" customFormat="1" ht="150" customHeight="1" thickTop="1" thickBot="1" x14ac:dyDescent="0.25">
      <c r="A611" s="57"/>
      <c r="B611" s="56"/>
      <c r="C611" s="55"/>
      <c r="D611" s="54"/>
      <c r="E611" s="53"/>
    </row>
    <row r="612" spans="1:5" s="52" customFormat="1" ht="150" customHeight="1" thickTop="1" thickBot="1" x14ac:dyDescent="0.25">
      <c r="A612" s="57"/>
      <c r="B612" s="56"/>
      <c r="C612" s="55"/>
      <c r="D612" s="54"/>
      <c r="E612" s="53"/>
    </row>
    <row r="613" spans="1:5" s="52" customFormat="1" ht="150" customHeight="1" thickTop="1" thickBot="1" x14ac:dyDescent="0.25">
      <c r="A613" s="57"/>
      <c r="B613" s="56"/>
      <c r="C613" s="55"/>
      <c r="D613" s="54"/>
      <c r="E613" s="53"/>
    </row>
    <row r="614" spans="1:5" s="52" customFormat="1" ht="150" customHeight="1" thickTop="1" thickBot="1" x14ac:dyDescent="0.25">
      <c r="A614" s="57"/>
      <c r="B614" s="56"/>
      <c r="C614" s="55"/>
      <c r="D614" s="54"/>
      <c r="E614" s="53"/>
    </row>
    <row r="615" spans="1:5" s="52" customFormat="1" ht="150" customHeight="1" thickTop="1" thickBot="1" x14ac:dyDescent="0.25">
      <c r="A615" s="57"/>
      <c r="B615" s="56"/>
      <c r="C615" s="55"/>
      <c r="D615" s="54"/>
      <c r="E615" s="53"/>
    </row>
    <row r="616" spans="1:5" s="52" customFormat="1" ht="150" customHeight="1" thickTop="1" thickBot="1" x14ac:dyDescent="0.25">
      <c r="A616" s="57"/>
      <c r="B616" s="56"/>
      <c r="C616" s="55"/>
      <c r="D616" s="54"/>
      <c r="E616" s="53"/>
    </row>
    <row r="617" spans="1:5" s="52" customFormat="1" ht="150" customHeight="1" thickTop="1" thickBot="1" x14ac:dyDescent="0.25">
      <c r="A617" s="57"/>
      <c r="B617" s="56"/>
      <c r="C617" s="55"/>
      <c r="D617" s="54"/>
      <c r="E617" s="53"/>
    </row>
    <row r="618" spans="1:5" s="52" customFormat="1" ht="150" customHeight="1" thickTop="1" thickBot="1" x14ac:dyDescent="0.25">
      <c r="A618" s="57"/>
      <c r="B618" s="56"/>
      <c r="C618" s="55"/>
      <c r="D618" s="54"/>
      <c r="E618" s="53"/>
    </row>
    <row r="619" spans="1:5" s="52" customFormat="1" ht="150" customHeight="1" thickTop="1" thickBot="1" x14ac:dyDescent="0.25">
      <c r="A619" s="57"/>
      <c r="B619" s="56"/>
      <c r="C619" s="55"/>
      <c r="D619" s="54"/>
      <c r="E619" s="53"/>
    </row>
    <row r="620" spans="1:5" s="52" customFormat="1" ht="150" customHeight="1" thickTop="1" thickBot="1" x14ac:dyDescent="0.25">
      <c r="A620" s="57"/>
      <c r="B620" s="56"/>
      <c r="C620" s="55"/>
      <c r="D620" s="54"/>
      <c r="E620" s="53"/>
    </row>
    <row r="621" spans="1:5" s="52" customFormat="1" ht="150" customHeight="1" thickTop="1" thickBot="1" x14ac:dyDescent="0.25">
      <c r="A621" s="57"/>
      <c r="B621" s="56"/>
      <c r="C621" s="55"/>
      <c r="D621" s="54"/>
      <c r="E621" s="53"/>
    </row>
    <row r="622" spans="1:5" s="52" customFormat="1" ht="150" customHeight="1" thickTop="1" thickBot="1" x14ac:dyDescent="0.25">
      <c r="A622" s="57"/>
      <c r="B622" s="56"/>
      <c r="C622" s="55"/>
      <c r="D622" s="54"/>
      <c r="E622" s="53"/>
    </row>
    <row r="623" spans="1:5" s="52" customFormat="1" ht="150" customHeight="1" thickTop="1" thickBot="1" x14ac:dyDescent="0.25">
      <c r="A623" s="57"/>
      <c r="B623" s="56"/>
      <c r="C623" s="55"/>
      <c r="D623" s="54"/>
      <c r="E623" s="53"/>
    </row>
    <row r="624" spans="1:5" s="52" customFormat="1" ht="150" customHeight="1" thickTop="1" thickBot="1" x14ac:dyDescent="0.25">
      <c r="A624" s="57"/>
      <c r="B624" s="56"/>
      <c r="C624" s="55"/>
      <c r="D624" s="54"/>
      <c r="E624" s="53"/>
    </row>
    <row r="625" spans="1:5" s="52" customFormat="1" ht="150" customHeight="1" thickTop="1" thickBot="1" x14ac:dyDescent="0.25">
      <c r="A625" s="57"/>
      <c r="B625" s="56"/>
      <c r="C625" s="55"/>
      <c r="D625" s="54"/>
      <c r="E625" s="53"/>
    </row>
    <row r="626" spans="1:5" s="52" customFormat="1" ht="150" customHeight="1" thickTop="1" thickBot="1" x14ac:dyDescent="0.25">
      <c r="A626" s="57"/>
      <c r="B626" s="56"/>
      <c r="C626" s="55"/>
      <c r="D626" s="54"/>
      <c r="E626" s="53"/>
    </row>
    <row r="627" spans="1:5" s="52" customFormat="1" ht="150" customHeight="1" thickTop="1" thickBot="1" x14ac:dyDescent="0.25">
      <c r="A627" s="57"/>
      <c r="B627" s="56"/>
      <c r="C627" s="55"/>
      <c r="D627" s="54"/>
      <c r="E627" s="53"/>
    </row>
    <row r="628" spans="1:5" s="52" customFormat="1" ht="150" customHeight="1" thickTop="1" thickBot="1" x14ac:dyDescent="0.25">
      <c r="A628" s="57"/>
      <c r="B628" s="56"/>
      <c r="C628" s="55"/>
      <c r="D628" s="54"/>
      <c r="E628" s="53"/>
    </row>
    <row r="629" spans="1:5" s="52" customFormat="1" ht="150" customHeight="1" thickTop="1" thickBot="1" x14ac:dyDescent="0.25">
      <c r="A629" s="57"/>
      <c r="B629" s="56"/>
      <c r="C629" s="55"/>
      <c r="D629" s="54"/>
      <c r="E629" s="53"/>
    </row>
    <row r="630" spans="1:5" s="52" customFormat="1" ht="150" customHeight="1" thickTop="1" thickBot="1" x14ac:dyDescent="0.25">
      <c r="A630" s="57"/>
      <c r="B630" s="56"/>
      <c r="C630" s="55"/>
      <c r="D630" s="54"/>
      <c r="E630" s="53"/>
    </row>
    <row r="631" spans="1:5" s="52" customFormat="1" ht="150" customHeight="1" thickTop="1" thickBot="1" x14ac:dyDescent="0.25">
      <c r="A631" s="57"/>
      <c r="B631" s="56"/>
      <c r="C631" s="55"/>
      <c r="D631" s="54"/>
      <c r="E631" s="53"/>
    </row>
    <row r="632" spans="1:5" s="52" customFormat="1" ht="150" customHeight="1" thickTop="1" thickBot="1" x14ac:dyDescent="0.25">
      <c r="A632" s="57"/>
      <c r="B632" s="56"/>
      <c r="C632" s="55"/>
      <c r="D632" s="54"/>
      <c r="E632" s="53"/>
    </row>
    <row r="633" spans="1:5" s="52" customFormat="1" ht="150" customHeight="1" thickTop="1" thickBot="1" x14ac:dyDescent="0.25">
      <c r="A633" s="57"/>
      <c r="B633" s="56"/>
      <c r="C633" s="55"/>
      <c r="D633" s="54"/>
      <c r="E633" s="53"/>
    </row>
    <row r="634" spans="1:5" s="52" customFormat="1" ht="150" customHeight="1" thickTop="1" thickBot="1" x14ac:dyDescent="0.25">
      <c r="A634" s="57"/>
      <c r="B634" s="56"/>
      <c r="C634" s="55"/>
      <c r="D634" s="54"/>
      <c r="E634" s="53"/>
    </row>
    <row r="635" spans="1:5" s="52" customFormat="1" ht="150" customHeight="1" thickTop="1" thickBot="1" x14ac:dyDescent="0.25">
      <c r="A635" s="57"/>
      <c r="B635" s="56"/>
      <c r="C635" s="55"/>
      <c r="D635" s="54"/>
      <c r="E635" s="53"/>
    </row>
    <row r="636" spans="1:5" s="52" customFormat="1" ht="150" customHeight="1" thickTop="1" thickBot="1" x14ac:dyDescent="0.25">
      <c r="A636" s="57"/>
      <c r="B636" s="56"/>
      <c r="C636" s="55"/>
      <c r="D636" s="54"/>
      <c r="E636" s="53"/>
    </row>
    <row r="637" spans="1:5" s="52" customFormat="1" ht="150" customHeight="1" thickTop="1" thickBot="1" x14ac:dyDescent="0.25">
      <c r="A637" s="57"/>
      <c r="B637" s="56"/>
      <c r="C637" s="55"/>
      <c r="D637" s="54"/>
      <c r="E637" s="53"/>
    </row>
    <row r="638" spans="1:5" s="52" customFormat="1" ht="150" customHeight="1" thickTop="1" thickBot="1" x14ac:dyDescent="0.25">
      <c r="A638" s="57"/>
      <c r="B638" s="56"/>
      <c r="C638" s="55"/>
      <c r="D638" s="54"/>
      <c r="E638" s="53"/>
    </row>
    <row r="639" spans="1:5" s="52" customFormat="1" ht="150" customHeight="1" thickTop="1" thickBot="1" x14ac:dyDescent="0.25">
      <c r="A639" s="57"/>
      <c r="B639" s="56"/>
      <c r="C639" s="55"/>
      <c r="D639" s="54"/>
      <c r="E639" s="53"/>
    </row>
    <row r="640" spans="1:5" s="52" customFormat="1" ht="150" customHeight="1" thickTop="1" thickBot="1" x14ac:dyDescent="0.25">
      <c r="A640" s="57"/>
      <c r="B640" s="56"/>
      <c r="C640" s="55"/>
      <c r="D640" s="54"/>
      <c r="E640" s="53"/>
    </row>
    <row r="641" spans="1:5" s="52" customFormat="1" ht="150" customHeight="1" thickTop="1" thickBot="1" x14ac:dyDescent="0.25">
      <c r="A641" s="57"/>
      <c r="B641" s="56"/>
      <c r="C641" s="55"/>
      <c r="D641" s="54"/>
      <c r="E641" s="53"/>
    </row>
    <row r="642" spans="1:5" s="52" customFormat="1" ht="150" customHeight="1" thickTop="1" thickBot="1" x14ac:dyDescent="0.25">
      <c r="A642" s="57"/>
      <c r="B642" s="56"/>
      <c r="C642" s="55"/>
      <c r="D642" s="54"/>
      <c r="E642" s="53"/>
    </row>
    <row r="643" spans="1:5" s="52" customFormat="1" ht="150" customHeight="1" thickTop="1" thickBot="1" x14ac:dyDescent="0.25">
      <c r="A643" s="57"/>
      <c r="B643" s="56"/>
      <c r="C643" s="55"/>
      <c r="D643" s="54"/>
      <c r="E643" s="53"/>
    </row>
    <row r="644" spans="1:5" s="52" customFormat="1" ht="150" customHeight="1" thickTop="1" thickBot="1" x14ac:dyDescent="0.25">
      <c r="A644" s="57"/>
      <c r="B644" s="56"/>
      <c r="C644" s="55"/>
      <c r="D644" s="54"/>
      <c r="E644" s="53"/>
    </row>
    <row r="645" spans="1:5" s="52" customFormat="1" ht="150" customHeight="1" thickTop="1" thickBot="1" x14ac:dyDescent="0.25">
      <c r="A645" s="57"/>
      <c r="B645" s="56"/>
      <c r="C645" s="55"/>
      <c r="D645" s="54"/>
      <c r="E645" s="53"/>
    </row>
    <row r="646" spans="1:5" s="52" customFormat="1" ht="150" customHeight="1" thickTop="1" thickBot="1" x14ac:dyDescent="0.25">
      <c r="A646" s="57"/>
      <c r="B646" s="56"/>
      <c r="C646" s="55"/>
      <c r="D646" s="54"/>
      <c r="E646" s="53"/>
    </row>
    <row r="647" spans="1:5" s="52" customFormat="1" ht="150" customHeight="1" thickTop="1" thickBot="1" x14ac:dyDescent="0.25">
      <c r="A647" s="57"/>
      <c r="B647" s="56"/>
      <c r="C647" s="55"/>
      <c r="D647" s="54"/>
      <c r="E647" s="53"/>
    </row>
    <row r="648" spans="1:5" s="52" customFormat="1" ht="150" customHeight="1" thickTop="1" thickBot="1" x14ac:dyDescent="0.25">
      <c r="A648" s="57"/>
      <c r="B648" s="56"/>
      <c r="C648" s="55"/>
      <c r="D648" s="54"/>
      <c r="E648" s="53"/>
    </row>
    <row r="649" spans="1:5" s="52" customFormat="1" ht="150" customHeight="1" thickTop="1" thickBot="1" x14ac:dyDescent="0.25">
      <c r="A649" s="57"/>
      <c r="B649" s="56"/>
      <c r="C649" s="55"/>
      <c r="D649" s="54"/>
      <c r="E649" s="53"/>
    </row>
    <row r="650" spans="1:5" s="52" customFormat="1" ht="150" customHeight="1" thickTop="1" thickBot="1" x14ac:dyDescent="0.25">
      <c r="A650" s="57"/>
      <c r="B650" s="56"/>
      <c r="C650" s="55"/>
      <c r="D650" s="54"/>
      <c r="E650" s="53"/>
    </row>
    <row r="651" spans="1:5" s="52" customFormat="1" ht="150" customHeight="1" thickTop="1" thickBot="1" x14ac:dyDescent="0.25">
      <c r="A651" s="57"/>
      <c r="B651" s="56"/>
      <c r="C651" s="55"/>
      <c r="D651" s="54"/>
      <c r="E651" s="53"/>
    </row>
    <row r="652" spans="1:5" s="52" customFormat="1" ht="150" customHeight="1" thickTop="1" thickBot="1" x14ac:dyDescent="0.25">
      <c r="A652" s="57"/>
      <c r="B652" s="56"/>
      <c r="C652" s="55"/>
      <c r="D652" s="54"/>
      <c r="E652" s="53"/>
    </row>
    <row r="653" spans="1:5" s="52" customFormat="1" ht="150" customHeight="1" thickTop="1" thickBot="1" x14ac:dyDescent="0.25">
      <c r="A653" s="57"/>
      <c r="B653" s="56"/>
      <c r="C653" s="55"/>
      <c r="D653" s="54"/>
      <c r="E653" s="53"/>
    </row>
    <row r="654" spans="1:5" s="52" customFormat="1" ht="150" customHeight="1" thickTop="1" thickBot="1" x14ac:dyDescent="0.25">
      <c r="A654" s="57"/>
      <c r="B654" s="56"/>
      <c r="C654" s="55"/>
      <c r="D654" s="54"/>
      <c r="E654" s="53"/>
    </row>
    <row r="655" spans="1:5" s="52" customFormat="1" ht="150" customHeight="1" thickTop="1" thickBot="1" x14ac:dyDescent="0.25">
      <c r="A655" s="57"/>
      <c r="B655" s="56"/>
      <c r="C655" s="55"/>
      <c r="D655" s="54"/>
      <c r="E655" s="53"/>
    </row>
    <row r="656" spans="1:5" s="52" customFormat="1" ht="150" customHeight="1" thickTop="1" thickBot="1" x14ac:dyDescent="0.25">
      <c r="A656" s="57"/>
      <c r="B656" s="56"/>
      <c r="C656" s="55"/>
      <c r="D656" s="54"/>
      <c r="E656" s="53"/>
    </row>
    <row r="657" spans="1:5" s="52" customFormat="1" ht="150" customHeight="1" thickTop="1" thickBot="1" x14ac:dyDescent="0.25">
      <c r="A657" s="57"/>
      <c r="B657" s="56"/>
      <c r="C657" s="55"/>
      <c r="D657" s="54"/>
      <c r="E657" s="53"/>
    </row>
    <row r="658" spans="1:5" s="52" customFormat="1" ht="150" customHeight="1" thickTop="1" thickBot="1" x14ac:dyDescent="0.25">
      <c r="A658" s="57"/>
      <c r="B658" s="56"/>
      <c r="C658" s="55"/>
      <c r="D658" s="54"/>
      <c r="E658" s="53"/>
    </row>
    <row r="659" spans="1:5" s="52" customFormat="1" ht="150" customHeight="1" thickTop="1" thickBot="1" x14ac:dyDescent="0.25">
      <c r="A659" s="57"/>
      <c r="B659" s="56"/>
      <c r="C659" s="55"/>
      <c r="D659" s="54"/>
      <c r="E659" s="53"/>
    </row>
    <row r="660" spans="1:5" s="52" customFormat="1" ht="150" customHeight="1" thickTop="1" thickBot="1" x14ac:dyDescent="0.25">
      <c r="A660" s="57"/>
      <c r="B660" s="56"/>
      <c r="C660" s="55"/>
      <c r="D660" s="54"/>
      <c r="E660" s="53"/>
    </row>
    <row r="661" spans="1:5" s="52" customFormat="1" ht="150" customHeight="1" thickTop="1" thickBot="1" x14ac:dyDescent="0.25">
      <c r="A661" s="57"/>
      <c r="B661" s="56"/>
      <c r="C661" s="55"/>
      <c r="D661" s="54"/>
      <c r="E661" s="53"/>
    </row>
    <row r="662" spans="1:5" s="52" customFormat="1" ht="150" customHeight="1" thickTop="1" thickBot="1" x14ac:dyDescent="0.25">
      <c r="A662" s="57"/>
      <c r="B662" s="56"/>
      <c r="C662" s="55"/>
      <c r="D662" s="54"/>
      <c r="E662" s="53"/>
    </row>
    <row r="663" spans="1:5" s="52" customFormat="1" ht="150" customHeight="1" thickTop="1" thickBot="1" x14ac:dyDescent="0.25">
      <c r="A663" s="57"/>
      <c r="B663" s="56"/>
      <c r="C663" s="55"/>
      <c r="D663" s="54"/>
      <c r="E663" s="53"/>
    </row>
    <row r="664" spans="1:5" s="52" customFormat="1" ht="150" customHeight="1" thickTop="1" thickBot="1" x14ac:dyDescent="0.25">
      <c r="A664" s="57"/>
      <c r="B664" s="56"/>
      <c r="C664" s="55"/>
      <c r="D664" s="54"/>
      <c r="E664" s="53"/>
    </row>
    <row r="665" spans="1:5" s="52" customFormat="1" ht="150" customHeight="1" thickTop="1" thickBot="1" x14ac:dyDescent="0.25">
      <c r="A665" s="57"/>
      <c r="B665" s="56"/>
      <c r="C665" s="55"/>
      <c r="D665" s="54"/>
      <c r="E665" s="53"/>
    </row>
    <row r="666" spans="1:5" s="52" customFormat="1" ht="150" customHeight="1" thickTop="1" thickBot="1" x14ac:dyDescent="0.25">
      <c r="A666" s="57"/>
      <c r="B666" s="56"/>
      <c r="C666" s="55"/>
      <c r="D666" s="54"/>
      <c r="E666" s="53"/>
    </row>
    <row r="667" spans="1:5" s="52" customFormat="1" ht="150" customHeight="1" thickTop="1" thickBot="1" x14ac:dyDescent="0.25">
      <c r="A667" s="57"/>
      <c r="B667" s="56"/>
      <c r="C667" s="55"/>
      <c r="D667" s="54"/>
      <c r="E667" s="53"/>
    </row>
    <row r="668" spans="1:5" s="52" customFormat="1" ht="150" customHeight="1" thickTop="1" thickBot="1" x14ac:dyDescent="0.25">
      <c r="A668" s="57"/>
      <c r="B668" s="56"/>
      <c r="C668" s="55"/>
      <c r="D668" s="54"/>
      <c r="E668" s="53"/>
    </row>
    <row r="669" spans="1:5" s="52" customFormat="1" ht="150" customHeight="1" thickTop="1" thickBot="1" x14ac:dyDescent="0.25">
      <c r="A669" s="57"/>
      <c r="B669" s="56"/>
      <c r="C669" s="55"/>
      <c r="D669" s="54"/>
      <c r="E669" s="53"/>
    </row>
    <row r="670" spans="1:5" s="52" customFormat="1" ht="150" customHeight="1" thickTop="1" thickBot="1" x14ac:dyDescent="0.25">
      <c r="A670" s="57"/>
      <c r="B670" s="56"/>
      <c r="C670" s="55"/>
      <c r="D670" s="54"/>
      <c r="E670" s="53"/>
    </row>
    <row r="671" spans="1:5" s="52" customFormat="1" ht="150" customHeight="1" thickTop="1" thickBot="1" x14ac:dyDescent="0.25">
      <c r="A671" s="57"/>
      <c r="B671" s="56"/>
      <c r="C671" s="55"/>
      <c r="D671" s="54"/>
      <c r="E671" s="53"/>
    </row>
    <row r="672" spans="1:5" s="52" customFormat="1" ht="150" customHeight="1" thickTop="1" thickBot="1" x14ac:dyDescent="0.25">
      <c r="A672" s="57"/>
      <c r="B672" s="56"/>
      <c r="C672" s="55"/>
      <c r="D672" s="54"/>
      <c r="E672" s="53"/>
    </row>
    <row r="673" spans="1:5" s="52" customFormat="1" ht="150" customHeight="1" thickTop="1" thickBot="1" x14ac:dyDescent="0.25">
      <c r="A673" s="57"/>
      <c r="B673" s="56"/>
      <c r="C673" s="55"/>
      <c r="D673" s="54"/>
      <c r="E673" s="53"/>
    </row>
    <row r="674" spans="1:5" s="52" customFormat="1" ht="150" customHeight="1" thickTop="1" thickBot="1" x14ac:dyDescent="0.25">
      <c r="A674" s="57"/>
      <c r="B674" s="56"/>
      <c r="C674" s="55"/>
      <c r="D674" s="54"/>
      <c r="E674" s="53"/>
    </row>
    <row r="675" spans="1:5" s="52" customFormat="1" ht="150" customHeight="1" thickTop="1" thickBot="1" x14ac:dyDescent="0.25">
      <c r="A675" s="57"/>
      <c r="B675" s="56"/>
      <c r="C675" s="55"/>
      <c r="D675" s="54"/>
      <c r="E675" s="53"/>
    </row>
    <row r="676" spans="1:5" s="52" customFormat="1" ht="150" customHeight="1" thickTop="1" thickBot="1" x14ac:dyDescent="0.25">
      <c r="A676" s="57"/>
      <c r="B676" s="56"/>
      <c r="C676" s="55"/>
      <c r="D676" s="54"/>
      <c r="E676" s="53"/>
    </row>
    <row r="677" spans="1:5" s="52" customFormat="1" ht="150" customHeight="1" thickTop="1" thickBot="1" x14ac:dyDescent="0.25">
      <c r="A677" s="57"/>
      <c r="B677" s="56"/>
      <c r="C677" s="55"/>
      <c r="D677" s="54"/>
      <c r="E677" s="53"/>
    </row>
    <row r="678" spans="1:5" s="52" customFormat="1" ht="150" customHeight="1" thickTop="1" thickBot="1" x14ac:dyDescent="0.25">
      <c r="A678" s="57"/>
      <c r="B678" s="56"/>
      <c r="C678" s="55"/>
      <c r="D678" s="54"/>
      <c r="E678" s="53"/>
    </row>
    <row r="679" spans="1:5" s="52" customFormat="1" ht="150" customHeight="1" thickTop="1" thickBot="1" x14ac:dyDescent="0.25">
      <c r="A679" s="57"/>
      <c r="B679" s="56"/>
      <c r="C679" s="55"/>
      <c r="D679" s="54"/>
      <c r="E679" s="53"/>
    </row>
    <row r="680" spans="1:5" s="52" customFormat="1" ht="150" customHeight="1" thickTop="1" thickBot="1" x14ac:dyDescent="0.25">
      <c r="A680" s="57"/>
      <c r="B680" s="56"/>
      <c r="C680" s="55"/>
      <c r="D680" s="54"/>
      <c r="E680" s="53"/>
    </row>
    <row r="681" spans="1:5" s="52" customFormat="1" ht="150" customHeight="1" thickTop="1" thickBot="1" x14ac:dyDescent="0.25">
      <c r="A681" s="57"/>
      <c r="B681" s="56"/>
      <c r="C681" s="55"/>
      <c r="D681" s="54"/>
      <c r="E681" s="53"/>
    </row>
    <row r="682" spans="1:5" s="52" customFormat="1" ht="150" customHeight="1" thickTop="1" thickBot="1" x14ac:dyDescent="0.25">
      <c r="A682" s="57"/>
      <c r="B682" s="56"/>
      <c r="C682" s="55"/>
      <c r="D682" s="54"/>
      <c r="E682" s="53"/>
    </row>
    <row r="683" spans="1:5" s="52" customFormat="1" ht="150" customHeight="1" thickTop="1" thickBot="1" x14ac:dyDescent="0.25">
      <c r="A683" s="57"/>
      <c r="B683" s="56"/>
      <c r="C683" s="55"/>
      <c r="D683" s="54"/>
      <c r="E683" s="53"/>
    </row>
    <row r="684" spans="1:5" s="52" customFormat="1" ht="150" customHeight="1" thickTop="1" thickBot="1" x14ac:dyDescent="0.25">
      <c r="A684" s="57"/>
      <c r="B684" s="56"/>
      <c r="C684" s="55"/>
      <c r="D684" s="54"/>
      <c r="E684" s="53"/>
    </row>
    <row r="685" spans="1:5" s="52" customFormat="1" ht="150" customHeight="1" thickTop="1" thickBot="1" x14ac:dyDescent="0.25">
      <c r="A685" s="57"/>
      <c r="B685" s="56"/>
      <c r="C685" s="55"/>
      <c r="D685" s="54"/>
      <c r="E685" s="53"/>
    </row>
    <row r="686" spans="1:5" s="52" customFormat="1" ht="150" customHeight="1" thickTop="1" thickBot="1" x14ac:dyDescent="0.25">
      <c r="A686" s="57"/>
      <c r="B686" s="56"/>
      <c r="C686" s="55"/>
      <c r="D686" s="54"/>
      <c r="E686" s="53"/>
    </row>
    <row r="687" spans="1:5" s="52" customFormat="1" ht="150" customHeight="1" thickTop="1" thickBot="1" x14ac:dyDescent="0.25">
      <c r="A687" s="57"/>
      <c r="B687" s="56"/>
      <c r="C687" s="55"/>
      <c r="D687" s="54"/>
      <c r="E687" s="53"/>
    </row>
    <row r="688" spans="1:5" s="52" customFormat="1" ht="150" customHeight="1" thickTop="1" thickBot="1" x14ac:dyDescent="0.25">
      <c r="A688" s="57"/>
      <c r="B688" s="56"/>
      <c r="C688" s="55"/>
      <c r="D688" s="54"/>
      <c r="E688" s="53"/>
    </row>
    <row r="689" spans="1:5" s="52" customFormat="1" ht="150" customHeight="1" thickTop="1" thickBot="1" x14ac:dyDescent="0.25">
      <c r="A689" s="57"/>
      <c r="B689" s="56"/>
      <c r="C689" s="55"/>
      <c r="D689" s="54"/>
      <c r="E689" s="53"/>
    </row>
    <row r="690" spans="1:5" s="52" customFormat="1" ht="150" customHeight="1" thickTop="1" thickBot="1" x14ac:dyDescent="0.25">
      <c r="A690" s="57"/>
      <c r="B690" s="56"/>
      <c r="C690" s="55"/>
      <c r="D690" s="54"/>
      <c r="E690" s="53"/>
    </row>
    <row r="691" spans="1:5" s="52" customFormat="1" ht="150" customHeight="1" thickTop="1" thickBot="1" x14ac:dyDescent="0.25">
      <c r="A691" s="57"/>
      <c r="B691" s="56"/>
      <c r="C691" s="55"/>
      <c r="D691" s="54"/>
      <c r="E691" s="53"/>
    </row>
    <row r="692" spans="1:5" s="52" customFormat="1" ht="150" customHeight="1" thickTop="1" thickBot="1" x14ac:dyDescent="0.25">
      <c r="A692" s="57"/>
      <c r="B692" s="56"/>
      <c r="C692" s="55"/>
      <c r="D692" s="54"/>
      <c r="E692" s="53"/>
    </row>
    <row r="693" spans="1:5" s="52" customFormat="1" ht="150" customHeight="1" thickTop="1" thickBot="1" x14ac:dyDescent="0.25">
      <c r="A693" s="57"/>
      <c r="B693" s="56"/>
      <c r="C693" s="55"/>
      <c r="D693" s="54"/>
      <c r="E693" s="53"/>
    </row>
    <row r="694" spans="1:5" s="52" customFormat="1" ht="150" customHeight="1" thickTop="1" thickBot="1" x14ac:dyDescent="0.25">
      <c r="A694" s="57"/>
      <c r="B694" s="56"/>
      <c r="C694" s="55"/>
      <c r="D694" s="54"/>
      <c r="E694" s="53"/>
    </row>
    <row r="695" spans="1:5" s="52" customFormat="1" ht="150" customHeight="1" thickTop="1" thickBot="1" x14ac:dyDescent="0.25">
      <c r="A695" s="57"/>
      <c r="B695" s="56"/>
      <c r="C695" s="55"/>
      <c r="D695" s="54"/>
      <c r="E695" s="53"/>
    </row>
    <row r="696" spans="1:5" s="52" customFormat="1" ht="150" customHeight="1" thickTop="1" thickBot="1" x14ac:dyDescent="0.25">
      <c r="A696" s="57"/>
      <c r="B696" s="56"/>
      <c r="C696" s="55"/>
      <c r="D696" s="54"/>
      <c r="E696" s="53"/>
    </row>
    <row r="697" spans="1:5" s="52" customFormat="1" ht="150" customHeight="1" thickTop="1" thickBot="1" x14ac:dyDescent="0.25">
      <c r="A697" s="57"/>
      <c r="B697" s="56"/>
      <c r="C697" s="55"/>
      <c r="D697" s="54"/>
      <c r="E697" s="53"/>
    </row>
    <row r="698" spans="1:5" s="52" customFormat="1" ht="150" customHeight="1" thickTop="1" thickBot="1" x14ac:dyDescent="0.25">
      <c r="A698" s="57"/>
      <c r="B698" s="56"/>
      <c r="C698" s="55"/>
      <c r="D698" s="54"/>
      <c r="E698" s="53"/>
    </row>
    <row r="699" spans="1:5" s="52" customFormat="1" ht="150" customHeight="1" thickTop="1" thickBot="1" x14ac:dyDescent="0.25">
      <c r="A699" s="57"/>
      <c r="B699" s="56"/>
      <c r="C699" s="55"/>
      <c r="D699" s="54"/>
      <c r="E699" s="53"/>
    </row>
    <row r="700" spans="1:5" s="52" customFormat="1" ht="150" customHeight="1" thickTop="1" thickBot="1" x14ac:dyDescent="0.25">
      <c r="A700" s="57"/>
      <c r="B700" s="56"/>
      <c r="C700" s="55"/>
      <c r="D700" s="54"/>
      <c r="E700" s="53"/>
    </row>
    <row r="701" spans="1:5" s="52" customFormat="1" ht="150" customHeight="1" thickTop="1" thickBot="1" x14ac:dyDescent="0.25">
      <c r="A701" s="57"/>
      <c r="B701" s="56"/>
      <c r="C701" s="55"/>
      <c r="D701" s="54"/>
      <c r="E701" s="53"/>
    </row>
    <row r="702" spans="1:5" s="52" customFormat="1" ht="150" customHeight="1" thickTop="1" thickBot="1" x14ac:dyDescent="0.25">
      <c r="A702" s="57"/>
      <c r="B702" s="56"/>
      <c r="C702" s="55"/>
      <c r="D702" s="54"/>
      <c r="E702" s="53"/>
    </row>
    <row r="703" spans="1:5" s="52" customFormat="1" ht="150" customHeight="1" thickTop="1" thickBot="1" x14ac:dyDescent="0.25">
      <c r="A703" s="57"/>
      <c r="B703" s="56"/>
      <c r="C703" s="55"/>
      <c r="D703" s="54"/>
      <c r="E703" s="53"/>
    </row>
    <row r="704" spans="1:5" s="52" customFormat="1" ht="150" customHeight="1" thickTop="1" thickBot="1" x14ac:dyDescent="0.25">
      <c r="A704" s="57"/>
      <c r="B704" s="56"/>
      <c r="C704" s="55"/>
      <c r="D704" s="54"/>
      <c r="E704" s="53"/>
    </row>
    <row r="705" spans="1:5" s="52" customFormat="1" ht="150" customHeight="1" thickTop="1" thickBot="1" x14ac:dyDescent="0.25">
      <c r="A705" s="57"/>
      <c r="B705" s="56"/>
      <c r="C705" s="55"/>
      <c r="D705" s="54"/>
      <c r="E705" s="53"/>
    </row>
    <row r="706" spans="1:5" s="52" customFormat="1" ht="150" customHeight="1" thickTop="1" thickBot="1" x14ac:dyDescent="0.25">
      <c r="A706" s="57"/>
      <c r="B706" s="56"/>
      <c r="C706" s="55"/>
      <c r="D706" s="54"/>
      <c r="E706" s="53"/>
    </row>
    <row r="707" spans="1:5" s="52" customFormat="1" ht="150" customHeight="1" thickTop="1" thickBot="1" x14ac:dyDescent="0.25">
      <c r="A707" s="57"/>
      <c r="B707" s="56"/>
      <c r="C707" s="55"/>
      <c r="D707" s="54"/>
      <c r="E707" s="53"/>
    </row>
    <row r="708" spans="1:5" s="52" customFormat="1" ht="150" customHeight="1" thickTop="1" thickBot="1" x14ac:dyDescent="0.25">
      <c r="A708" s="57"/>
      <c r="B708" s="56"/>
      <c r="C708" s="55"/>
      <c r="D708" s="54"/>
      <c r="E708" s="53"/>
    </row>
    <row r="709" spans="1:5" s="52" customFormat="1" ht="150" customHeight="1" thickTop="1" thickBot="1" x14ac:dyDescent="0.25">
      <c r="A709" s="57"/>
      <c r="B709" s="56"/>
      <c r="C709" s="55"/>
      <c r="D709" s="54"/>
      <c r="E709" s="53"/>
    </row>
    <row r="710" spans="1:5" s="52" customFormat="1" ht="150" customHeight="1" thickTop="1" thickBot="1" x14ac:dyDescent="0.25">
      <c r="A710" s="57"/>
      <c r="B710" s="56"/>
      <c r="C710" s="55"/>
      <c r="D710" s="54"/>
      <c r="E710" s="53"/>
    </row>
    <row r="711" spans="1:5" s="52" customFormat="1" ht="150" customHeight="1" thickTop="1" thickBot="1" x14ac:dyDescent="0.25">
      <c r="A711" s="57"/>
      <c r="B711" s="56"/>
      <c r="C711" s="55"/>
      <c r="D711" s="54"/>
      <c r="E711" s="53"/>
    </row>
    <row r="712" spans="1:5" s="52" customFormat="1" ht="150" customHeight="1" thickTop="1" thickBot="1" x14ac:dyDescent="0.25">
      <c r="A712" s="57"/>
      <c r="B712" s="56"/>
      <c r="C712" s="55"/>
      <c r="D712" s="54"/>
      <c r="E712" s="53"/>
    </row>
    <row r="713" spans="1:5" s="52" customFormat="1" ht="150" customHeight="1" thickTop="1" thickBot="1" x14ac:dyDescent="0.25">
      <c r="A713" s="57"/>
      <c r="B713" s="56"/>
      <c r="C713" s="55"/>
      <c r="D713" s="54"/>
      <c r="E713" s="53"/>
    </row>
    <row r="714" spans="1:5" s="52" customFormat="1" ht="150" customHeight="1" thickTop="1" thickBot="1" x14ac:dyDescent="0.25">
      <c r="A714" s="57"/>
      <c r="B714" s="56"/>
      <c r="C714" s="55"/>
      <c r="D714" s="54"/>
      <c r="E714" s="53"/>
    </row>
    <row r="715" spans="1:5" s="52" customFormat="1" ht="150" customHeight="1" thickTop="1" thickBot="1" x14ac:dyDescent="0.25">
      <c r="A715" s="57"/>
      <c r="B715" s="56"/>
      <c r="C715" s="55"/>
      <c r="D715" s="54"/>
      <c r="E715" s="53"/>
    </row>
    <row r="716" spans="1:5" s="52" customFormat="1" ht="150" customHeight="1" thickTop="1" thickBot="1" x14ac:dyDescent="0.25">
      <c r="A716" s="57"/>
      <c r="B716" s="56"/>
      <c r="C716" s="55"/>
      <c r="D716" s="54"/>
      <c r="E716" s="53"/>
    </row>
    <row r="717" spans="1:5" s="52" customFormat="1" ht="150" customHeight="1" thickTop="1" thickBot="1" x14ac:dyDescent="0.25">
      <c r="A717" s="57"/>
      <c r="B717" s="56"/>
      <c r="C717" s="55"/>
      <c r="D717" s="54"/>
      <c r="E717" s="53"/>
    </row>
    <row r="718" spans="1:5" s="52" customFormat="1" ht="150" customHeight="1" thickTop="1" thickBot="1" x14ac:dyDescent="0.25">
      <c r="A718" s="57"/>
      <c r="B718" s="56"/>
      <c r="C718" s="55"/>
      <c r="D718" s="54"/>
      <c r="E718" s="53"/>
    </row>
    <row r="719" spans="1:5" s="52" customFormat="1" ht="150" customHeight="1" thickTop="1" thickBot="1" x14ac:dyDescent="0.25">
      <c r="A719" s="57"/>
      <c r="B719" s="56"/>
      <c r="C719" s="55"/>
      <c r="D719" s="54"/>
      <c r="E719" s="53"/>
    </row>
    <row r="720" spans="1:5" s="52" customFormat="1" ht="150" customHeight="1" thickTop="1" thickBot="1" x14ac:dyDescent="0.25">
      <c r="A720" s="57"/>
      <c r="B720" s="56"/>
      <c r="C720" s="55"/>
      <c r="D720" s="54"/>
      <c r="E720" s="53"/>
    </row>
    <row r="721" spans="1:5" s="52" customFormat="1" ht="150" customHeight="1" thickTop="1" thickBot="1" x14ac:dyDescent="0.25">
      <c r="A721" s="57"/>
      <c r="B721" s="56"/>
      <c r="C721" s="55"/>
      <c r="D721" s="54"/>
      <c r="E721" s="53"/>
    </row>
    <row r="722" spans="1:5" s="52" customFormat="1" ht="150" customHeight="1" thickTop="1" thickBot="1" x14ac:dyDescent="0.25">
      <c r="A722" s="57"/>
      <c r="B722" s="56"/>
      <c r="C722" s="55"/>
      <c r="D722" s="54"/>
      <c r="E722" s="53"/>
    </row>
    <row r="723" spans="1:5" s="52" customFormat="1" ht="150" customHeight="1" thickTop="1" thickBot="1" x14ac:dyDescent="0.25">
      <c r="A723" s="57"/>
      <c r="B723" s="56"/>
      <c r="C723" s="55"/>
      <c r="D723" s="54"/>
      <c r="E723" s="53"/>
    </row>
    <row r="724" spans="1:5" s="52" customFormat="1" ht="150" customHeight="1" thickTop="1" thickBot="1" x14ac:dyDescent="0.25">
      <c r="A724" s="57"/>
      <c r="B724" s="56"/>
      <c r="C724" s="55"/>
      <c r="D724" s="54"/>
      <c r="E724" s="53"/>
    </row>
    <row r="725" spans="1:5" s="52" customFormat="1" ht="150" customHeight="1" thickTop="1" thickBot="1" x14ac:dyDescent="0.25">
      <c r="A725" s="57"/>
      <c r="B725" s="56"/>
      <c r="C725" s="55"/>
      <c r="D725" s="54"/>
      <c r="E725" s="53"/>
    </row>
    <row r="726" spans="1:5" s="52" customFormat="1" ht="150" customHeight="1" thickTop="1" thickBot="1" x14ac:dyDescent="0.25">
      <c r="A726" s="57"/>
      <c r="B726" s="56"/>
      <c r="C726" s="55"/>
      <c r="D726" s="54"/>
      <c r="E726" s="53"/>
    </row>
    <row r="727" spans="1:5" s="52" customFormat="1" ht="150" customHeight="1" thickTop="1" thickBot="1" x14ac:dyDescent="0.25">
      <c r="A727" s="57"/>
      <c r="B727" s="56"/>
      <c r="C727" s="55"/>
      <c r="D727" s="54"/>
      <c r="E727" s="53"/>
    </row>
    <row r="728" spans="1:5" s="52" customFormat="1" ht="150" customHeight="1" thickTop="1" thickBot="1" x14ac:dyDescent="0.25">
      <c r="A728" s="57"/>
      <c r="B728" s="56"/>
      <c r="C728" s="55"/>
      <c r="D728" s="54"/>
      <c r="E728" s="53"/>
    </row>
    <row r="729" spans="1:5" s="52" customFormat="1" ht="150" customHeight="1" thickTop="1" thickBot="1" x14ac:dyDescent="0.25">
      <c r="A729" s="57"/>
      <c r="B729" s="56"/>
      <c r="C729" s="55"/>
      <c r="D729" s="54"/>
      <c r="E729" s="53"/>
    </row>
    <row r="730" spans="1:5" s="52" customFormat="1" ht="150" customHeight="1" thickTop="1" thickBot="1" x14ac:dyDescent="0.25">
      <c r="A730" s="57"/>
      <c r="B730" s="56"/>
      <c r="C730" s="55"/>
      <c r="D730" s="54"/>
      <c r="E730" s="53"/>
    </row>
    <row r="731" spans="1:5" s="52" customFormat="1" ht="150" customHeight="1" thickTop="1" thickBot="1" x14ac:dyDescent="0.25">
      <c r="A731" s="57"/>
      <c r="B731" s="56"/>
      <c r="C731" s="55"/>
      <c r="D731" s="54"/>
      <c r="E731" s="53"/>
    </row>
    <row r="732" spans="1:5" s="52" customFormat="1" ht="150" customHeight="1" thickTop="1" thickBot="1" x14ac:dyDescent="0.25">
      <c r="A732" s="57"/>
      <c r="B732" s="56"/>
      <c r="C732" s="55"/>
      <c r="D732" s="54"/>
      <c r="E732" s="53"/>
    </row>
    <row r="733" spans="1:5" s="52" customFormat="1" ht="150" customHeight="1" thickTop="1" thickBot="1" x14ac:dyDescent="0.25">
      <c r="A733" s="57"/>
      <c r="B733" s="56"/>
      <c r="C733" s="55"/>
      <c r="D733" s="54"/>
      <c r="E733" s="53"/>
    </row>
    <row r="734" spans="1:5" s="52" customFormat="1" ht="150" customHeight="1" thickTop="1" thickBot="1" x14ac:dyDescent="0.25">
      <c r="A734" s="57"/>
      <c r="B734" s="56"/>
      <c r="C734" s="55"/>
      <c r="D734" s="54"/>
      <c r="E734" s="53"/>
    </row>
    <row r="735" spans="1:5" s="52" customFormat="1" ht="150" customHeight="1" thickTop="1" thickBot="1" x14ac:dyDescent="0.25">
      <c r="A735" s="57"/>
      <c r="B735" s="56"/>
      <c r="C735" s="55"/>
      <c r="D735" s="54"/>
      <c r="E735" s="53"/>
    </row>
    <row r="736" spans="1:5" s="52" customFormat="1" ht="150" customHeight="1" thickTop="1" thickBot="1" x14ac:dyDescent="0.25">
      <c r="A736" s="57"/>
      <c r="B736" s="56"/>
      <c r="C736" s="55"/>
      <c r="D736" s="54"/>
      <c r="E736" s="53"/>
    </row>
    <row r="737" spans="1:5" s="52" customFormat="1" ht="150" customHeight="1" thickTop="1" thickBot="1" x14ac:dyDescent="0.25">
      <c r="A737" s="57"/>
      <c r="B737" s="56"/>
      <c r="C737" s="55"/>
      <c r="D737" s="54"/>
      <c r="E737" s="53"/>
    </row>
    <row r="738" spans="1:5" s="52" customFormat="1" ht="150" customHeight="1" thickTop="1" thickBot="1" x14ac:dyDescent="0.25">
      <c r="A738" s="57"/>
      <c r="B738" s="56"/>
      <c r="C738" s="55"/>
      <c r="D738" s="54"/>
      <c r="E738" s="53"/>
    </row>
    <row r="739" spans="1:5" s="52" customFormat="1" ht="150" customHeight="1" thickTop="1" thickBot="1" x14ac:dyDescent="0.25">
      <c r="A739" s="57"/>
      <c r="B739" s="56"/>
      <c r="C739" s="55"/>
      <c r="D739" s="54"/>
      <c r="E739" s="53"/>
    </row>
    <row r="740" spans="1:5" s="52" customFormat="1" ht="150" customHeight="1" thickTop="1" thickBot="1" x14ac:dyDescent="0.25">
      <c r="A740" s="57"/>
      <c r="B740" s="56"/>
      <c r="C740" s="55"/>
      <c r="D740" s="54"/>
      <c r="E740" s="53"/>
    </row>
    <row r="741" spans="1:5" s="52" customFormat="1" ht="150" customHeight="1" thickTop="1" thickBot="1" x14ac:dyDescent="0.25">
      <c r="A741" s="57"/>
      <c r="B741" s="56"/>
      <c r="C741" s="55"/>
      <c r="D741" s="54"/>
      <c r="E741" s="53"/>
    </row>
    <row r="742" spans="1:5" s="52" customFormat="1" ht="150" customHeight="1" thickTop="1" thickBot="1" x14ac:dyDescent="0.25">
      <c r="A742" s="57"/>
      <c r="B742" s="56"/>
      <c r="C742" s="55"/>
      <c r="D742" s="54"/>
      <c r="E742" s="53"/>
    </row>
    <row r="743" spans="1:5" s="52" customFormat="1" ht="150" customHeight="1" thickTop="1" thickBot="1" x14ac:dyDescent="0.25">
      <c r="A743" s="57"/>
      <c r="B743" s="56"/>
      <c r="C743" s="55"/>
      <c r="D743" s="54"/>
      <c r="E743" s="53"/>
    </row>
    <row r="744" spans="1:5" s="52" customFormat="1" ht="150" customHeight="1" thickTop="1" thickBot="1" x14ac:dyDescent="0.25">
      <c r="A744" s="57"/>
      <c r="B744" s="56"/>
      <c r="C744" s="55"/>
      <c r="D744" s="54"/>
      <c r="E744" s="53"/>
    </row>
    <row r="745" spans="1:5" s="52" customFormat="1" ht="150" customHeight="1" thickTop="1" thickBot="1" x14ac:dyDescent="0.25">
      <c r="A745" s="57"/>
      <c r="B745" s="56"/>
      <c r="C745" s="55"/>
      <c r="D745" s="54"/>
      <c r="E745" s="53"/>
    </row>
    <row r="746" spans="1:5" s="52" customFormat="1" ht="150" customHeight="1" thickTop="1" thickBot="1" x14ac:dyDescent="0.25">
      <c r="A746" s="57"/>
      <c r="B746" s="56"/>
      <c r="C746" s="55"/>
      <c r="D746" s="54"/>
      <c r="E746" s="53"/>
    </row>
    <row r="747" spans="1:5" s="52" customFormat="1" ht="150" customHeight="1" thickTop="1" thickBot="1" x14ac:dyDescent="0.25">
      <c r="A747" s="57"/>
      <c r="B747" s="56"/>
      <c r="C747" s="55"/>
      <c r="D747" s="54"/>
      <c r="E747" s="53"/>
    </row>
    <row r="748" spans="1:5" s="52" customFormat="1" ht="150" customHeight="1" thickTop="1" thickBot="1" x14ac:dyDescent="0.25">
      <c r="A748" s="57"/>
      <c r="B748" s="56"/>
      <c r="C748" s="55"/>
      <c r="D748" s="54"/>
      <c r="E748" s="53"/>
    </row>
    <row r="749" spans="1:5" s="52" customFormat="1" ht="150" customHeight="1" thickTop="1" thickBot="1" x14ac:dyDescent="0.25">
      <c r="A749" s="57"/>
      <c r="B749" s="56"/>
      <c r="C749" s="55"/>
      <c r="D749" s="54"/>
      <c r="E749" s="53"/>
    </row>
    <row r="750" spans="1:5" s="52" customFormat="1" ht="150" customHeight="1" thickTop="1" thickBot="1" x14ac:dyDescent="0.25">
      <c r="A750" s="57"/>
      <c r="B750" s="56"/>
      <c r="C750" s="55"/>
      <c r="D750" s="54"/>
      <c r="E750" s="53"/>
    </row>
    <row r="751" spans="1:5" s="52" customFormat="1" ht="150" customHeight="1" thickTop="1" thickBot="1" x14ac:dyDescent="0.25">
      <c r="A751" s="57"/>
      <c r="B751" s="56"/>
      <c r="C751" s="55"/>
      <c r="D751" s="54"/>
      <c r="E751" s="53"/>
    </row>
    <row r="752" spans="1:5" s="52" customFormat="1" ht="150" customHeight="1" thickTop="1" thickBot="1" x14ac:dyDescent="0.25">
      <c r="A752" s="57"/>
      <c r="B752" s="56"/>
      <c r="C752" s="55"/>
      <c r="D752" s="54"/>
      <c r="E752" s="53"/>
    </row>
    <row r="753" spans="1:5" s="52" customFormat="1" ht="150" customHeight="1" thickTop="1" thickBot="1" x14ac:dyDescent="0.25">
      <c r="A753" s="57"/>
      <c r="B753" s="56"/>
      <c r="C753" s="55"/>
      <c r="D753" s="54"/>
      <c r="E753" s="53"/>
    </row>
    <row r="754" spans="1:5" s="52" customFormat="1" ht="150" customHeight="1" thickTop="1" thickBot="1" x14ac:dyDescent="0.25">
      <c r="A754" s="57"/>
      <c r="B754" s="56"/>
      <c r="C754" s="55"/>
      <c r="D754" s="54"/>
      <c r="E754" s="53"/>
    </row>
    <row r="755" spans="1:5" s="52" customFormat="1" ht="150" customHeight="1" thickTop="1" thickBot="1" x14ac:dyDescent="0.25">
      <c r="A755" s="57"/>
      <c r="B755" s="56"/>
      <c r="C755" s="55"/>
      <c r="D755" s="54"/>
      <c r="E755" s="53"/>
    </row>
    <row r="756" spans="1:5" s="52" customFormat="1" ht="150" customHeight="1" thickTop="1" thickBot="1" x14ac:dyDescent="0.25">
      <c r="A756" s="57"/>
      <c r="B756" s="56"/>
      <c r="C756" s="55"/>
      <c r="D756" s="54"/>
      <c r="E756" s="53"/>
    </row>
    <row r="757" spans="1:5" s="52" customFormat="1" ht="150" customHeight="1" thickTop="1" thickBot="1" x14ac:dyDescent="0.25">
      <c r="A757" s="57"/>
      <c r="B757" s="56"/>
      <c r="C757" s="55"/>
      <c r="D757" s="54"/>
      <c r="E757" s="53"/>
    </row>
    <row r="758" spans="1:5" s="52" customFormat="1" ht="150" customHeight="1" thickTop="1" thickBot="1" x14ac:dyDescent="0.25">
      <c r="A758" s="57"/>
      <c r="B758" s="56"/>
      <c r="C758" s="55"/>
      <c r="D758" s="54"/>
      <c r="E758" s="53"/>
    </row>
    <row r="759" spans="1:5" s="52" customFormat="1" ht="150" customHeight="1" thickTop="1" thickBot="1" x14ac:dyDescent="0.25">
      <c r="A759" s="57"/>
      <c r="B759" s="56"/>
      <c r="C759" s="55"/>
      <c r="D759" s="54"/>
      <c r="E759" s="53"/>
    </row>
    <row r="760" spans="1:5" s="52" customFormat="1" ht="150" customHeight="1" thickTop="1" thickBot="1" x14ac:dyDescent="0.25">
      <c r="A760" s="57"/>
      <c r="B760" s="56"/>
      <c r="C760" s="55"/>
      <c r="D760" s="54"/>
      <c r="E760" s="53"/>
    </row>
    <row r="761" spans="1:5" s="52" customFormat="1" ht="150" customHeight="1" thickTop="1" thickBot="1" x14ac:dyDescent="0.25">
      <c r="A761" s="57"/>
      <c r="B761" s="56"/>
      <c r="C761" s="55"/>
      <c r="D761" s="54"/>
      <c r="E761" s="53"/>
    </row>
    <row r="762" spans="1:5" s="52" customFormat="1" ht="150" customHeight="1" thickTop="1" thickBot="1" x14ac:dyDescent="0.25">
      <c r="A762" s="57"/>
      <c r="B762" s="56"/>
      <c r="C762" s="55"/>
      <c r="D762" s="54"/>
      <c r="E762" s="53"/>
    </row>
    <row r="763" spans="1:5" s="52" customFormat="1" ht="150" customHeight="1" thickTop="1" thickBot="1" x14ac:dyDescent="0.25">
      <c r="A763" s="57"/>
      <c r="B763" s="56"/>
      <c r="C763" s="55"/>
      <c r="D763" s="54"/>
      <c r="E763" s="53"/>
    </row>
    <row r="764" spans="1:5" s="52" customFormat="1" ht="150" customHeight="1" thickTop="1" thickBot="1" x14ac:dyDescent="0.25">
      <c r="A764" s="57"/>
      <c r="B764" s="56"/>
      <c r="C764" s="55"/>
      <c r="D764" s="54"/>
      <c r="E764" s="53"/>
    </row>
    <row r="765" spans="1:5" s="52" customFormat="1" ht="150" customHeight="1" thickTop="1" thickBot="1" x14ac:dyDescent="0.25">
      <c r="A765" s="57"/>
      <c r="B765" s="56"/>
      <c r="C765" s="55"/>
      <c r="D765" s="54"/>
      <c r="E765" s="53"/>
    </row>
    <row r="766" spans="1:5" s="52" customFormat="1" ht="150" customHeight="1" thickTop="1" thickBot="1" x14ac:dyDescent="0.25">
      <c r="A766" s="57"/>
      <c r="B766" s="56"/>
      <c r="C766" s="55"/>
      <c r="D766" s="54"/>
      <c r="E766" s="53"/>
    </row>
    <row r="767" spans="1:5" s="52" customFormat="1" ht="150" customHeight="1" thickTop="1" thickBot="1" x14ac:dyDescent="0.25">
      <c r="A767" s="57"/>
      <c r="B767" s="56"/>
      <c r="C767" s="55"/>
      <c r="D767" s="54"/>
      <c r="E767" s="53"/>
    </row>
    <row r="768" spans="1:5" s="52" customFormat="1" ht="150" customHeight="1" thickTop="1" thickBot="1" x14ac:dyDescent="0.25">
      <c r="A768" s="57"/>
      <c r="B768" s="56"/>
      <c r="C768" s="55"/>
      <c r="D768" s="54"/>
      <c r="E768" s="53"/>
    </row>
    <row r="769" spans="1:5" s="52" customFormat="1" ht="150" customHeight="1" thickTop="1" thickBot="1" x14ac:dyDescent="0.25">
      <c r="A769" s="57"/>
      <c r="B769" s="56"/>
      <c r="C769" s="55"/>
      <c r="D769" s="54"/>
      <c r="E769" s="53"/>
    </row>
    <row r="770" spans="1:5" s="52" customFormat="1" ht="150" customHeight="1" thickTop="1" thickBot="1" x14ac:dyDescent="0.25">
      <c r="A770" s="57"/>
      <c r="B770" s="56"/>
      <c r="C770" s="55"/>
      <c r="D770" s="54"/>
      <c r="E770" s="53"/>
    </row>
    <row r="771" spans="1:5" s="52" customFormat="1" ht="150" customHeight="1" thickTop="1" thickBot="1" x14ac:dyDescent="0.25">
      <c r="A771" s="57"/>
      <c r="B771" s="56"/>
      <c r="C771" s="55"/>
      <c r="D771" s="54"/>
      <c r="E771" s="53"/>
    </row>
    <row r="772" spans="1:5" s="52" customFormat="1" ht="150" customHeight="1" thickTop="1" thickBot="1" x14ac:dyDescent="0.25">
      <c r="A772" s="57"/>
      <c r="B772" s="56"/>
      <c r="C772" s="55"/>
      <c r="D772" s="54"/>
      <c r="E772" s="53"/>
    </row>
    <row r="773" spans="1:5" s="52" customFormat="1" ht="150" customHeight="1" thickTop="1" thickBot="1" x14ac:dyDescent="0.25">
      <c r="A773" s="57"/>
      <c r="B773" s="56"/>
      <c r="C773" s="55"/>
      <c r="D773" s="54"/>
      <c r="E773" s="53"/>
    </row>
    <row r="774" spans="1:5" s="52" customFormat="1" ht="150" customHeight="1" thickTop="1" thickBot="1" x14ac:dyDescent="0.25">
      <c r="A774" s="57"/>
      <c r="B774" s="56"/>
      <c r="C774" s="55"/>
      <c r="D774" s="54"/>
      <c r="E774" s="53"/>
    </row>
    <row r="775" spans="1:5" s="52" customFormat="1" ht="150" customHeight="1" thickTop="1" thickBot="1" x14ac:dyDescent="0.25">
      <c r="A775" s="57"/>
      <c r="B775" s="56"/>
      <c r="C775" s="55"/>
      <c r="D775" s="54"/>
      <c r="E775" s="53"/>
    </row>
    <row r="776" spans="1:5" s="52" customFormat="1" ht="150" customHeight="1" thickTop="1" thickBot="1" x14ac:dyDescent="0.25">
      <c r="A776" s="57"/>
      <c r="B776" s="56"/>
      <c r="C776" s="55"/>
      <c r="D776" s="54"/>
      <c r="E776" s="53"/>
    </row>
    <row r="777" spans="1:5" s="52" customFormat="1" ht="150" customHeight="1" thickTop="1" thickBot="1" x14ac:dyDescent="0.25">
      <c r="A777" s="57"/>
      <c r="B777" s="56"/>
      <c r="C777" s="55"/>
      <c r="D777" s="54"/>
      <c r="E777" s="53"/>
    </row>
    <row r="778" spans="1:5" s="52" customFormat="1" ht="150" customHeight="1" thickTop="1" thickBot="1" x14ac:dyDescent="0.25">
      <c r="A778" s="57"/>
      <c r="B778" s="56"/>
      <c r="C778" s="55"/>
      <c r="D778" s="54"/>
      <c r="E778" s="53"/>
    </row>
    <row r="779" spans="1:5" s="52" customFormat="1" ht="150" customHeight="1" thickTop="1" thickBot="1" x14ac:dyDescent="0.25">
      <c r="A779" s="57"/>
      <c r="B779" s="56"/>
      <c r="C779" s="55"/>
      <c r="D779" s="54"/>
      <c r="E779" s="53"/>
    </row>
    <row r="780" spans="1:5" s="52" customFormat="1" ht="150" customHeight="1" thickTop="1" thickBot="1" x14ac:dyDescent="0.25">
      <c r="A780" s="57"/>
      <c r="B780" s="56"/>
      <c r="C780" s="55"/>
      <c r="D780" s="54"/>
      <c r="E780" s="53"/>
    </row>
    <row r="781" spans="1:5" s="52" customFormat="1" ht="150" customHeight="1" thickTop="1" thickBot="1" x14ac:dyDescent="0.25">
      <c r="A781" s="57"/>
      <c r="B781" s="56"/>
      <c r="C781" s="55"/>
      <c r="D781" s="54"/>
      <c r="E781" s="53"/>
    </row>
    <row r="782" spans="1:5" s="52" customFormat="1" ht="150" customHeight="1" thickTop="1" thickBot="1" x14ac:dyDescent="0.25">
      <c r="A782" s="57"/>
      <c r="B782" s="56"/>
      <c r="C782" s="55"/>
      <c r="D782" s="54"/>
      <c r="E782" s="53"/>
    </row>
    <row r="783" spans="1:5" s="52" customFormat="1" ht="150" customHeight="1" thickTop="1" thickBot="1" x14ac:dyDescent="0.25">
      <c r="A783" s="57"/>
      <c r="B783" s="56"/>
      <c r="C783" s="55"/>
      <c r="D783" s="54"/>
      <c r="E783" s="53"/>
    </row>
    <row r="784" spans="1:5" s="52" customFormat="1" ht="150" customHeight="1" thickTop="1" thickBot="1" x14ac:dyDescent="0.25">
      <c r="A784" s="57"/>
      <c r="B784" s="56"/>
      <c r="C784" s="55"/>
      <c r="D784" s="54"/>
      <c r="E784" s="53"/>
    </row>
    <row r="785" spans="1:5" s="52" customFormat="1" ht="150" customHeight="1" thickTop="1" thickBot="1" x14ac:dyDescent="0.25">
      <c r="A785" s="57"/>
      <c r="B785" s="56"/>
      <c r="C785" s="55"/>
      <c r="D785" s="54"/>
      <c r="E785" s="53"/>
    </row>
    <row r="786" spans="1:5" s="52" customFormat="1" ht="150" customHeight="1" thickTop="1" thickBot="1" x14ac:dyDescent="0.25">
      <c r="A786" s="57"/>
      <c r="B786" s="56"/>
      <c r="C786" s="55"/>
      <c r="D786" s="54"/>
      <c r="E786" s="53"/>
    </row>
    <row r="787" spans="1:5" s="52" customFormat="1" ht="150" customHeight="1" thickTop="1" thickBot="1" x14ac:dyDescent="0.25">
      <c r="A787" s="57"/>
      <c r="B787" s="56"/>
      <c r="C787" s="55"/>
      <c r="D787" s="54"/>
      <c r="E787" s="53"/>
    </row>
    <row r="788" spans="1:5" s="52" customFormat="1" ht="150" customHeight="1" thickTop="1" thickBot="1" x14ac:dyDescent="0.25">
      <c r="A788" s="57"/>
      <c r="B788" s="56"/>
      <c r="C788" s="55"/>
      <c r="D788" s="54"/>
      <c r="E788" s="53"/>
    </row>
    <row r="789" spans="1:5" s="52" customFormat="1" ht="150" customHeight="1" thickTop="1" thickBot="1" x14ac:dyDescent="0.25">
      <c r="A789" s="57"/>
      <c r="B789" s="56"/>
      <c r="C789" s="55"/>
      <c r="D789" s="54"/>
      <c r="E789" s="53"/>
    </row>
    <row r="790" spans="1:5" s="52" customFormat="1" ht="150" customHeight="1" thickTop="1" thickBot="1" x14ac:dyDescent="0.25">
      <c r="A790" s="57"/>
      <c r="B790" s="56"/>
      <c r="C790" s="55"/>
      <c r="D790" s="54"/>
      <c r="E790" s="53"/>
    </row>
    <row r="791" spans="1:5" s="52" customFormat="1" ht="150" customHeight="1" thickTop="1" thickBot="1" x14ac:dyDescent="0.25">
      <c r="A791" s="57"/>
      <c r="B791" s="56"/>
      <c r="C791" s="55"/>
      <c r="D791" s="54"/>
      <c r="E791" s="53"/>
    </row>
    <row r="792" spans="1:5" s="52" customFormat="1" ht="150" customHeight="1" thickTop="1" thickBot="1" x14ac:dyDescent="0.25">
      <c r="A792" s="57"/>
      <c r="B792" s="56"/>
      <c r="C792" s="55"/>
      <c r="D792" s="54"/>
      <c r="E792" s="53"/>
    </row>
    <row r="793" spans="1:5" s="52" customFormat="1" ht="150" customHeight="1" thickTop="1" thickBot="1" x14ac:dyDescent="0.25">
      <c r="A793" s="57"/>
      <c r="B793" s="56"/>
      <c r="C793" s="55"/>
      <c r="D793" s="54"/>
      <c r="E793" s="53"/>
    </row>
    <row r="794" spans="1:5" s="52" customFormat="1" ht="150" customHeight="1" thickTop="1" thickBot="1" x14ac:dyDescent="0.25">
      <c r="A794" s="57"/>
      <c r="B794" s="56"/>
      <c r="C794" s="55"/>
      <c r="D794" s="54"/>
      <c r="E794" s="53"/>
    </row>
    <row r="795" spans="1:5" s="52" customFormat="1" ht="150" customHeight="1" thickTop="1" thickBot="1" x14ac:dyDescent="0.25">
      <c r="A795" s="57"/>
      <c r="B795" s="56"/>
      <c r="C795" s="55"/>
      <c r="D795" s="54"/>
      <c r="E795" s="53"/>
    </row>
    <row r="796" spans="1:5" s="52" customFormat="1" ht="150" customHeight="1" thickTop="1" thickBot="1" x14ac:dyDescent="0.25">
      <c r="A796" s="57"/>
      <c r="B796" s="56"/>
      <c r="C796" s="55"/>
      <c r="D796" s="54"/>
      <c r="E796" s="53"/>
    </row>
    <row r="797" spans="1:5" s="52" customFormat="1" ht="150" customHeight="1" thickTop="1" thickBot="1" x14ac:dyDescent="0.25">
      <c r="A797" s="57"/>
      <c r="B797" s="56"/>
      <c r="C797" s="55"/>
      <c r="D797" s="54"/>
      <c r="E797" s="53"/>
    </row>
    <row r="798" spans="1:5" s="52" customFormat="1" ht="150" customHeight="1" thickTop="1" thickBot="1" x14ac:dyDescent="0.25">
      <c r="A798" s="57"/>
      <c r="B798" s="56"/>
      <c r="C798" s="55"/>
      <c r="D798" s="54"/>
      <c r="E798" s="53"/>
    </row>
    <row r="799" spans="1:5" s="52" customFormat="1" ht="150" customHeight="1" thickTop="1" thickBot="1" x14ac:dyDescent="0.25">
      <c r="A799" s="57"/>
      <c r="B799" s="56"/>
      <c r="C799" s="55"/>
      <c r="D799" s="54"/>
      <c r="E799" s="53"/>
    </row>
    <row r="800" spans="1:5" s="52" customFormat="1" ht="150" customHeight="1" thickTop="1" thickBot="1" x14ac:dyDescent="0.25">
      <c r="A800" s="57"/>
      <c r="B800" s="56"/>
      <c r="C800" s="55"/>
      <c r="D800" s="54"/>
      <c r="E800" s="53"/>
    </row>
    <row r="801" spans="1:5" s="52" customFormat="1" ht="150" customHeight="1" thickTop="1" thickBot="1" x14ac:dyDescent="0.25">
      <c r="A801" s="57"/>
      <c r="B801" s="56"/>
      <c r="C801" s="55"/>
      <c r="D801" s="54"/>
      <c r="E801" s="53"/>
    </row>
    <row r="802" spans="1:5" s="52" customFormat="1" ht="150" customHeight="1" thickTop="1" thickBot="1" x14ac:dyDescent="0.25">
      <c r="A802" s="57"/>
      <c r="B802" s="56"/>
      <c r="C802" s="55"/>
      <c r="D802" s="54"/>
      <c r="E802" s="53"/>
    </row>
    <row r="803" spans="1:5" s="52" customFormat="1" ht="150" customHeight="1" thickTop="1" thickBot="1" x14ac:dyDescent="0.25">
      <c r="A803" s="57"/>
      <c r="B803" s="56"/>
      <c r="C803" s="55"/>
      <c r="D803" s="54"/>
      <c r="E803" s="53"/>
    </row>
    <row r="804" spans="1:5" s="52" customFormat="1" ht="150" customHeight="1" thickTop="1" thickBot="1" x14ac:dyDescent="0.25">
      <c r="A804" s="57"/>
      <c r="B804" s="56"/>
      <c r="C804" s="55"/>
      <c r="D804" s="54"/>
      <c r="E804" s="53"/>
    </row>
    <row r="805" spans="1:5" s="52" customFormat="1" ht="150" customHeight="1" thickTop="1" thickBot="1" x14ac:dyDescent="0.25">
      <c r="A805" s="57"/>
      <c r="B805" s="56"/>
      <c r="C805" s="55"/>
      <c r="D805" s="54"/>
      <c r="E805" s="53"/>
    </row>
    <row r="806" spans="1:5" s="52" customFormat="1" ht="150" customHeight="1" thickTop="1" thickBot="1" x14ac:dyDescent="0.25">
      <c r="A806" s="57"/>
      <c r="B806" s="56"/>
      <c r="C806" s="55"/>
      <c r="D806" s="54"/>
      <c r="E806" s="53"/>
    </row>
    <row r="807" spans="1:5" s="52" customFormat="1" ht="150" customHeight="1" thickTop="1" thickBot="1" x14ac:dyDescent="0.25">
      <c r="A807" s="57"/>
      <c r="B807" s="56"/>
      <c r="C807" s="55"/>
      <c r="D807" s="54"/>
      <c r="E807" s="53"/>
    </row>
    <row r="808" spans="1:5" s="52" customFormat="1" ht="150" customHeight="1" thickTop="1" thickBot="1" x14ac:dyDescent="0.25">
      <c r="A808" s="57"/>
      <c r="B808" s="56"/>
      <c r="C808" s="55"/>
      <c r="D808" s="54"/>
      <c r="E808" s="53"/>
    </row>
    <row r="809" spans="1:5" s="52" customFormat="1" ht="150" customHeight="1" thickTop="1" thickBot="1" x14ac:dyDescent="0.25">
      <c r="A809" s="57"/>
      <c r="B809" s="56"/>
      <c r="C809" s="55"/>
      <c r="D809" s="54"/>
      <c r="E809" s="53"/>
    </row>
    <row r="810" spans="1:5" s="52" customFormat="1" ht="150" customHeight="1" thickTop="1" thickBot="1" x14ac:dyDescent="0.25">
      <c r="A810" s="57"/>
      <c r="B810" s="56"/>
      <c r="C810" s="55"/>
      <c r="D810" s="54"/>
      <c r="E810" s="53"/>
    </row>
    <row r="811" spans="1:5" s="52" customFormat="1" ht="150" customHeight="1" thickTop="1" thickBot="1" x14ac:dyDescent="0.25">
      <c r="A811" s="57"/>
      <c r="B811" s="56"/>
      <c r="C811" s="55"/>
      <c r="D811" s="54"/>
      <c r="E811" s="53"/>
    </row>
    <row r="812" spans="1:5" s="52" customFormat="1" ht="150" customHeight="1" thickTop="1" thickBot="1" x14ac:dyDescent="0.25">
      <c r="A812" s="57"/>
      <c r="B812" s="56"/>
      <c r="C812" s="55"/>
      <c r="D812" s="54"/>
      <c r="E812" s="53"/>
    </row>
    <row r="813" spans="1:5" s="52" customFormat="1" ht="150" customHeight="1" thickTop="1" thickBot="1" x14ac:dyDescent="0.25">
      <c r="A813" s="57"/>
      <c r="B813" s="56"/>
      <c r="C813" s="55"/>
      <c r="D813" s="54"/>
      <c r="E813" s="53"/>
    </row>
    <row r="814" spans="1:5" s="52" customFormat="1" ht="150" customHeight="1" thickTop="1" thickBot="1" x14ac:dyDescent="0.25">
      <c r="A814" s="57"/>
      <c r="B814" s="56"/>
      <c r="C814" s="55"/>
      <c r="D814" s="54"/>
      <c r="E814" s="53"/>
    </row>
    <row r="815" spans="1:5" s="52" customFormat="1" ht="150" customHeight="1" thickTop="1" thickBot="1" x14ac:dyDescent="0.25">
      <c r="A815" s="57"/>
      <c r="B815" s="56"/>
      <c r="C815" s="55"/>
      <c r="D815" s="54"/>
      <c r="E815" s="53"/>
    </row>
    <row r="816" spans="1:5" s="52" customFormat="1" ht="150" customHeight="1" thickTop="1" thickBot="1" x14ac:dyDescent="0.25">
      <c r="A816" s="57"/>
      <c r="B816" s="56"/>
      <c r="C816" s="55"/>
      <c r="D816" s="54"/>
      <c r="E816" s="53"/>
    </row>
    <row r="817" spans="1:5" s="52" customFormat="1" ht="150" customHeight="1" thickTop="1" thickBot="1" x14ac:dyDescent="0.25">
      <c r="A817" s="57"/>
      <c r="B817" s="56"/>
      <c r="C817" s="55"/>
      <c r="D817" s="54"/>
      <c r="E817" s="53"/>
    </row>
    <row r="818" spans="1:5" s="52" customFormat="1" ht="150" customHeight="1" thickTop="1" thickBot="1" x14ac:dyDescent="0.25">
      <c r="A818" s="57"/>
      <c r="B818" s="56"/>
      <c r="C818" s="55"/>
      <c r="D818" s="54"/>
      <c r="E818" s="53"/>
    </row>
    <row r="819" spans="1:5" s="52" customFormat="1" ht="150" customHeight="1" thickTop="1" thickBot="1" x14ac:dyDescent="0.25">
      <c r="A819" s="57"/>
      <c r="B819" s="56"/>
      <c r="C819" s="55"/>
      <c r="D819" s="54"/>
      <c r="E819" s="53"/>
    </row>
    <row r="820" spans="1:5" s="52" customFormat="1" ht="150" customHeight="1" thickTop="1" thickBot="1" x14ac:dyDescent="0.25">
      <c r="A820" s="57"/>
      <c r="B820" s="56"/>
      <c r="C820" s="55"/>
      <c r="D820" s="54"/>
      <c r="E820" s="53"/>
    </row>
    <row r="821" spans="1:5" s="52" customFormat="1" ht="150" customHeight="1" thickTop="1" thickBot="1" x14ac:dyDescent="0.25">
      <c r="A821" s="57"/>
      <c r="B821" s="56"/>
      <c r="C821" s="55"/>
      <c r="D821" s="54"/>
      <c r="E821" s="53"/>
    </row>
    <row r="822" spans="1:5" s="52" customFormat="1" ht="150" customHeight="1" thickTop="1" thickBot="1" x14ac:dyDescent="0.25">
      <c r="A822" s="57"/>
      <c r="B822" s="56"/>
      <c r="C822" s="55"/>
      <c r="D822" s="54"/>
      <c r="E822" s="53"/>
    </row>
    <row r="823" spans="1:5" s="52" customFormat="1" ht="150" customHeight="1" thickTop="1" thickBot="1" x14ac:dyDescent="0.25">
      <c r="A823" s="57"/>
      <c r="B823" s="56"/>
      <c r="C823" s="55"/>
      <c r="D823" s="54"/>
      <c r="E823" s="53"/>
    </row>
    <row r="824" spans="1:5" s="52" customFormat="1" ht="150" customHeight="1" thickTop="1" thickBot="1" x14ac:dyDescent="0.25">
      <c r="A824" s="57"/>
      <c r="B824" s="56"/>
      <c r="C824" s="55"/>
      <c r="D824" s="54"/>
      <c r="E824" s="53"/>
    </row>
    <row r="825" spans="1:5" s="52" customFormat="1" ht="150" customHeight="1" thickTop="1" thickBot="1" x14ac:dyDescent="0.25">
      <c r="A825" s="57"/>
      <c r="B825" s="56"/>
      <c r="C825" s="55"/>
      <c r="D825" s="54"/>
      <c r="E825" s="53"/>
    </row>
    <row r="826" spans="1:5" s="52" customFormat="1" ht="150" customHeight="1" thickTop="1" thickBot="1" x14ac:dyDescent="0.25">
      <c r="A826" s="57"/>
      <c r="B826" s="56"/>
      <c r="C826" s="55"/>
      <c r="D826" s="54"/>
      <c r="E826" s="53"/>
    </row>
    <row r="827" spans="1:5" s="52" customFormat="1" ht="150" customHeight="1" thickTop="1" thickBot="1" x14ac:dyDescent="0.25">
      <c r="A827" s="57"/>
      <c r="B827" s="56"/>
      <c r="C827" s="55"/>
      <c r="D827" s="54"/>
      <c r="E827" s="53"/>
    </row>
    <row r="828" spans="1:5" s="52" customFormat="1" ht="150" customHeight="1" thickTop="1" thickBot="1" x14ac:dyDescent="0.25">
      <c r="A828" s="57"/>
      <c r="B828" s="56"/>
      <c r="C828" s="55"/>
      <c r="D828" s="54"/>
      <c r="E828" s="53"/>
    </row>
    <row r="829" spans="1:5" s="52" customFormat="1" ht="150" customHeight="1" thickTop="1" thickBot="1" x14ac:dyDescent="0.25">
      <c r="A829" s="57"/>
      <c r="B829" s="56"/>
      <c r="C829" s="55"/>
      <c r="D829" s="54"/>
      <c r="E829" s="53"/>
    </row>
    <row r="830" spans="1:5" s="52" customFormat="1" ht="150" customHeight="1" thickTop="1" thickBot="1" x14ac:dyDescent="0.25">
      <c r="A830" s="57"/>
      <c r="B830" s="56"/>
      <c r="C830" s="55"/>
      <c r="D830" s="54"/>
      <c r="E830" s="53"/>
    </row>
    <row r="831" spans="1:5" s="52" customFormat="1" ht="150" customHeight="1" thickTop="1" thickBot="1" x14ac:dyDescent="0.25">
      <c r="A831" s="57"/>
      <c r="B831" s="56"/>
      <c r="C831" s="55"/>
      <c r="D831" s="54"/>
      <c r="E831" s="53"/>
    </row>
    <row r="832" spans="1:5" s="52" customFormat="1" ht="150" customHeight="1" thickTop="1" thickBot="1" x14ac:dyDescent="0.25">
      <c r="A832" s="57"/>
      <c r="B832" s="56"/>
      <c r="C832" s="55"/>
      <c r="D832" s="54"/>
      <c r="E832" s="53"/>
    </row>
    <row r="833" spans="1:5" s="52" customFormat="1" ht="150" customHeight="1" thickTop="1" thickBot="1" x14ac:dyDescent="0.25">
      <c r="A833" s="57"/>
      <c r="B833" s="56"/>
      <c r="C833" s="55"/>
      <c r="D833" s="54"/>
      <c r="E833" s="53"/>
    </row>
    <row r="834" spans="1:5" s="52" customFormat="1" ht="150" customHeight="1" thickTop="1" thickBot="1" x14ac:dyDescent="0.25">
      <c r="A834" s="57"/>
      <c r="B834" s="56"/>
      <c r="C834" s="55"/>
      <c r="D834" s="54"/>
      <c r="E834" s="53"/>
    </row>
    <row r="835" spans="1:5" s="52" customFormat="1" ht="150" customHeight="1" thickTop="1" thickBot="1" x14ac:dyDescent="0.25">
      <c r="A835" s="57"/>
      <c r="B835" s="56"/>
      <c r="C835" s="55"/>
      <c r="D835" s="54"/>
      <c r="E835" s="53"/>
    </row>
    <row r="836" spans="1:5" s="52" customFormat="1" ht="150" customHeight="1" thickTop="1" thickBot="1" x14ac:dyDescent="0.25">
      <c r="A836" s="57"/>
      <c r="B836" s="56"/>
      <c r="C836" s="55"/>
      <c r="D836" s="54"/>
      <c r="E836" s="53"/>
    </row>
    <row r="837" spans="1:5" s="52" customFormat="1" ht="150" customHeight="1" thickTop="1" thickBot="1" x14ac:dyDescent="0.25">
      <c r="A837" s="57"/>
      <c r="B837" s="56"/>
      <c r="C837" s="55"/>
      <c r="D837" s="54"/>
      <c r="E837" s="53"/>
    </row>
    <row r="838" spans="1:5" s="52" customFormat="1" ht="150" customHeight="1" thickTop="1" thickBot="1" x14ac:dyDescent="0.25">
      <c r="A838" s="57"/>
      <c r="B838" s="56"/>
      <c r="C838" s="55"/>
      <c r="D838" s="54"/>
      <c r="E838" s="53"/>
    </row>
    <row r="839" spans="1:5" s="52" customFormat="1" ht="150" customHeight="1" thickTop="1" thickBot="1" x14ac:dyDescent="0.25">
      <c r="A839" s="57"/>
      <c r="B839" s="56"/>
      <c r="C839" s="55"/>
      <c r="D839" s="54"/>
      <c r="E839" s="53"/>
    </row>
    <row r="840" spans="1:5" s="52" customFormat="1" ht="150" customHeight="1" thickTop="1" thickBot="1" x14ac:dyDescent="0.25">
      <c r="A840" s="57"/>
      <c r="B840" s="56"/>
      <c r="C840" s="55"/>
      <c r="D840" s="54"/>
      <c r="E840" s="53"/>
    </row>
    <row r="841" spans="1:5" s="52" customFormat="1" ht="150" customHeight="1" thickTop="1" thickBot="1" x14ac:dyDescent="0.25">
      <c r="A841" s="57"/>
      <c r="B841" s="56"/>
      <c r="C841" s="55"/>
      <c r="D841" s="54"/>
      <c r="E841" s="53"/>
    </row>
    <row r="842" spans="1:5" s="52" customFormat="1" ht="150" customHeight="1" thickTop="1" thickBot="1" x14ac:dyDescent="0.25">
      <c r="A842" s="57"/>
      <c r="B842" s="56"/>
      <c r="C842" s="55"/>
      <c r="D842" s="54"/>
      <c r="E842" s="53"/>
    </row>
    <row r="843" spans="1:5" s="52" customFormat="1" ht="150" customHeight="1" thickTop="1" thickBot="1" x14ac:dyDescent="0.25">
      <c r="A843" s="57"/>
      <c r="B843" s="56"/>
      <c r="C843" s="55"/>
      <c r="D843" s="54"/>
      <c r="E843" s="53"/>
    </row>
    <row r="844" spans="1:5" s="52" customFormat="1" ht="150" customHeight="1" thickTop="1" thickBot="1" x14ac:dyDescent="0.25">
      <c r="A844" s="57"/>
      <c r="B844" s="56"/>
      <c r="C844" s="55"/>
      <c r="D844" s="54"/>
      <c r="E844" s="53"/>
    </row>
    <row r="845" spans="1:5" s="52" customFormat="1" ht="150" customHeight="1" thickTop="1" thickBot="1" x14ac:dyDescent="0.25">
      <c r="A845" s="57"/>
      <c r="B845" s="56"/>
      <c r="C845" s="55"/>
      <c r="D845" s="54"/>
      <c r="E845" s="53"/>
    </row>
    <row r="846" spans="1:5" s="52" customFormat="1" ht="150" customHeight="1" thickTop="1" thickBot="1" x14ac:dyDescent="0.25">
      <c r="A846" s="57"/>
      <c r="B846" s="56"/>
      <c r="C846" s="55"/>
      <c r="D846" s="54"/>
      <c r="E846" s="53"/>
    </row>
    <row r="847" spans="1:5" s="52" customFormat="1" ht="150" customHeight="1" thickTop="1" thickBot="1" x14ac:dyDescent="0.25">
      <c r="A847" s="57"/>
      <c r="B847" s="56"/>
      <c r="C847" s="55"/>
      <c r="D847" s="54"/>
      <c r="E847" s="53"/>
    </row>
    <row r="848" spans="1:5" s="52" customFormat="1" ht="150" customHeight="1" thickTop="1" thickBot="1" x14ac:dyDescent="0.25">
      <c r="A848" s="57"/>
      <c r="B848" s="56"/>
      <c r="C848" s="55"/>
      <c r="D848" s="54"/>
      <c r="E848" s="53"/>
    </row>
    <row r="849" spans="1:5" s="52" customFormat="1" ht="150" customHeight="1" thickTop="1" thickBot="1" x14ac:dyDescent="0.25">
      <c r="A849" s="57"/>
      <c r="B849" s="56"/>
      <c r="C849" s="55"/>
      <c r="D849" s="54"/>
      <c r="E849" s="53"/>
    </row>
    <row r="850" spans="1:5" s="52" customFormat="1" ht="150" customHeight="1" thickTop="1" thickBot="1" x14ac:dyDescent="0.25">
      <c r="A850" s="57"/>
      <c r="B850" s="56"/>
      <c r="C850" s="55"/>
      <c r="D850" s="54"/>
      <c r="E850" s="53"/>
    </row>
    <row r="851" spans="1:5" s="52" customFormat="1" ht="150" customHeight="1" thickTop="1" thickBot="1" x14ac:dyDescent="0.25">
      <c r="A851" s="57"/>
      <c r="B851" s="56"/>
      <c r="C851" s="55"/>
      <c r="D851" s="54"/>
      <c r="E851" s="53"/>
    </row>
    <row r="852" spans="1:5" s="52" customFormat="1" ht="150" customHeight="1" thickTop="1" thickBot="1" x14ac:dyDescent="0.25">
      <c r="A852" s="57"/>
      <c r="B852" s="56"/>
      <c r="C852" s="55"/>
      <c r="D852" s="54"/>
      <c r="E852" s="53"/>
    </row>
    <row r="853" spans="1:5" s="52" customFormat="1" ht="150" customHeight="1" thickTop="1" thickBot="1" x14ac:dyDescent="0.25">
      <c r="A853" s="57"/>
      <c r="B853" s="56"/>
      <c r="C853" s="55"/>
      <c r="D853" s="54"/>
      <c r="E853" s="53"/>
    </row>
    <row r="854" spans="1:5" s="52" customFormat="1" ht="150" customHeight="1" thickTop="1" thickBot="1" x14ac:dyDescent="0.25">
      <c r="A854" s="57"/>
      <c r="B854" s="56"/>
      <c r="C854" s="55"/>
      <c r="D854" s="54"/>
      <c r="E854" s="53"/>
    </row>
    <row r="855" spans="1:5" s="52" customFormat="1" ht="150" customHeight="1" thickTop="1" thickBot="1" x14ac:dyDescent="0.25">
      <c r="A855" s="57"/>
      <c r="B855" s="56"/>
      <c r="C855" s="55"/>
      <c r="D855" s="54"/>
      <c r="E855" s="53"/>
    </row>
    <row r="856" spans="1:5" s="52" customFormat="1" ht="150" customHeight="1" thickTop="1" thickBot="1" x14ac:dyDescent="0.25">
      <c r="A856" s="57"/>
      <c r="B856" s="56"/>
      <c r="C856" s="55"/>
      <c r="D856" s="54"/>
      <c r="E856" s="53"/>
    </row>
    <row r="857" spans="1:5" s="52" customFormat="1" ht="150" customHeight="1" thickTop="1" thickBot="1" x14ac:dyDescent="0.25">
      <c r="A857" s="57"/>
      <c r="B857" s="56"/>
      <c r="C857" s="55"/>
      <c r="D857" s="54"/>
      <c r="E857" s="53"/>
    </row>
    <row r="858" spans="1:5" s="52" customFormat="1" ht="150" customHeight="1" thickTop="1" thickBot="1" x14ac:dyDescent="0.25">
      <c r="A858" s="57"/>
      <c r="B858" s="56"/>
      <c r="C858" s="55"/>
      <c r="D858" s="54"/>
      <c r="E858" s="53"/>
    </row>
    <row r="859" spans="1:5" s="52" customFormat="1" ht="150" customHeight="1" thickTop="1" thickBot="1" x14ac:dyDescent="0.25">
      <c r="A859" s="57"/>
      <c r="B859" s="56"/>
      <c r="C859" s="55"/>
      <c r="D859" s="54"/>
      <c r="E859" s="53"/>
    </row>
    <row r="860" spans="1:5" s="52" customFormat="1" ht="150" customHeight="1" thickTop="1" thickBot="1" x14ac:dyDescent="0.25">
      <c r="A860" s="57"/>
      <c r="B860" s="56"/>
      <c r="C860" s="55"/>
      <c r="D860" s="54"/>
      <c r="E860" s="53"/>
    </row>
    <row r="861" spans="1:5" s="52" customFormat="1" ht="150" customHeight="1" thickTop="1" thickBot="1" x14ac:dyDescent="0.25">
      <c r="A861" s="57"/>
      <c r="B861" s="56"/>
      <c r="C861" s="55"/>
      <c r="D861" s="54"/>
      <c r="E861" s="53"/>
    </row>
    <row r="862" spans="1:5" s="52" customFormat="1" ht="150" customHeight="1" thickTop="1" thickBot="1" x14ac:dyDescent="0.25">
      <c r="A862" s="57"/>
      <c r="B862" s="56"/>
      <c r="C862" s="55"/>
      <c r="D862" s="54"/>
      <c r="E862" s="53"/>
    </row>
    <row r="863" spans="1:5" s="52" customFormat="1" ht="150" customHeight="1" thickTop="1" thickBot="1" x14ac:dyDescent="0.25">
      <c r="A863" s="57"/>
      <c r="B863" s="56"/>
      <c r="C863" s="55"/>
      <c r="D863" s="54"/>
      <c r="E863" s="53"/>
    </row>
    <row r="864" spans="1:5" s="52" customFormat="1" ht="150" customHeight="1" thickTop="1" thickBot="1" x14ac:dyDescent="0.25">
      <c r="A864" s="57"/>
      <c r="B864" s="56"/>
      <c r="C864" s="55"/>
      <c r="D864" s="54"/>
      <c r="E864" s="53"/>
    </row>
    <row r="865" spans="1:5" s="52" customFormat="1" ht="150" customHeight="1" thickTop="1" thickBot="1" x14ac:dyDescent="0.25">
      <c r="A865" s="57"/>
      <c r="B865" s="56"/>
      <c r="C865" s="55"/>
      <c r="D865" s="54"/>
      <c r="E865" s="53"/>
    </row>
    <row r="866" spans="1:5" s="52" customFormat="1" ht="150" customHeight="1" thickTop="1" thickBot="1" x14ac:dyDescent="0.25">
      <c r="A866" s="57"/>
      <c r="B866" s="56"/>
      <c r="C866" s="55"/>
      <c r="D866" s="54"/>
      <c r="E866" s="53"/>
    </row>
    <row r="867" spans="1:5" s="52" customFormat="1" ht="150" customHeight="1" thickTop="1" thickBot="1" x14ac:dyDescent="0.25">
      <c r="A867" s="57"/>
      <c r="B867" s="56"/>
      <c r="C867" s="55"/>
      <c r="D867" s="54"/>
      <c r="E867" s="53"/>
    </row>
    <row r="868" spans="1:5" s="52" customFormat="1" ht="150" customHeight="1" thickTop="1" thickBot="1" x14ac:dyDescent="0.25">
      <c r="A868" s="57"/>
      <c r="B868" s="56"/>
      <c r="C868" s="55"/>
      <c r="D868" s="54"/>
      <c r="E868" s="53"/>
    </row>
    <row r="869" spans="1:5" s="52" customFormat="1" ht="150" customHeight="1" thickTop="1" thickBot="1" x14ac:dyDescent="0.25">
      <c r="A869" s="57"/>
      <c r="B869" s="56"/>
      <c r="C869" s="55"/>
      <c r="D869" s="54"/>
      <c r="E869" s="53"/>
    </row>
    <row r="870" spans="1:5" s="52" customFormat="1" ht="150" customHeight="1" thickTop="1" thickBot="1" x14ac:dyDescent="0.25">
      <c r="A870" s="57"/>
      <c r="B870" s="56"/>
      <c r="C870" s="55"/>
      <c r="D870" s="54"/>
      <c r="E870" s="53"/>
    </row>
    <row r="871" spans="1:5" s="52" customFormat="1" ht="150" customHeight="1" thickTop="1" thickBot="1" x14ac:dyDescent="0.25">
      <c r="A871" s="57"/>
      <c r="B871" s="56"/>
      <c r="C871" s="55"/>
      <c r="D871" s="54"/>
      <c r="E871" s="53"/>
    </row>
    <row r="872" spans="1:5" s="52" customFormat="1" ht="150" customHeight="1" thickTop="1" thickBot="1" x14ac:dyDescent="0.25">
      <c r="A872" s="57"/>
      <c r="B872" s="56"/>
      <c r="C872" s="55"/>
      <c r="D872" s="54"/>
      <c r="E872" s="53"/>
    </row>
    <row r="873" spans="1:5" s="52" customFormat="1" ht="150" customHeight="1" thickTop="1" thickBot="1" x14ac:dyDescent="0.25">
      <c r="A873" s="57"/>
      <c r="B873" s="56"/>
      <c r="C873" s="55"/>
      <c r="D873" s="54"/>
      <c r="E873" s="53"/>
    </row>
    <row r="874" spans="1:5" s="52" customFormat="1" ht="150" customHeight="1" thickTop="1" thickBot="1" x14ac:dyDescent="0.25">
      <c r="A874" s="57"/>
      <c r="B874" s="56"/>
      <c r="C874" s="55"/>
      <c r="D874" s="54"/>
      <c r="E874" s="53"/>
    </row>
    <row r="875" spans="1:5" s="52" customFormat="1" ht="150" customHeight="1" thickTop="1" thickBot="1" x14ac:dyDescent="0.25">
      <c r="A875" s="57"/>
      <c r="B875" s="56"/>
      <c r="C875" s="55"/>
      <c r="D875" s="54"/>
      <c r="E875" s="53"/>
    </row>
    <row r="876" spans="1:5" s="52" customFormat="1" ht="150" customHeight="1" thickTop="1" thickBot="1" x14ac:dyDescent="0.25">
      <c r="A876" s="57"/>
      <c r="B876" s="56"/>
      <c r="C876" s="55"/>
      <c r="D876" s="54"/>
      <c r="E876" s="53"/>
    </row>
    <row r="877" spans="1:5" s="52" customFormat="1" ht="150" customHeight="1" thickTop="1" thickBot="1" x14ac:dyDescent="0.25">
      <c r="A877" s="57"/>
      <c r="B877" s="56"/>
      <c r="C877" s="55"/>
      <c r="D877" s="54"/>
      <c r="E877" s="53"/>
    </row>
    <row r="878" spans="1:5" s="52" customFormat="1" ht="150" customHeight="1" thickTop="1" thickBot="1" x14ac:dyDescent="0.25">
      <c r="A878" s="57"/>
      <c r="B878" s="56"/>
      <c r="C878" s="55"/>
      <c r="D878" s="54"/>
      <c r="E878" s="53"/>
    </row>
    <row r="879" spans="1:5" s="52" customFormat="1" ht="150" customHeight="1" thickTop="1" thickBot="1" x14ac:dyDescent="0.25">
      <c r="A879" s="57"/>
      <c r="B879" s="56"/>
      <c r="C879" s="55"/>
      <c r="D879" s="54"/>
      <c r="E879" s="53"/>
    </row>
    <row r="880" spans="1:5" s="52" customFormat="1" ht="150" customHeight="1" thickTop="1" thickBot="1" x14ac:dyDescent="0.25">
      <c r="A880" s="57"/>
      <c r="B880" s="56"/>
      <c r="C880" s="55"/>
      <c r="D880" s="54"/>
      <c r="E880" s="53"/>
    </row>
    <row r="881" spans="1:5" s="52" customFormat="1" ht="150" customHeight="1" thickTop="1" thickBot="1" x14ac:dyDescent="0.25">
      <c r="A881" s="57"/>
      <c r="B881" s="56"/>
      <c r="C881" s="55"/>
      <c r="D881" s="54"/>
      <c r="E881" s="53"/>
    </row>
    <row r="882" spans="1:5" s="52" customFormat="1" ht="150" customHeight="1" thickTop="1" thickBot="1" x14ac:dyDescent="0.25">
      <c r="A882" s="57"/>
      <c r="B882" s="56"/>
      <c r="C882" s="55"/>
      <c r="D882" s="54"/>
      <c r="E882" s="53"/>
    </row>
    <row r="883" spans="1:5" s="52" customFormat="1" ht="150" customHeight="1" thickTop="1" thickBot="1" x14ac:dyDescent="0.25">
      <c r="A883" s="57"/>
      <c r="B883" s="56"/>
      <c r="C883" s="55"/>
      <c r="D883" s="54"/>
      <c r="E883" s="53"/>
    </row>
    <row r="884" spans="1:5" s="52" customFormat="1" ht="150" customHeight="1" thickTop="1" thickBot="1" x14ac:dyDescent="0.25">
      <c r="A884" s="57"/>
      <c r="B884" s="56"/>
      <c r="C884" s="55"/>
      <c r="D884" s="54"/>
      <c r="E884" s="53"/>
    </row>
    <row r="885" spans="1:5" s="52" customFormat="1" ht="150" customHeight="1" thickTop="1" thickBot="1" x14ac:dyDescent="0.25">
      <c r="A885" s="57"/>
      <c r="B885" s="56"/>
      <c r="C885" s="55"/>
      <c r="D885" s="54"/>
      <c r="E885" s="53"/>
    </row>
    <row r="886" spans="1:5" s="52" customFormat="1" ht="150" customHeight="1" thickTop="1" thickBot="1" x14ac:dyDescent="0.25">
      <c r="A886" s="57"/>
      <c r="B886" s="56"/>
      <c r="C886" s="55"/>
      <c r="D886" s="54"/>
      <c r="E886" s="53"/>
    </row>
    <row r="887" spans="1:5" s="52" customFormat="1" ht="150" customHeight="1" thickTop="1" thickBot="1" x14ac:dyDescent="0.25">
      <c r="A887" s="57"/>
      <c r="B887" s="56"/>
      <c r="C887" s="55"/>
      <c r="D887" s="54"/>
      <c r="E887" s="53"/>
    </row>
    <row r="888" spans="1:5" s="52" customFormat="1" ht="150" customHeight="1" thickTop="1" thickBot="1" x14ac:dyDescent="0.25">
      <c r="A888" s="57"/>
      <c r="B888" s="56"/>
      <c r="C888" s="55"/>
      <c r="D888" s="54"/>
      <c r="E888" s="53"/>
    </row>
    <row r="889" spans="1:5" s="52" customFormat="1" ht="150" customHeight="1" thickTop="1" thickBot="1" x14ac:dyDescent="0.25">
      <c r="A889" s="57"/>
      <c r="B889" s="56"/>
      <c r="C889" s="55"/>
      <c r="D889" s="54"/>
      <c r="E889" s="53"/>
    </row>
    <row r="890" spans="1:5" s="52" customFormat="1" ht="150" customHeight="1" thickTop="1" thickBot="1" x14ac:dyDescent="0.25">
      <c r="A890" s="57"/>
      <c r="B890" s="56"/>
      <c r="C890" s="55"/>
      <c r="D890" s="54"/>
      <c r="E890" s="53"/>
    </row>
    <row r="891" spans="1:5" s="52" customFormat="1" ht="150" customHeight="1" thickTop="1" thickBot="1" x14ac:dyDescent="0.25">
      <c r="A891" s="57"/>
      <c r="B891" s="56"/>
      <c r="C891" s="55"/>
      <c r="D891" s="54"/>
      <c r="E891" s="53"/>
    </row>
    <row r="892" spans="1:5" s="52" customFormat="1" ht="150" customHeight="1" thickTop="1" thickBot="1" x14ac:dyDescent="0.25">
      <c r="A892" s="57"/>
      <c r="B892" s="56"/>
      <c r="C892" s="55"/>
      <c r="D892" s="54"/>
      <c r="E892" s="53"/>
    </row>
    <row r="893" spans="1:5" s="52" customFormat="1" ht="150" customHeight="1" thickTop="1" thickBot="1" x14ac:dyDescent="0.25">
      <c r="A893" s="57"/>
      <c r="B893" s="56"/>
      <c r="C893" s="55"/>
      <c r="D893" s="54"/>
      <c r="E893" s="53"/>
    </row>
    <row r="894" spans="1:5" s="52" customFormat="1" ht="150" customHeight="1" thickTop="1" thickBot="1" x14ac:dyDescent="0.25">
      <c r="A894" s="57"/>
      <c r="B894" s="56"/>
      <c r="C894" s="55"/>
      <c r="D894" s="54"/>
      <c r="E894" s="53"/>
    </row>
    <row r="895" spans="1:5" s="52" customFormat="1" ht="150" customHeight="1" thickTop="1" thickBot="1" x14ac:dyDescent="0.25">
      <c r="A895" s="57"/>
      <c r="B895" s="56"/>
      <c r="C895" s="55"/>
      <c r="D895" s="54"/>
      <c r="E895" s="53"/>
    </row>
    <row r="896" spans="1:5" s="52" customFormat="1" ht="150" customHeight="1" thickTop="1" thickBot="1" x14ac:dyDescent="0.25">
      <c r="A896" s="57"/>
      <c r="B896" s="56"/>
      <c r="C896" s="55"/>
      <c r="D896" s="54"/>
      <c r="E896" s="53"/>
    </row>
    <row r="897" spans="1:5" s="52" customFormat="1" ht="150" customHeight="1" thickTop="1" thickBot="1" x14ac:dyDescent="0.25">
      <c r="A897" s="57"/>
      <c r="B897" s="56"/>
      <c r="C897" s="55"/>
      <c r="D897" s="54"/>
      <c r="E897" s="53"/>
    </row>
    <row r="898" spans="1:5" s="52" customFormat="1" ht="150" customHeight="1" thickTop="1" thickBot="1" x14ac:dyDescent="0.25">
      <c r="A898" s="57"/>
      <c r="B898" s="56"/>
      <c r="C898" s="55"/>
      <c r="D898" s="54"/>
      <c r="E898" s="53"/>
    </row>
    <row r="899" spans="1:5" s="52" customFormat="1" ht="150" customHeight="1" thickTop="1" thickBot="1" x14ac:dyDescent="0.25">
      <c r="A899" s="57"/>
      <c r="B899" s="56"/>
      <c r="C899" s="55"/>
      <c r="D899" s="54"/>
      <c r="E899" s="53"/>
    </row>
    <row r="900" spans="1:5" s="52" customFormat="1" ht="150" customHeight="1" thickTop="1" thickBot="1" x14ac:dyDescent="0.25">
      <c r="A900" s="57"/>
      <c r="B900" s="56"/>
      <c r="C900" s="55"/>
      <c r="D900" s="54"/>
      <c r="E900" s="53"/>
    </row>
    <row r="901" spans="1:5" s="52" customFormat="1" ht="150" customHeight="1" thickTop="1" thickBot="1" x14ac:dyDescent="0.25">
      <c r="A901" s="57"/>
      <c r="B901" s="56"/>
      <c r="C901" s="55"/>
      <c r="D901" s="54"/>
      <c r="E901" s="53"/>
    </row>
    <row r="902" spans="1:5" s="52" customFormat="1" ht="150" customHeight="1" thickTop="1" thickBot="1" x14ac:dyDescent="0.25">
      <c r="A902" s="57"/>
      <c r="B902" s="56"/>
      <c r="C902" s="55"/>
      <c r="D902" s="54"/>
      <c r="E902" s="53"/>
    </row>
    <row r="903" spans="1:5" s="52" customFormat="1" ht="150" customHeight="1" thickTop="1" thickBot="1" x14ac:dyDescent="0.25">
      <c r="A903" s="57"/>
      <c r="B903" s="56"/>
      <c r="C903" s="55"/>
      <c r="D903" s="54"/>
      <c r="E903" s="53"/>
    </row>
    <row r="904" spans="1:5" s="52" customFormat="1" ht="150" customHeight="1" thickTop="1" thickBot="1" x14ac:dyDescent="0.25">
      <c r="A904" s="57"/>
      <c r="B904" s="56"/>
      <c r="C904" s="55"/>
      <c r="D904" s="54"/>
      <c r="E904" s="53"/>
    </row>
    <row r="905" spans="1:5" s="52" customFormat="1" ht="150" customHeight="1" thickTop="1" thickBot="1" x14ac:dyDescent="0.25">
      <c r="A905" s="57"/>
      <c r="B905" s="56"/>
      <c r="C905" s="55"/>
      <c r="D905" s="54"/>
      <c r="E905" s="53"/>
    </row>
    <row r="906" spans="1:5" s="52" customFormat="1" ht="150" customHeight="1" thickTop="1" thickBot="1" x14ac:dyDescent="0.25">
      <c r="A906" s="57"/>
      <c r="B906" s="56"/>
      <c r="C906" s="55"/>
      <c r="D906" s="54"/>
      <c r="E906" s="53"/>
    </row>
    <row r="907" spans="1:5" s="52" customFormat="1" ht="150" customHeight="1" thickTop="1" thickBot="1" x14ac:dyDescent="0.25">
      <c r="A907" s="57"/>
      <c r="B907" s="56"/>
      <c r="C907" s="55"/>
      <c r="D907" s="54"/>
      <c r="E907" s="53"/>
    </row>
    <row r="908" spans="1:5" s="52" customFormat="1" ht="150" customHeight="1" thickTop="1" thickBot="1" x14ac:dyDescent="0.25">
      <c r="A908" s="57"/>
      <c r="B908" s="56"/>
      <c r="C908" s="55"/>
      <c r="D908" s="54"/>
      <c r="E908" s="53"/>
    </row>
    <row r="909" spans="1:5" s="52" customFormat="1" ht="150" customHeight="1" thickTop="1" thickBot="1" x14ac:dyDescent="0.25">
      <c r="A909" s="57"/>
      <c r="B909" s="56"/>
      <c r="C909" s="55"/>
      <c r="D909" s="54"/>
      <c r="E909" s="53"/>
    </row>
    <row r="910" spans="1:5" s="52" customFormat="1" ht="150" customHeight="1" thickTop="1" thickBot="1" x14ac:dyDescent="0.25">
      <c r="A910" s="57"/>
      <c r="B910" s="56"/>
      <c r="C910" s="55"/>
      <c r="D910" s="54"/>
      <c r="E910" s="53"/>
    </row>
    <row r="911" spans="1:5" s="52" customFormat="1" ht="150" customHeight="1" thickTop="1" thickBot="1" x14ac:dyDescent="0.25">
      <c r="A911" s="57"/>
      <c r="B911" s="56"/>
      <c r="C911" s="55"/>
      <c r="D911" s="54"/>
      <c r="E911" s="53"/>
    </row>
    <row r="912" spans="1:5" s="52" customFormat="1" ht="150" customHeight="1" thickTop="1" thickBot="1" x14ac:dyDescent="0.25">
      <c r="A912" s="57"/>
      <c r="B912" s="56"/>
      <c r="C912" s="55"/>
      <c r="D912" s="54"/>
      <c r="E912" s="53"/>
    </row>
    <row r="913" spans="1:5" s="52" customFormat="1" ht="150" customHeight="1" thickTop="1" thickBot="1" x14ac:dyDescent="0.25">
      <c r="A913" s="57"/>
      <c r="B913" s="56"/>
      <c r="C913" s="55"/>
      <c r="D913" s="54"/>
      <c r="E913" s="53"/>
    </row>
    <row r="914" spans="1:5" s="52" customFormat="1" ht="150" customHeight="1" thickTop="1" thickBot="1" x14ac:dyDescent="0.25">
      <c r="A914" s="57"/>
      <c r="B914" s="56"/>
      <c r="C914" s="55"/>
      <c r="D914" s="54"/>
      <c r="E914" s="53"/>
    </row>
    <row r="915" spans="1:5" s="52" customFormat="1" ht="150" customHeight="1" thickTop="1" thickBot="1" x14ac:dyDescent="0.25">
      <c r="A915" s="57"/>
      <c r="B915" s="56"/>
      <c r="C915" s="55"/>
      <c r="D915" s="54"/>
      <c r="E915" s="53"/>
    </row>
    <row r="916" spans="1:5" s="52" customFormat="1" ht="150" customHeight="1" thickTop="1" thickBot="1" x14ac:dyDescent="0.25">
      <c r="A916" s="57"/>
      <c r="B916" s="56"/>
      <c r="C916" s="55"/>
      <c r="D916" s="54"/>
      <c r="E916" s="53"/>
    </row>
    <row r="917" spans="1:5" s="52" customFormat="1" ht="150" customHeight="1" thickTop="1" thickBot="1" x14ac:dyDescent="0.25">
      <c r="A917" s="57"/>
      <c r="B917" s="56"/>
      <c r="C917" s="55"/>
      <c r="D917" s="54"/>
      <c r="E917" s="53"/>
    </row>
    <row r="918" spans="1:5" s="52" customFormat="1" ht="150" customHeight="1" thickTop="1" thickBot="1" x14ac:dyDescent="0.25">
      <c r="A918" s="57"/>
      <c r="B918" s="56"/>
      <c r="C918" s="55"/>
      <c r="D918" s="54"/>
      <c r="E918" s="53"/>
    </row>
    <row r="919" spans="1:5" s="52" customFormat="1" ht="150" customHeight="1" thickTop="1" thickBot="1" x14ac:dyDescent="0.25">
      <c r="A919" s="57"/>
      <c r="B919" s="56"/>
      <c r="C919" s="55"/>
      <c r="D919" s="54"/>
      <c r="E919" s="53"/>
    </row>
    <row r="920" spans="1:5" s="52" customFormat="1" ht="150" customHeight="1" thickTop="1" thickBot="1" x14ac:dyDescent="0.25">
      <c r="A920" s="57"/>
      <c r="B920" s="56"/>
      <c r="C920" s="55"/>
      <c r="D920" s="54"/>
      <c r="E920" s="53"/>
    </row>
    <row r="921" spans="1:5" s="52" customFormat="1" ht="150" customHeight="1" thickTop="1" thickBot="1" x14ac:dyDescent="0.25">
      <c r="A921" s="57"/>
      <c r="B921" s="56"/>
      <c r="C921" s="55"/>
      <c r="D921" s="54"/>
      <c r="E921" s="53"/>
    </row>
    <row r="922" spans="1:5" s="52" customFormat="1" ht="150" customHeight="1" thickTop="1" thickBot="1" x14ac:dyDescent="0.25">
      <c r="A922" s="57"/>
      <c r="B922" s="56"/>
      <c r="C922" s="55"/>
      <c r="D922" s="54"/>
      <c r="E922" s="53"/>
    </row>
    <row r="923" spans="1:5" s="52" customFormat="1" ht="150" customHeight="1" thickTop="1" thickBot="1" x14ac:dyDescent="0.25">
      <c r="A923" s="57"/>
      <c r="B923" s="56"/>
      <c r="C923" s="55"/>
      <c r="D923" s="54"/>
      <c r="E923" s="53"/>
    </row>
    <row r="924" spans="1:5" s="52" customFormat="1" ht="150" customHeight="1" thickTop="1" thickBot="1" x14ac:dyDescent="0.25">
      <c r="A924" s="57"/>
      <c r="B924" s="56"/>
      <c r="C924" s="55"/>
      <c r="D924" s="54"/>
      <c r="E924" s="53"/>
    </row>
    <row r="925" spans="1:5" s="52" customFormat="1" ht="150" customHeight="1" thickTop="1" thickBot="1" x14ac:dyDescent="0.25">
      <c r="A925" s="57"/>
      <c r="B925" s="56"/>
      <c r="C925" s="55"/>
      <c r="D925" s="54"/>
      <c r="E925" s="53"/>
    </row>
    <row r="926" spans="1:5" s="52" customFormat="1" ht="150" customHeight="1" thickTop="1" thickBot="1" x14ac:dyDescent="0.25">
      <c r="A926" s="57"/>
      <c r="B926" s="56"/>
      <c r="C926" s="55"/>
      <c r="D926" s="54"/>
      <c r="E926" s="53"/>
    </row>
    <row r="927" spans="1:5" s="52" customFormat="1" ht="150" customHeight="1" thickTop="1" thickBot="1" x14ac:dyDescent="0.25">
      <c r="A927" s="57"/>
      <c r="B927" s="56"/>
      <c r="C927" s="55"/>
      <c r="D927" s="54"/>
      <c r="E927" s="53"/>
    </row>
    <row r="928" spans="1:5" s="52" customFormat="1" ht="150" customHeight="1" thickTop="1" thickBot="1" x14ac:dyDescent="0.25">
      <c r="A928" s="57"/>
      <c r="B928" s="56"/>
      <c r="C928" s="55"/>
      <c r="D928" s="54"/>
      <c r="E928" s="53"/>
    </row>
    <row r="929" spans="1:5" s="52" customFormat="1" ht="150" customHeight="1" thickTop="1" thickBot="1" x14ac:dyDescent="0.25">
      <c r="A929" s="57"/>
      <c r="B929" s="56"/>
      <c r="C929" s="55"/>
      <c r="D929" s="54"/>
      <c r="E929" s="53"/>
    </row>
    <row r="930" spans="1:5" s="52" customFormat="1" ht="150" customHeight="1" thickTop="1" thickBot="1" x14ac:dyDescent="0.25">
      <c r="A930" s="57"/>
      <c r="B930" s="56"/>
      <c r="C930" s="55"/>
      <c r="D930" s="54"/>
      <c r="E930" s="53"/>
    </row>
    <row r="931" spans="1:5" s="52" customFormat="1" ht="150" customHeight="1" thickTop="1" thickBot="1" x14ac:dyDescent="0.25">
      <c r="A931" s="57"/>
      <c r="B931" s="56"/>
      <c r="C931" s="55"/>
      <c r="D931" s="54"/>
      <c r="E931" s="53"/>
    </row>
    <row r="932" spans="1:5" s="52" customFormat="1" ht="150" customHeight="1" thickTop="1" thickBot="1" x14ac:dyDescent="0.25">
      <c r="A932" s="57"/>
      <c r="B932" s="56"/>
      <c r="C932" s="55"/>
      <c r="D932" s="54"/>
      <c r="E932" s="53"/>
    </row>
    <row r="933" spans="1:5" s="52" customFormat="1" ht="150" customHeight="1" thickTop="1" thickBot="1" x14ac:dyDescent="0.25">
      <c r="A933" s="57"/>
      <c r="B933" s="56"/>
      <c r="C933" s="55"/>
      <c r="D933" s="54"/>
      <c r="E933" s="53"/>
    </row>
    <row r="934" spans="1:5" s="52" customFormat="1" ht="150" customHeight="1" thickTop="1" thickBot="1" x14ac:dyDescent="0.25">
      <c r="A934" s="57"/>
      <c r="B934" s="56"/>
      <c r="C934" s="55"/>
      <c r="D934" s="54"/>
      <c r="E934" s="53"/>
    </row>
    <row r="935" spans="1:5" s="52" customFormat="1" ht="150" customHeight="1" thickTop="1" thickBot="1" x14ac:dyDescent="0.25">
      <c r="A935" s="57"/>
      <c r="B935" s="56"/>
      <c r="C935" s="55"/>
      <c r="D935" s="54"/>
      <c r="E935" s="53"/>
    </row>
    <row r="936" spans="1:5" s="52" customFormat="1" ht="150" customHeight="1" thickTop="1" thickBot="1" x14ac:dyDescent="0.25">
      <c r="A936" s="57"/>
      <c r="B936" s="56"/>
      <c r="C936" s="55"/>
      <c r="D936" s="54"/>
      <c r="E936" s="53"/>
    </row>
    <row r="937" spans="1:5" s="52" customFormat="1" ht="150" customHeight="1" thickTop="1" thickBot="1" x14ac:dyDescent="0.25">
      <c r="A937" s="57"/>
      <c r="B937" s="56"/>
      <c r="C937" s="55"/>
      <c r="D937" s="54"/>
      <c r="E937" s="53"/>
    </row>
    <row r="938" spans="1:5" s="52" customFormat="1" ht="150" customHeight="1" thickTop="1" thickBot="1" x14ac:dyDescent="0.25">
      <c r="A938" s="57"/>
      <c r="B938" s="56"/>
      <c r="C938" s="55"/>
      <c r="D938" s="54"/>
      <c r="E938" s="53"/>
    </row>
    <row r="939" spans="1:5" s="52" customFormat="1" ht="150" customHeight="1" thickTop="1" thickBot="1" x14ac:dyDescent="0.25">
      <c r="A939" s="57"/>
      <c r="B939" s="56"/>
      <c r="C939" s="55"/>
      <c r="D939" s="54"/>
      <c r="E939" s="53"/>
    </row>
    <row r="940" spans="1:5" s="52" customFormat="1" ht="150" customHeight="1" thickTop="1" thickBot="1" x14ac:dyDescent="0.25">
      <c r="A940" s="57"/>
      <c r="B940" s="56"/>
      <c r="C940" s="55"/>
      <c r="D940" s="54"/>
      <c r="E940" s="53"/>
    </row>
    <row r="941" spans="1:5" s="52" customFormat="1" ht="150" customHeight="1" thickTop="1" thickBot="1" x14ac:dyDescent="0.25">
      <c r="A941" s="57"/>
      <c r="B941" s="56"/>
      <c r="C941" s="55"/>
      <c r="D941" s="54"/>
      <c r="E941" s="53"/>
    </row>
    <row r="942" spans="1:5" s="52" customFormat="1" ht="150" customHeight="1" thickTop="1" thickBot="1" x14ac:dyDescent="0.25">
      <c r="A942" s="57"/>
      <c r="B942" s="56"/>
      <c r="C942" s="55"/>
      <c r="D942" s="54"/>
      <c r="E942" s="53"/>
    </row>
    <row r="943" spans="1:5" s="52" customFormat="1" ht="150" customHeight="1" thickTop="1" thickBot="1" x14ac:dyDescent="0.25">
      <c r="A943" s="57"/>
      <c r="B943" s="56"/>
      <c r="C943" s="55"/>
      <c r="D943" s="54"/>
      <c r="E943" s="53"/>
    </row>
    <row r="944" spans="1:5" s="52" customFormat="1" ht="150" customHeight="1" thickTop="1" thickBot="1" x14ac:dyDescent="0.25">
      <c r="A944" s="57"/>
      <c r="B944" s="56"/>
      <c r="C944" s="55"/>
      <c r="D944" s="54"/>
      <c r="E944" s="53"/>
    </row>
    <row r="945" spans="1:5" s="52" customFormat="1" ht="150" customHeight="1" thickTop="1" thickBot="1" x14ac:dyDescent="0.25">
      <c r="A945" s="57"/>
      <c r="B945" s="56"/>
      <c r="C945" s="55"/>
      <c r="D945" s="54"/>
      <c r="E945" s="53"/>
    </row>
    <row r="946" spans="1:5" s="52" customFormat="1" ht="150" customHeight="1" thickTop="1" thickBot="1" x14ac:dyDescent="0.25">
      <c r="A946" s="57"/>
      <c r="B946" s="56"/>
      <c r="C946" s="55"/>
      <c r="D946" s="54"/>
      <c r="E946" s="53"/>
    </row>
    <row r="947" spans="1:5" s="52" customFormat="1" ht="150" customHeight="1" thickTop="1" thickBot="1" x14ac:dyDescent="0.25">
      <c r="A947" s="57"/>
      <c r="B947" s="56"/>
      <c r="C947" s="55"/>
      <c r="D947" s="54"/>
      <c r="E947" s="53"/>
    </row>
    <row r="948" spans="1:5" s="52" customFormat="1" ht="150" customHeight="1" thickTop="1" thickBot="1" x14ac:dyDescent="0.25">
      <c r="A948" s="57"/>
      <c r="B948" s="56"/>
      <c r="C948" s="55"/>
      <c r="D948" s="54"/>
      <c r="E948" s="53"/>
    </row>
    <row r="949" spans="1:5" s="52" customFormat="1" ht="150" customHeight="1" thickTop="1" thickBot="1" x14ac:dyDescent="0.25">
      <c r="A949" s="57"/>
      <c r="B949" s="56"/>
      <c r="C949" s="55"/>
      <c r="D949" s="54"/>
      <c r="E949" s="53"/>
    </row>
    <row r="950" spans="1:5" s="52" customFormat="1" ht="150" customHeight="1" thickTop="1" thickBot="1" x14ac:dyDescent="0.25">
      <c r="A950" s="57"/>
      <c r="B950" s="56"/>
      <c r="C950" s="55"/>
      <c r="D950" s="54"/>
      <c r="E950" s="53"/>
    </row>
    <row r="951" spans="1:5" s="52" customFormat="1" ht="150" customHeight="1" thickTop="1" thickBot="1" x14ac:dyDescent="0.25">
      <c r="A951" s="57"/>
      <c r="B951" s="56"/>
      <c r="C951" s="55"/>
      <c r="D951" s="54"/>
      <c r="E951" s="53"/>
    </row>
    <row r="952" spans="1:5" s="52" customFormat="1" ht="150" customHeight="1" thickTop="1" thickBot="1" x14ac:dyDescent="0.25">
      <c r="A952" s="57"/>
      <c r="B952" s="56"/>
      <c r="C952" s="55"/>
      <c r="D952" s="54"/>
      <c r="E952" s="53"/>
    </row>
    <row r="953" spans="1:5" s="52" customFormat="1" ht="150" customHeight="1" thickTop="1" thickBot="1" x14ac:dyDescent="0.25">
      <c r="A953" s="57"/>
      <c r="B953" s="56"/>
      <c r="C953" s="55"/>
      <c r="D953" s="54"/>
      <c r="E953" s="53"/>
    </row>
    <row r="954" spans="1:5" s="52" customFormat="1" ht="150" customHeight="1" thickTop="1" thickBot="1" x14ac:dyDescent="0.25">
      <c r="A954" s="57"/>
      <c r="B954" s="56"/>
      <c r="C954" s="55"/>
      <c r="D954" s="54"/>
      <c r="E954" s="53"/>
    </row>
    <row r="955" spans="1:5" s="52" customFormat="1" ht="150" customHeight="1" thickTop="1" thickBot="1" x14ac:dyDescent="0.25">
      <c r="A955" s="57"/>
      <c r="B955" s="56"/>
      <c r="C955" s="55"/>
      <c r="D955" s="54"/>
      <c r="E955" s="53"/>
    </row>
    <row r="956" spans="1:5" s="52" customFormat="1" ht="150" customHeight="1" thickTop="1" thickBot="1" x14ac:dyDescent="0.25">
      <c r="A956" s="57"/>
      <c r="B956" s="56"/>
      <c r="C956" s="55"/>
      <c r="D956" s="54"/>
      <c r="E956" s="53"/>
    </row>
    <row r="957" spans="1:5" s="52" customFormat="1" ht="150" customHeight="1" thickTop="1" thickBot="1" x14ac:dyDescent="0.25">
      <c r="A957" s="57"/>
      <c r="B957" s="56"/>
      <c r="C957" s="55"/>
      <c r="D957" s="54"/>
      <c r="E957" s="53"/>
    </row>
    <row r="958" spans="1:5" s="52" customFormat="1" ht="150" customHeight="1" thickTop="1" thickBot="1" x14ac:dyDescent="0.25">
      <c r="A958" s="57"/>
      <c r="B958" s="56"/>
      <c r="C958" s="55"/>
      <c r="D958" s="54"/>
      <c r="E958" s="53"/>
    </row>
    <row r="959" spans="1:5" s="52" customFormat="1" ht="150" customHeight="1" thickTop="1" thickBot="1" x14ac:dyDescent="0.25">
      <c r="A959" s="57"/>
      <c r="B959" s="56"/>
      <c r="C959" s="55"/>
      <c r="D959" s="54"/>
      <c r="E959" s="53"/>
    </row>
    <row r="960" spans="1:5" s="52" customFormat="1" ht="150" customHeight="1" thickTop="1" thickBot="1" x14ac:dyDescent="0.25">
      <c r="A960" s="57"/>
      <c r="B960" s="56"/>
      <c r="C960" s="55"/>
      <c r="D960" s="54"/>
      <c r="E960" s="53"/>
    </row>
    <row r="961" spans="1:5" s="52" customFormat="1" ht="150" customHeight="1" thickTop="1" thickBot="1" x14ac:dyDescent="0.25">
      <c r="A961" s="57"/>
      <c r="B961" s="56"/>
      <c r="C961" s="55"/>
      <c r="D961" s="54"/>
      <c r="E961" s="53"/>
    </row>
    <row r="962" spans="1:5" s="52" customFormat="1" ht="150" customHeight="1" thickTop="1" thickBot="1" x14ac:dyDescent="0.25">
      <c r="A962" s="57"/>
      <c r="B962" s="56"/>
      <c r="C962" s="55"/>
      <c r="D962" s="54"/>
      <c r="E962" s="53"/>
    </row>
    <row r="963" spans="1:5" s="52" customFormat="1" ht="150" customHeight="1" thickTop="1" thickBot="1" x14ac:dyDescent="0.25">
      <c r="A963" s="57"/>
      <c r="B963" s="56"/>
      <c r="C963" s="55"/>
      <c r="D963" s="54"/>
      <c r="E963" s="53"/>
    </row>
    <row r="964" spans="1:5" s="52" customFormat="1" ht="150" customHeight="1" thickTop="1" thickBot="1" x14ac:dyDescent="0.25">
      <c r="A964" s="57"/>
      <c r="B964" s="56"/>
      <c r="C964" s="55"/>
      <c r="D964" s="54"/>
      <c r="E964" s="53"/>
    </row>
    <row r="965" spans="1:5" s="52" customFormat="1" ht="150" customHeight="1" thickTop="1" thickBot="1" x14ac:dyDescent="0.25">
      <c r="A965" s="57"/>
      <c r="B965" s="56"/>
      <c r="C965" s="55"/>
      <c r="D965" s="54"/>
      <c r="E965" s="53"/>
    </row>
    <row r="966" spans="1:5" s="52" customFormat="1" ht="150" customHeight="1" thickTop="1" thickBot="1" x14ac:dyDescent="0.25">
      <c r="A966" s="57"/>
      <c r="B966" s="56"/>
      <c r="C966" s="55"/>
      <c r="D966" s="54"/>
      <c r="E966" s="53"/>
    </row>
    <row r="967" spans="1:5" s="52" customFormat="1" ht="150" customHeight="1" thickTop="1" thickBot="1" x14ac:dyDescent="0.25">
      <c r="A967" s="57"/>
      <c r="B967" s="56"/>
      <c r="C967" s="55"/>
      <c r="D967" s="54"/>
      <c r="E967" s="53"/>
    </row>
    <row r="968" spans="1:5" s="52" customFormat="1" ht="150" customHeight="1" thickTop="1" thickBot="1" x14ac:dyDescent="0.25">
      <c r="A968" s="57"/>
      <c r="B968" s="56"/>
      <c r="C968" s="55"/>
      <c r="D968" s="54"/>
      <c r="E968" s="53"/>
    </row>
    <row r="969" spans="1:5" s="52" customFormat="1" ht="150" customHeight="1" thickTop="1" thickBot="1" x14ac:dyDescent="0.25">
      <c r="A969" s="57"/>
      <c r="B969" s="56"/>
      <c r="C969" s="55"/>
      <c r="D969" s="54"/>
      <c r="E969" s="53"/>
    </row>
    <row r="970" spans="1:5" s="52" customFormat="1" ht="150" customHeight="1" thickTop="1" thickBot="1" x14ac:dyDescent="0.25">
      <c r="A970" s="57"/>
      <c r="B970" s="56"/>
      <c r="C970" s="55"/>
      <c r="D970" s="54"/>
      <c r="E970" s="53"/>
    </row>
    <row r="971" spans="1:5" s="52" customFormat="1" ht="150" customHeight="1" thickTop="1" thickBot="1" x14ac:dyDescent="0.25">
      <c r="A971" s="57"/>
      <c r="B971" s="56"/>
      <c r="C971" s="55"/>
      <c r="D971" s="54"/>
      <c r="E971" s="53"/>
    </row>
    <row r="972" spans="1:5" s="52" customFormat="1" ht="150" customHeight="1" thickTop="1" thickBot="1" x14ac:dyDescent="0.25">
      <c r="A972" s="57"/>
      <c r="B972" s="56"/>
      <c r="C972" s="55"/>
      <c r="D972" s="54"/>
      <c r="E972" s="53"/>
    </row>
    <row r="973" spans="1:5" s="52" customFormat="1" ht="150" customHeight="1" thickTop="1" thickBot="1" x14ac:dyDescent="0.25">
      <c r="A973" s="57"/>
      <c r="B973" s="56"/>
      <c r="C973" s="55"/>
      <c r="D973" s="54"/>
      <c r="E973" s="53"/>
    </row>
    <row r="974" spans="1:5" s="52" customFormat="1" ht="150" customHeight="1" thickTop="1" thickBot="1" x14ac:dyDescent="0.25">
      <c r="A974" s="57"/>
      <c r="B974" s="56"/>
      <c r="C974" s="55"/>
      <c r="D974" s="54"/>
      <c r="E974" s="53"/>
    </row>
    <row r="975" spans="1:5" s="52" customFormat="1" ht="150" customHeight="1" thickTop="1" thickBot="1" x14ac:dyDescent="0.25">
      <c r="A975" s="57"/>
      <c r="B975" s="56"/>
      <c r="C975" s="55"/>
      <c r="D975" s="54"/>
      <c r="E975" s="53"/>
    </row>
    <row r="976" spans="1:5" s="52" customFormat="1" ht="150" customHeight="1" thickTop="1" thickBot="1" x14ac:dyDescent="0.25">
      <c r="A976" s="57"/>
      <c r="B976" s="56"/>
      <c r="C976" s="55"/>
      <c r="D976" s="54"/>
      <c r="E976" s="53"/>
    </row>
    <row r="977" spans="1:5" s="52" customFormat="1" ht="150" customHeight="1" thickTop="1" thickBot="1" x14ac:dyDescent="0.25">
      <c r="A977" s="57"/>
      <c r="B977" s="56"/>
      <c r="C977" s="55"/>
      <c r="D977" s="54"/>
      <c r="E977" s="53"/>
    </row>
    <row r="978" spans="1:5" s="52" customFormat="1" ht="150" customHeight="1" thickTop="1" thickBot="1" x14ac:dyDescent="0.25">
      <c r="A978" s="57"/>
      <c r="B978" s="56"/>
      <c r="C978" s="55"/>
      <c r="D978" s="54"/>
      <c r="E978" s="53"/>
    </row>
    <row r="979" spans="1:5" s="52" customFormat="1" ht="150" customHeight="1" thickTop="1" thickBot="1" x14ac:dyDescent="0.25">
      <c r="A979" s="57"/>
      <c r="B979" s="56"/>
      <c r="C979" s="55"/>
      <c r="D979" s="54"/>
      <c r="E979" s="53"/>
    </row>
    <row r="980" spans="1:5" s="52" customFormat="1" ht="150" customHeight="1" thickTop="1" thickBot="1" x14ac:dyDescent="0.25">
      <c r="A980" s="57"/>
      <c r="B980" s="56"/>
      <c r="C980" s="55"/>
      <c r="D980" s="54"/>
      <c r="E980" s="53"/>
    </row>
    <row r="981" spans="1:5" s="52" customFormat="1" ht="150" customHeight="1" thickTop="1" thickBot="1" x14ac:dyDescent="0.25">
      <c r="A981" s="57"/>
      <c r="B981" s="56"/>
      <c r="C981" s="55"/>
      <c r="D981" s="54"/>
      <c r="E981" s="53"/>
    </row>
    <row r="982" spans="1:5" s="52" customFormat="1" ht="150" customHeight="1" thickTop="1" thickBot="1" x14ac:dyDescent="0.25">
      <c r="A982" s="57"/>
      <c r="B982" s="56"/>
      <c r="C982" s="55"/>
      <c r="D982" s="54"/>
      <c r="E982" s="53"/>
    </row>
    <row r="983" spans="1:5" s="52" customFormat="1" ht="150" customHeight="1" thickTop="1" thickBot="1" x14ac:dyDescent="0.25">
      <c r="A983" s="57"/>
      <c r="B983" s="56"/>
      <c r="C983" s="55"/>
      <c r="D983" s="54"/>
      <c r="E983" s="53"/>
    </row>
    <row r="984" spans="1:5" s="52" customFormat="1" ht="150" customHeight="1" thickTop="1" thickBot="1" x14ac:dyDescent="0.25">
      <c r="A984" s="57"/>
      <c r="B984" s="56"/>
      <c r="C984" s="55"/>
      <c r="D984" s="54"/>
      <c r="E984" s="53"/>
    </row>
    <row r="985" spans="1:5" s="52" customFormat="1" ht="150" customHeight="1" thickTop="1" thickBot="1" x14ac:dyDescent="0.25">
      <c r="A985" s="57"/>
      <c r="B985" s="56"/>
      <c r="C985" s="55"/>
      <c r="D985" s="54"/>
      <c r="E985" s="53"/>
    </row>
    <row r="986" spans="1:5" s="52" customFormat="1" ht="150" customHeight="1" thickTop="1" thickBot="1" x14ac:dyDescent="0.25">
      <c r="A986" s="57"/>
      <c r="B986" s="56"/>
      <c r="C986" s="55"/>
      <c r="D986" s="54"/>
      <c r="E986" s="53"/>
    </row>
    <row r="987" spans="1:5" s="52" customFormat="1" ht="150" customHeight="1" thickTop="1" thickBot="1" x14ac:dyDescent="0.25">
      <c r="A987" s="57"/>
      <c r="B987" s="56"/>
      <c r="C987" s="55"/>
      <c r="D987" s="54"/>
      <c r="E987" s="53"/>
    </row>
    <row r="988" spans="1:5" s="52" customFormat="1" ht="150" customHeight="1" thickTop="1" thickBot="1" x14ac:dyDescent="0.25">
      <c r="A988" s="57"/>
      <c r="B988" s="56"/>
      <c r="C988" s="55"/>
      <c r="D988" s="54"/>
      <c r="E988" s="53"/>
    </row>
    <row r="989" spans="1:5" s="52" customFormat="1" ht="150" customHeight="1" thickTop="1" thickBot="1" x14ac:dyDescent="0.25">
      <c r="A989" s="57"/>
      <c r="B989" s="56"/>
      <c r="C989" s="55"/>
      <c r="D989" s="54"/>
      <c r="E989" s="53"/>
    </row>
    <row r="990" spans="1:5" s="52" customFormat="1" ht="150" customHeight="1" thickTop="1" thickBot="1" x14ac:dyDescent="0.25">
      <c r="A990" s="57"/>
      <c r="B990" s="56"/>
      <c r="C990" s="55"/>
      <c r="D990" s="54"/>
      <c r="E990" s="53"/>
    </row>
    <row r="991" spans="1:5" s="52" customFormat="1" ht="150" customHeight="1" thickTop="1" thickBot="1" x14ac:dyDescent="0.25">
      <c r="A991" s="57"/>
      <c r="B991" s="56"/>
      <c r="C991" s="55"/>
      <c r="D991" s="54"/>
      <c r="E991" s="53"/>
    </row>
    <row r="992" spans="1:5" s="52" customFormat="1" ht="150" customHeight="1" thickTop="1" thickBot="1" x14ac:dyDescent="0.25">
      <c r="A992" s="57"/>
      <c r="B992" s="56"/>
      <c r="C992" s="55"/>
      <c r="D992" s="54"/>
      <c r="E992" s="53"/>
    </row>
    <row r="993" spans="1:5" s="52" customFormat="1" ht="150" customHeight="1" thickTop="1" thickBot="1" x14ac:dyDescent="0.25">
      <c r="A993" s="57"/>
      <c r="B993" s="56"/>
      <c r="C993" s="55"/>
      <c r="D993" s="54"/>
      <c r="E993" s="53"/>
    </row>
    <row r="994" spans="1:5" s="52" customFormat="1" ht="150" customHeight="1" thickTop="1" thickBot="1" x14ac:dyDescent="0.25">
      <c r="A994" s="57"/>
      <c r="B994" s="56"/>
      <c r="C994" s="55"/>
      <c r="D994" s="54"/>
      <c r="E994" s="53"/>
    </row>
    <row r="995" spans="1:5" s="52" customFormat="1" ht="150" customHeight="1" thickTop="1" thickBot="1" x14ac:dyDescent="0.25">
      <c r="A995" s="57"/>
      <c r="B995" s="56"/>
      <c r="C995" s="55"/>
      <c r="D995" s="54"/>
      <c r="E995" s="53"/>
    </row>
    <row r="996" spans="1:5" s="52" customFormat="1" ht="150" customHeight="1" thickTop="1" thickBot="1" x14ac:dyDescent="0.25">
      <c r="A996" s="57"/>
      <c r="B996" s="56"/>
      <c r="C996" s="55"/>
      <c r="D996" s="54"/>
      <c r="E996" s="53"/>
    </row>
    <row r="997" spans="1:5" s="52" customFormat="1" ht="150" customHeight="1" thickTop="1" thickBot="1" x14ac:dyDescent="0.25">
      <c r="A997" s="57"/>
      <c r="B997" s="56"/>
      <c r="C997" s="55"/>
      <c r="D997" s="54"/>
      <c r="E997" s="53"/>
    </row>
    <row r="998" spans="1:5" s="52" customFormat="1" ht="150" customHeight="1" thickTop="1" thickBot="1" x14ac:dyDescent="0.25">
      <c r="A998" s="57"/>
      <c r="B998" s="56"/>
      <c r="C998" s="55"/>
      <c r="D998" s="54"/>
      <c r="E998" s="53"/>
    </row>
    <row r="999" spans="1:5" s="52" customFormat="1" ht="150" customHeight="1" thickTop="1" thickBot="1" x14ac:dyDescent="0.25">
      <c r="A999" s="57"/>
      <c r="B999" s="56"/>
      <c r="C999" s="55"/>
      <c r="D999" s="54"/>
      <c r="E999" s="53"/>
    </row>
    <row r="1000" spans="1:5" s="52" customFormat="1" ht="150" customHeight="1" thickTop="1" thickBot="1" x14ac:dyDescent="0.25">
      <c r="A1000" s="57"/>
      <c r="B1000" s="56"/>
      <c r="C1000" s="55"/>
      <c r="D1000" s="54"/>
      <c r="E1000" s="53"/>
    </row>
    <row r="1001" spans="1:5" s="52" customFormat="1" ht="150" customHeight="1" thickTop="1" thickBot="1" x14ac:dyDescent="0.25">
      <c r="A1001" s="57"/>
      <c r="B1001" s="56"/>
      <c r="C1001" s="55"/>
      <c r="D1001" s="54"/>
      <c r="E1001" s="53"/>
    </row>
    <row r="1002" spans="1:5" s="52" customFormat="1" ht="150" customHeight="1" thickTop="1" thickBot="1" x14ac:dyDescent="0.25">
      <c r="A1002" s="57"/>
      <c r="B1002" s="56"/>
      <c r="C1002" s="55"/>
      <c r="D1002" s="54"/>
      <c r="E1002" s="53"/>
    </row>
    <row r="1003" spans="1:5" s="52" customFormat="1" ht="150" customHeight="1" thickTop="1" thickBot="1" x14ac:dyDescent="0.25">
      <c r="A1003" s="57"/>
      <c r="B1003" s="56"/>
      <c r="C1003" s="55"/>
      <c r="D1003" s="54"/>
      <c r="E1003" s="53"/>
    </row>
    <row r="1004" spans="1:5" s="52" customFormat="1" ht="150" customHeight="1" thickTop="1" thickBot="1" x14ac:dyDescent="0.25">
      <c r="A1004" s="57"/>
      <c r="B1004" s="56"/>
      <c r="C1004" s="55"/>
      <c r="D1004" s="54"/>
      <c r="E1004" s="53"/>
    </row>
    <row r="1005" spans="1:5" s="52" customFormat="1" ht="150" customHeight="1" thickTop="1" thickBot="1" x14ac:dyDescent="0.25">
      <c r="A1005" s="57"/>
      <c r="B1005" s="56"/>
      <c r="C1005" s="55"/>
      <c r="D1005" s="54"/>
      <c r="E1005" s="53"/>
    </row>
    <row r="1006" spans="1:5" s="52" customFormat="1" ht="150" customHeight="1" thickTop="1" thickBot="1" x14ac:dyDescent="0.25">
      <c r="A1006" s="57"/>
      <c r="B1006" s="56"/>
      <c r="C1006" s="55"/>
      <c r="D1006" s="54"/>
      <c r="E1006" s="53"/>
    </row>
    <row r="1007" spans="1:5" s="52" customFormat="1" ht="150" customHeight="1" thickTop="1" thickBot="1" x14ac:dyDescent="0.25">
      <c r="A1007" s="57"/>
      <c r="B1007" s="56"/>
      <c r="C1007" s="55"/>
      <c r="D1007" s="54"/>
      <c r="E1007" s="53"/>
    </row>
    <row r="1008" spans="1:5" s="52" customFormat="1" ht="150" customHeight="1" thickTop="1" thickBot="1" x14ac:dyDescent="0.25">
      <c r="A1008" s="57"/>
      <c r="B1008" s="56"/>
      <c r="C1008" s="55"/>
      <c r="D1008" s="54"/>
      <c r="E1008" s="53"/>
    </row>
    <row r="1009" spans="1:5" s="52" customFormat="1" ht="150" customHeight="1" thickTop="1" thickBot="1" x14ac:dyDescent="0.25">
      <c r="A1009" s="57"/>
      <c r="B1009" s="56"/>
      <c r="C1009" s="55"/>
      <c r="D1009" s="54"/>
      <c r="E1009" s="53"/>
    </row>
    <row r="1010" spans="1:5" s="52" customFormat="1" ht="150" customHeight="1" thickTop="1" thickBot="1" x14ac:dyDescent="0.25">
      <c r="A1010" s="57"/>
      <c r="B1010" s="56"/>
      <c r="C1010" s="55"/>
      <c r="D1010" s="54"/>
      <c r="E1010" s="53"/>
    </row>
    <row r="1011" spans="1:5" s="52" customFormat="1" ht="150" customHeight="1" thickTop="1" thickBot="1" x14ac:dyDescent="0.25">
      <c r="A1011" s="57"/>
      <c r="B1011" s="56"/>
      <c r="C1011" s="55"/>
      <c r="D1011" s="54"/>
      <c r="E1011" s="53"/>
    </row>
    <row r="1012" spans="1:5" s="52" customFormat="1" ht="150" customHeight="1" thickTop="1" thickBot="1" x14ac:dyDescent="0.25">
      <c r="A1012" s="57"/>
      <c r="B1012" s="56"/>
      <c r="C1012" s="55"/>
      <c r="D1012" s="54"/>
      <c r="E1012" s="53"/>
    </row>
    <row r="1013" spans="1:5" s="52" customFormat="1" ht="150" customHeight="1" thickTop="1" thickBot="1" x14ac:dyDescent="0.25">
      <c r="A1013" s="57"/>
      <c r="B1013" s="56"/>
      <c r="C1013" s="55"/>
      <c r="D1013" s="54"/>
      <c r="E1013" s="53"/>
    </row>
    <row r="1014" spans="1:5" s="52" customFormat="1" ht="150" customHeight="1" thickTop="1" thickBot="1" x14ac:dyDescent="0.25">
      <c r="A1014" s="57"/>
      <c r="B1014" s="56"/>
      <c r="C1014" s="55"/>
      <c r="D1014" s="54"/>
      <c r="E1014" s="53"/>
    </row>
    <row r="1015" spans="1:5" s="52" customFormat="1" ht="150" customHeight="1" thickTop="1" thickBot="1" x14ac:dyDescent="0.25">
      <c r="A1015" s="57"/>
      <c r="B1015" s="56"/>
      <c r="C1015" s="55"/>
      <c r="D1015" s="54"/>
      <c r="E1015" s="53"/>
    </row>
    <row r="1016" spans="1:5" s="52" customFormat="1" ht="150" customHeight="1" thickTop="1" thickBot="1" x14ac:dyDescent="0.25">
      <c r="A1016" s="57"/>
      <c r="B1016" s="56"/>
      <c r="C1016" s="55"/>
      <c r="D1016" s="54"/>
      <c r="E1016" s="53"/>
    </row>
    <row r="1017" spans="1:5" s="52" customFormat="1" ht="150" customHeight="1" thickTop="1" thickBot="1" x14ac:dyDescent="0.25">
      <c r="A1017" s="57"/>
      <c r="B1017" s="56"/>
      <c r="C1017" s="55"/>
      <c r="D1017" s="54"/>
      <c r="E1017" s="53"/>
    </row>
    <row r="1018" spans="1:5" s="52" customFormat="1" ht="150" customHeight="1" thickTop="1" thickBot="1" x14ac:dyDescent="0.25">
      <c r="A1018" s="57"/>
      <c r="B1018" s="56"/>
      <c r="C1018" s="55"/>
      <c r="D1018" s="54"/>
      <c r="E1018" s="53"/>
    </row>
    <row r="1019" spans="1:5" s="52" customFormat="1" ht="150" customHeight="1" thickTop="1" thickBot="1" x14ac:dyDescent="0.25">
      <c r="A1019" s="57"/>
      <c r="B1019" s="56"/>
      <c r="C1019" s="55"/>
      <c r="D1019" s="54"/>
      <c r="E1019" s="53"/>
    </row>
    <row r="1020" spans="1:5" s="52" customFormat="1" ht="150" customHeight="1" thickTop="1" thickBot="1" x14ac:dyDescent="0.25">
      <c r="A1020" s="57"/>
      <c r="B1020" s="56"/>
      <c r="C1020" s="55"/>
      <c r="D1020" s="54"/>
      <c r="E1020" s="53"/>
    </row>
    <row r="1021" spans="1:5" s="52" customFormat="1" ht="150" customHeight="1" thickTop="1" thickBot="1" x14ac:dyDescent="0.25">
      <c r="A1021" s="57"/>
      <c r="B1021" s="56"/>
      <c r="C1021" s="55"/>
      <c r="D1021" s="54"/>
      <c r="E1021" s="53"/>
    </row>
    <row r="1022" spans="1:5" s="52" customFormat="1" ht="150" customHeight="1" thickTop="1" thickBot="1" x14ac:dyDescent="0.25">
      <c r="A1022" s="57"/>
      <c r="B1022" s="56"/>
      <c r="C1022" s="55"/>
      <c r="D1022" s="54"/>
      <c r="E1022" s="53"/>
    </row>
    <row r="1023" spans="1:5" s="52" customFormat="1" ht="150" customHeight="1" thickTop="1" thickBot="1" x14ac:dyDescent="0.25">
      <c r="A1023" s="57"/>
      <c r="B1023" s="56"/>
      <c r="C1023" s="55"/>
      <c r="D1023" s="54"/>
      <c r="E1023" s="53"/>
    </row>
    <row r="1024" spans="1:5" s="52" customFormat="1" ht="150" customHeight="1" thickTop="1" thickBot="1" x14ac:dyDescent="0.25">
      <c r="A1024" s="57"/>
      <c r="B1024" s="56"/>
      <c r="C1024" s="55"/>
      <c r="D1024" s="54"/>
      <c r="E1024" s="53"/>
    </row>
    <row r="1025" spans="1:5" s="52" customFormat="1" ht="150" customHeight="1" thickTop="1" thickBot="1" x14ac:dyDescent="0.25">
      <c r="A1025" s="57"/>
      <c r="B1025" s="56"/>
      <c r="C1025" s="55"/>
      <c r="D1025" s="54"/>
      <c r="E1025" s="53"/>
    </row>
    <row r="1026" spans="1:5" s="52" customFormat="1" ht="150" customHeight="1" thickTop="1" thickBot="1" x14ac:dyDescent="0.25">
      <c r="A1026" s="57"/>
      <c r="B1026" s="56"/>
      <c r="C1026" s="55"/>
      <c r="D1026" s="54"/>
      <c r="E1026" s="53"/>
    </row>
    <row r="1027" spans="1:5" s="52" customFormat="1" ht="150" customHeight="1" thickTop="1" thickBot="1" x14ac:dyDescent="0.25">
      <c r="A1027" s="57"/>
      <c r="B1027" s="56"/>
      <c r="C1027" s="55"/>
      <c r="D1027" s="54"/>
      <c r="E1027" s="53"/>
    </row>
    <row r="1028" spans="1:5" s="52" customFormat="1" ht="150" customHeight="1" thickTop="1" thickBot="1" x14ac:dyDescent="0.25">
      <c r="A1028" s="57"/>
      <c r="B1028" s="56"/>
      <c r="C1028" s="55"/>
      <c r="D1028" s="54"/>
      <c r="E1028" s="53"/>
    </row>
    <row r="1029" spans="1:5" s="52" customFormat="1" ht="150" customHeight="1" thickTop="1" thickBot="1" x14ac:dyDescent="0.25">
      <c r="A1029" s="57"/>
      <c r="B1029" s="56"/>
      <c r="C1029" s="55"/>
      <c r="D1029" s="54"/>
      <c r="E1029" s="53"/>
    </row>
    <row r="1030" spans="1:5" s="52" customFormat="1" ht="150" customHeight="1" thickTop="1" thickBot="1" x14ac:dyDescent="0.25">
      <c r="A1030" s="57"/>
      <c r="B1030" s="56"/>
      <c r="C1030" s="55"/>
      <c r="D1030" s="54"/>
      <c r="E1030" s="53"/>
    </row>
    <row r="1031" spans="1:5" s="52" customFormat="1" ht="150" customHeight="1" thickTop="1" thickBot="1" x14ac:dyDescent="0.25">
      <c r="A1031" s="57"/>
      <c r="B1031" s="56"/>
      <c r="C1031" s="55"/>
      <c r="D1031" s="54"/>
      <c r="E1031" s="53"/>
    </row>
    <row r="1032" spans="1:5" s="52" customFormat="1" ht="150" customHeight="1" thickTop="1" thickBot="1" x14ac:dyDescent="0.25">
      <c r="A1032" s="57"/>
      <c r="B1032" s="56"/>
      <c r="C1032" s="55"/>
      <c r="D1032" s="54"/>
      <c r="E1032" s="53"/>
    </row>
    <row r="1033" spans="1:5" s="52" customFormat="1" ht="150" customHeight="1" thickTop="1" thickBot="1" x14ac:dyDescent="0.25">
      <c r="A1033" s="57"/>
      <c r="B1033" s="56"/>
      <c r="C1033" s="55"/>
      <c r="D1033" s="54"/>
      <c r="E1033" s="53"/>
    </row>
    <row r="1034" spans="1:5" s="52" customFormat="1" ht="150" customHeight="1" thickTop="1" thickBot="1" x14ac:dyDescent="0.25">
      <c r="A1034" s="57"/>
      <c r="B1034" s="56"/>
      <c r="C1034" s="55"/>
      <c r="D1034" s="54"/>
      <c r="E1034" s="53"/>
    </row>
    <row r="1035" spans="1:5" s="52" customFormat="1" ht="150" customHeight="1" thickTop="1" thickBot="1" x14ac:dyDescent="0.25">
      <c r="A1035" s="57"/>
      <c r="B1035" s="56"/>
      <c r="C1035" s="55"/>
      <c r="D1035" s="54"/>
      <c r="E1035" s="53"/>
    </row>
    <row r="1036" spans="1:5" s="52" customFormat="1" ht="150" customHeight="1" thickTop="1" thickBot="1" x14ac:dyDescent="0.25">
      <c r="A1036" s="57"/>
      <c r="B1036" s="56"/>
      <c r="C1036" s="55"/>
      <c r="D1036" s="54"/>
      <c r="E1036" s="53"/>
    </row>
    <row r="1037" spans="1:5" s="52" customFormat="1" ht="150" customHeight="1" thickTop="1" thickBot="1" x14ac:dyDescent="0.25">
      <c r="A1037" s="57"/>
      <c r="B1037" s="56"/>
      <c r="C1037" s="55"/>
      <c r="D1037" s="54"/>
      <c r="E1037" s="53"/>
    </row>
    <row r="1038" spans="1:5" s="52" customFormat="1" ht="150" customHeight="1" thickTop="1" thickBot="1" x14ac:dyDescent="0.25">
      <c r="A1038" s="57"/>
      <c r="B1038" s="56"/>
      <c r="C1038" s="55"/>
      <c r="D1038" s="54"/>
      <c r="E1038" s="53"/>
    </row>
    <row r="1039" spans="1:5" s="52" customFormat="1" ht="150" customHeight="1" thickTop="1" thickBot="1" x14ac:dyDescent="0.25">
      <c r="A1039" s="57"/>
      <c r="B1039" s="56"/>
      <c r="C1039" s="55"/>
      <c r="D1039" s="54"/>
      <c r="E1039" s="53"/>
    </row>
    <row r="1040" spans="1:5" s="52" customFormat="1" ht="150" customHeight="1" thickTop="1" thickBot="1" x14ac:dyDescent="0.25">
      <c r="A1040" s="57"/>
      <c r="B1040" s="56"/>
      <c r="C1040" s="55"/>
      <c r="D1040" s="54"/>
      <c r="E1040" s="53"/>
    </row>
    <row r="1041" spans="1:5" s="52" customFormat="1" ht="150" customHeight="1" thickTop="1" thickBot="1" x14ac:dyDescent="0.25">
      <c r="A1041" s="57"/>
      <c r="B1041" s="56"/>
      <c r="C1041" s="55"/>
      <c r="D1041" s="54"/>
      <c r="E1041" s="53"/>
    </row>
    <row r="1042" spans="1:5" s="52" customFormat="1" ht="150" customHeight="1" thickTop="1" thickBot="1" x14ac:dyDescent="0.25">
      <c r="A1042" s="57"/>
      <c r="B1042" s="56"/>
      <c r="C1042" s="55"/>
      <c r="D1042" s="54"/>
      <c r="E1042" s="53"/>
    </row>
    <row r="1043" spans="1:5" s="52" customFormat="1" ht="150" customHeight="1" thickTop="1" thickBot="1" x14ac:dyDescent="0.25">
      <c r="A1043" s="57"/>
      <c r="B1043" s="56"/>
      <c r="C1043" s="55"/>
      <c r="D1043" s="54"/>
      <c r="E1043" s="53"/>
    </row>
    <row r="1044" spans="1:5" s="52" customFormat="1" ht="150" customHeight="1" thickTop="1" thickBot="1" x14ac:dyDescent="0.25">
      <c r="A1044" s="57"/>
      <c r="B1044" s="56"/>
      <c r="C1044" s="55"/>
      <c r="D1044" s="54"/>
      <c r="E1044" s="53"/>
    </row>
    <row r="1045" spans="1:5" s="52" customFormat="1" ht="150" customHeight="1" thickTop="1" thickBot="1" x14ac:dyDescent="0.25">
      <c r="A1045" s="57"/>
      <c r="B1045" s="56"/>
      <c r="C1045" s="55"/>
      <c r="D1045" s="54"/>
      <c r="E1045" s="53"/>
    </row>
    <row r="1046" spans="1:5" s="52" customFormat="1" ht="150" customHeight="1" thickTop="1" thickBot="1" x14ac:dyDescent="0.25">
      <c r="A1046" s="57"/>
      <c r="B1046" s="56"/>
      <c r="C1046" s="55"/>
      <c r="D1046" s="54"/>
      <c r="E1046" s="53"/>
    </row>
    <row r="1047" spans="1:5" s="52" customFormat="1" ht="150" customHeight="1" thickTop="1" thickBot="1" x14ac:dyDescent="0.25">
      <c r="A1047" s="57"/>
      <c r="B1047" s="56"/>
      <c r="C1047" s="55"/>
      <c r="D1047" s="54"/>
      <c r="E1047" s="53"/>
    </row>
    <row r="1048" spans="1:5" s="52" customFormat="1" ht="150" customHeight="1" thickTop="1" thickBot="1" x14ac:dyDescent="0.25">
      <c r="A1048" s="57"/>
      <c r="B1048" s="56"/>
      <c r="C1048" s="55"/>
      <c r="D1048" s="54"/>
      <c r="E1048" s="53"/>
    </row>
    <row r="1049" spans="1:5" s="52" customFormat="1" ht="150" customHeight="1" thickTop="1" thickBot="1" x14ac:dyDescent="0.25">
      <c r="A1049" s="57"/>
      <c r="B1049" s="56"/>
      <c r="C1049" s="55"/>
      <c r="D1049" s="54"/>
      <c r="E1049" s="53"/>
    </row>
    <row r="1050" spans="1:5" s="52" customFormat="1" ht="150" customHeight="1" thickTop="1" thickBot="1" x14ac:dyDescent="0.25">
      <c r="A1050" s="57"/>
      <c r="B1050" s="56"/>
      <c r="C1050" s="55"/>
      <c r="D1050" s="54"/>
      <c r="E1050" s="53"/>
    </row>
    <row r="1051" spans="1:5" s="52" customFormat="1" ht="150" customHeight="1" thickTop="1" thickBot="1" x14ac:dyDescent="0.25">
      <c r="A1051" s="57"/>
      <c r="B1051" s="56"/>
      <c r="C1051" s="55"/>
      <c r="D1051" s="54"/>
      <c r="E1051" s="53"/>
    </row>
    <row r="1052" spans="1:5" s="52" customFormat="1" ht="150" customHeight="1" thickTop="1" thickBot="1" x14ac:dyDescent="0.25">
      <c r="A1052" s="57"/>
      <c r="B1052" s="56"/>
      <c r="C1052" s="55"/>
      <c r="D1052" s="54"/>
      <c r="E1052" s="53"/>
    </row>
    <row r="1053" spans="1:5" s="52" customFormat="1" ht="150" customHeight="1" thickTop="1" thickBot="1" x14ac:dyDescent="0.25">
      <c r="A1053" s="57"/>
      <c r="B1053" s="56"/>
      <c r="C1053" s="55"/>
      <c r="D1053" s="54"/>
      <c r="E1053" s="53"/>
    </row>
    <row r="1054" spans="1:5" s="52" customFormat="1" ht="150" customHeight="1" thickTop="1" thickBot="1" x14ac:dyDescent="0.25">
      <c r="A1054" s="57"/>
      <c r="B1054" s="56"/>
      <c r="C1054" s="55"/>
      <c r="D1054" s="54"/>
      <c r="E1054" s="53"/>
    </row>
    <row r="1055" spans="1:5" s="52" customFormat="1" ht="150" customHeight="1" thickTop="1" thickBot="1" x14ac:dyDescent="0.25">
      <c r="A1055" s="57"/>
      <c r="B1055" s="56"/>
      <c r="C1055" s="55"/>
      <c r="D1055" s="54"/>
      <c r="E1055" s="53"/>
    </row>
    <row r="1056" spans="1:5" s="52" customFormat="1" ht="150" customHeight="1" thickTop="1" thickBot="1" x14ac:dyDescent="0.25">
      <c r="A1056" s="57"/>
      <c r="B1056" s="56"/>
      <c r="C1056" s="55"/>
      <c r="D1056" s="54"/>
      <c r="E1056" s="53"/>
    </row>
    <row r="1057" spans="1:5" s="52" customFormat="1" ht="150" customHeight="1" thickTop="1" thickBot="1" x14ac:dyDescent="0.25">
      <c r="A1057" s="57"/>
      <c r="B1057" s="56"/>
      <c r="C1057" s="55"/>
      <c r="D1057" s="54"/>
      <c r="E1057" s="53"/>
    </row>
    <row r="1058" spans="1:5" s="52" customFormat="1" ht="150" customHeight="1" thickTop="1" thickBot="1" x14ac:dyDescent="0.25">
      <c r="A1058" s="57"/>
      <c r="B1058" s="56"/>
      <c r="C1058" s="55"/>
      <c r="D1058" s="54"/>
      <c r="E1058" s="53"/>
    </row>
    <row r="1059" spans="1:5" s="52" customFormat="1" ht="150" customHeight="1" thickTop="1" thickBot="1" x14ac:dyDescent="0.25">
      <c r="A1059" s="57"/>
      <c r="B1059" s="56"/>
      <c r="C1059" s="55"/>
      <c r="D1059" s="54"/>
      <c r="E1059" s="53"/>
    </row>
    <row r="1060" spans="1:5" s="52" customFormat="1" ht="150" customHeight="1" thickTop="1" thickBot="1" x14ac:dyDescent="0.25">
      <c r="A1060" s="57"/>
      <c r="B1060" s="56"/>
      <c r="C1060" s="55"/>
      <c r="D1060" s="54"/>
      <c r="E1060" s="53"/>
    </row>
    <row r="1061" spans="1:5" s="52" customFormat="1" ht="150" customHeight="1" thickTop="1" thickBot="1" x14ac:dyDescent="0.25">
      <c r="A1061" s="57"/>
      <c r="B1061" s="56"/>
      <c r="C1061" s="55"/>
      <c r="D1061" s="54"/>
      <c r="E1061" s="53"/>
    </row>
    <row r="1062" spans="1:5" s="52" customFormat="1" ht="150" customHeight="1" thickTop="1" thickBot="1" x14ac:dyDescent="0.25">
      <c r="A1062" s="57"/>
      <c r="B1062" s="56"/>
      <c r="C1062" s="55"/>
      <c r="D1062" s="54"/>
      <c r="E1062" s="53"/>
    </row>
    <row r="1063" spans="1:5" s="52" customFormat="1" ht="150" customHeight="1" thickTop="1" thickBot="1" x14ac:dyDescent="0.25">
      <c r="A1063" s="57"/>
      <c r="B1063" s="56"/>
      <c r="C1063" s="55"/>
      <c r="D1063" s="54"/>
      <c r="E1063" s="53"/>
    </row>
    <row r="1064" spans="1:5" s="52" customFormat="1" ht="150" customHeight="1" thickTop="1" thickBot="1" x14ac:dyDescent="0.25">
      <c r="A1064" s="57"/>
      <c r="B1064" s="56"/>
      <c r="C1064" s="55"/>
      <c r="D1064" s="54"/>
      <c r="E1064" s="53"/>
    </row>
    <row r="1065" spans="1:5" s="52" customFormat="1" ht="150" customHeight="1" thickTop="1" thickBot="1" x14ac:dyDescent="0.25">
      <c r="A1065" s="57"/>
      <c r="B1065" s="56"/>
      <c r="C1065" s="55"/>
      <c r="D1065" s="54"/>
      <c r="E1065" s="53"/>
    </row>
    <row r="1066" spans="1:5" s="52" customFormat="1" ht="150" customHeight="1" thickTop="1" thickBot="1" x14ac:dyDescent="0.25">
      <c r="A1066" s="57"/>
      <c r="B1066" s="56"/>
      <c r="C1066" s="55"/>
      <c r="D1066" s="54"/>
      <c r="E1066" s="53"/>
    </row>
    <row r="1067" spans="1:5" s="52" customFormat="1" ht="150" customHeight="1" thickTop="1" thickBot="1" x14ac:dyDescent="0.25">
      <c r="A1067" s="57"/>
      <c r="B1067" s="56"/>
      <c r="C1067" s="55"/>
      <c r="D1067" s="54"/>
      <c r="E1067" s="53"/>
    </row>
    <row r="1068" spans="1:5" s="52" customFormat="1" ht="150" customHeight="1" thickTop="1" thickBot="1" x14ac:dyDescent="0.25">
      <c r="A1068" s="57"/>
      <c r="B1068" s="56"/>
      <c r="C1068" s="55"/>
      <c r="D1068" s="54"/>
      <c r="E1068" s="53"/>
    </row>
    <row r="1069" spans="1:5" s="52" customFormat="1" ht="150" customHeight="1" thickTop="1" thickBot="1" x14ac:dyDescent="0.25">
      <c r="A1069" s="57"/>
      <c r="B1069" s="56"/>
      <c r="C1069" s="55"/>
      <c r="D1069" s="54"/>
      <c r="E1069" s="53"/>
    </row>
    <row r="1070" spans="1:5" s="52" customFormat="1" ht="150" customHeight="1" thickTop="1" thickBot="1" x14ac:dyDescent="0.25">
      <c r="A1070" s="57"/>
      <c r="B1070" s="56"/>
      <c r="C1070" s="55"/>
      <c r="D1070" s="54"/>
      <c r="E1070" s="53"/>
    </row>
    <row r="1071" spans="1:5" s="52" customFormat="1" ht="150" customHeight="1" thickTop="1" thickBot="1" x14ac:dyDescent="0.25">
      <c r="A1071" s="57"/>
      <c r="B1071" s="56"/>
      <c r="C1071" s="55"/>
      <c r="D1071" s="54"/>
      <c r="E1071" s="53"/>
    </row>
    <row r="1072" spans="1:5" s="52" customFormat="1" ht="150" customHeight="1" thickTop="1" thickBot="1" x14ac:dyDescent="0.25">
      <c r="A1072" s="57"/>
      <c r="B1072" s="56"/>
      <c r="C1072" s="55"/>
      <c r="D1072" s="54"/>
      <c r="E1072" s="53"/>
    </row>
    <row r="1073" spans="1:5" s="52" customFormat="1" ht="150" customHeight="1" thickTop="1" thickBot="1" x14ac:dyDescent="0.25">
      <c r="A1073" s="57"/>
      <c r="B1073" s="56"/>
      <c r="C1073" s="55"/>
      <c r="D1073" s="54"/>
      <c r="E1073" s="53"/>
    </row>
    <row r="1074" spans="1:5" s="52" customFormat="1" ht="150" customHeight="1" thickTop="1" thickBot="1" x14ac:dyDescent="0.25">
      <c r="A1074" s="57"/>
      <c r="B1074" s="56"/>
      <c r="C1074" s="55"/>
      <c r="D1074" s="54"/>
      <c r="E1074" s="53"/>
    </row>
    <row r="1075" spans="1:5" s="52" customFormat="1" ht="150" customHeight="1" thickTop="1" thickBot="1" x14ac:dyDescent="0.25">
      <c r="A1075" s="57"/>
      <c r="B1075" s="56"/>
      <c r="C1075" s="55"/>
      <c r="D1075" s="54"/>
      <c r="E1075" s="53"/>
    </row>
    <row r="1076" spans="1:5" s="52" customFormat="1" ht="150" customHeight="1" thickTop="1" thickBot="1" x14ac:dyDescent="0.25">
      <c r="A1076" s="57"/>
      <c r="B1076" s="56"/>
      <c r="C1076" s="55"/>
      <c r="D1076" s="54"/>
      <c r="E1076" s="53"/>
    </row>
    <row r="1077" spans="1:5" s="52" customFormat="1" ht="150" customHeight="1" thickTop="1" thickBot="1" x14ac:dyDescent="0.25">
      <c r="A1077" s="57"/>
      <c r="B1077" s="56"/>
      <c r="C1077" s="55"/>
      <c r="D1077" s="54"/>
      <c r="E1077" s="53"/>
    </row>
    <row r="1078" spans="1:5" s="52" customFormat="1" ht="150" customHeight="1" thickTop="1" thickBot="1" x14ac:dyDescent="0.25">
      <c r="A1078" s="57"/>
      <c r="B1078" s="56"/>
      <c r="C1078" s="55"/>
      <c r="D1078" s="54"/>
      <c r="E1078" s="53"/>
    </row>
    <row r="1079" spans="1:5" s="52" customFormat="1" ht="150" customHeight="1" thickTop="1" thickBot="1" x14ac:dyDescent="0.25">
      <c r="A1079" s="57"/>
      <c r="B1079" s="56"/>
      <c r="C1079" s="55"/>
      <c r="D1079" s="54"/>
      <c r="E1079" s="53"/>
    </row>
    <row r="1080" spans="1:5" s="52" customFormat="1" ht="150" customHeight="1" thickTop="1" thickBot="1" x14ac:dyDescent="0.25">
      <c r="A1080" s="57"/>
      <c r="B1080" s="56"/>
      <c r="C1080" s="55"/>
      <c r="D1080" s="54"/>
      <c r="E1080" s="53"/>
    </row>
    <row r="1081" spans="1:5" s="52" customFormat="1" ht="150" customHeight="1" thickTop="1" thickBot="1" x14ac:dyDescent="0.25">
      <c r="A1081" s="57"/>
      <c r="B1081" s="56"/>
      <c r="C1081" s="55"/>
      <c r="D1081" s="54"/>
      <c r="E1081" s="53"/>
    </row>
    <row r="1082" spans="1:5" s="52" customFormat="1" ht="150" customHeight="1" thickTop="1" thickBot="1" x14ac:dyDescent="0.25">
      <c r="A1082" s="57"/>
      <c r="B1082" s="56"/>
      <c r="C1082" s="55"/>
      <c r="D1082" s="54"/>
      <c r="E1082" s="53"/>
    </row>
    <row r="1083" spans="1:5" s="52" customFormat="1" ht="150" customHeight="1" thickTop="1" thickBot="1" x14ac:dyDescent="0.25">
      <c r="A1083" s="57"/>
      <c r="B1083" s="56"/>
      <c r="C1083" s="55"/>
      <c r="D1083" s="54"/>
      <c r="E1083" s="53"/>
    </row>
    <row r="1084" spans="1:5" s="52" customFormat="1" ht="150" customHeight="1" thickTop="1" thickBot="1" x14ac:dyDescent="0.25">
      <c r="A1084" s="57"/>
      <c r="B1084" s="56"/>
      <c r="C1084" s="55"/>
      <c r="D1084" s="54"/>
      <c r="E1084" s="53"/>
    </row>
    <row r="1085" spans="1:5" s="52" customFormat="1" ht="150" customHeight="1" thickTop="1" thickBot="1" x14ac:dyDescent="0.25">
      <c r="A1085" s="57"/>
      <c r="B1085" s="56"/>
      <c r="C1085" s="55"/>
      <c r="D1085" s="54"/>
      <c r="E1085" s="53"/>
    </row>
    <row r="1086" spans="1:5" s="52" customFormat="1" ht="150" customHeight="1" thickTop="1" thickBot="1" x14ac:dyDescent="0.25">
      <c r="A1086" s="57"/>
      <c r="B1086" s="56"/>
      <c r="C1086" s="55"/>
      <c r="D1086" s="54"/>
      <c r="E1086" s="53"/>
    </row>
    <row r="1087" spans="1:5" s="52" customFormat="1" ht="150" customHeight="1" thickTop="1" thickBot="1" x14ac:dyDescent="0.25">
      <c r="A1087" s="57"/>
      <c r="B1087" s="56"/>
      <c r="C1087" s="55"/>
      <c r="D1087" s="54"/>
      <c r="E1087" s="53"/>
    </row>
    <row r="1088" spans="1:5" s="52" customFormat="1" ht="150" customHeight="1" thickTop="1" thickBot="1" x14ac:dyDescent="0.25">
      <c r="A1088" s="57"/>
      <c r="B1088" s="56"/>
      <c r="C1088" s="55"/>
      <c r="D1088" s="54"/>
      <c r="E1088" s="53"/>
    </row>
    <row r="1089" spans="1:5" s="52" customFormat="1" ht="150" customHeight="1" thickTop="1" thickBot="1" x14ac:dyDescent="0.25">
      <c r="A1089" s="57"/>
      <c r="B1089" s="56"/>
      <c r="C1089" s="55"/>
      <c r="D1089" s="54"/>
      <c r="E1089" s="53"/>
    </row>
    <row r="1090" spans="1:5" s="52" customFormat="1" ht="150" customHeight="1" thickTop="1" thickBot="1" x14ac:dyDescent="0.25">
      <c r="A1090" s="57"/>
      <c r="B1090" s="56"/>
      <c r="C1090" s="55"/>
      <c r="D1090" s="54"/>
      <c r="E1090" s="53"/>
    </row>
    <row r="1091" spans="1:5" s="52" customFormat="1" ht="150" customHeight="1" thickTop="1" thickBot="1" x14ac:dyDescent="0.25">
      <c r="A1091" s="57"/>
      <c r="B1091" s="56"/>
      <c r="C1091" s="55"/>
      <c r="D1091" s="54"/>
      <c r="E1091" s="53"/>
    </row>
    <row r="1092" spans="1:5" s="52" customFormat="1" ht="150" customHeight="1" thickTop="1" thickBot="1" x14ac:dyDescent="0.25">
      <c r="A1092" s="57"/>
      <c r="B1092" s="56"/>
      <c r="C1092" s="55"/>
      <c r="D1092" s="54"/>
      <c r="E1092" s="53"/>
    </row>
    <row r="1093" spans="1:5" s="52" customFormat="1" ht="150" customHeight="1" thickTop="1" thickBot="1" x14ac:dyDescent="0.25">
      <c r="A1093" s="57"/>
      <c r="B1093" s="56"/>
      <c r="C1093" s="55"/>
      <c r="D1093" s="54"/>
      <c r="E1093" s="53"/>
    </row>
    <row r="1094" spans="1:5" s="52" customFormat="1" ht="150" customHeight="1" thickTop="1" thickBot="1" x14ac:dyDescent="0.25">
      <c r="A1094" s="57"/>
      <c r="B1094" s="56"/>
      <c r="C1094" s="55"/>
      <c r="D1094" s="54"/>
      <c r="E1094" s="53"/>
    </row>
    <row r="1095" spans="1:5" s="52" customFormat="1" ht="150" customHeight="1" thickTop="1" thickBot="1" x14ac:dyDescent="0.25">
      <c r="A1095" s="57"/>
      <c r="B1095" s="56"/>
      <c r="C1095" s="55"/>
      <c r="D1095" s="54"/>
      <c r="E1095" s="53"/>
    </row>
    <row r="1096" spans="1:5" s="52" customFormat="1" ht="150" customHeight="1" thickTop="1" thickBot="1" x14ac:dyDescent="0.25">
      <c r="A1096" s="57"/>
      <c r="B1096" s="56"/>
      <c r="C1096" s="55"/>
      <c r="D1096" s="54"/>
      <c r="E1096" s="53"/>
    </row>
    <row r="1097" spans="1:5" s="52" customFormat="1" ht="150" customHeight="1" thickTop="1" thickBot="1" x14ac:dyDescent="0.25">
      <c r="A1097" s="57"/>
      <c r="B1097" s="56"/>
      <c r="C1097" s="55"/>
      <c r="D1097" s="54"/>
      <c r="E1097" s="53"/>
    </row>
    <row r="1098" spans="1:5" s="52" customFormat="1" ht="150" customHeight="1" thickTop="1" thickBot="1" x14ac:dyDescent="0.25">
      <c r="A1098" s="57"/>
      <c r="B1098" s="56"/>
      <c r="C1098" s="55"/>
      <c r="D1098" s="54"/>
      <c r="E1098" s="53"/>
    </row>
    <row r="1099" spans="1:5" s="52" customFormat="1" ht="150" customHeight="1" thickTop="1" thickBot="1" x14ac:dyDescent="0.25">
      <c r="A1099" s="57"/>
      <c r="B1099" s="56"/>
      <c r="C1099" s="55"/>
      <c r="D1099" s="54"/>
      <c r="E1099" s="53"/>
    </row>
    <row r="1100" spans="1:5" s="52" customFormat="1" ht="150" customHeight="1" thickTop="1" thickBot="1" x14ac:dyDescent="0.25">
      <c r="A1100" s="57"/>
      <c r="B1100" s="56"/>
      <c r="C1100" s="55"/>
      <c r="D1100" s="54"/>
      <c r="E1100" s="53"/>
    </row>
    <row r="1101" spans="1:5" s="52" customFormat="1" ht="150" customHeight="1" thickTop="1" thickBot="1" x14ac:dyDescent="0.25">
      <c r="A1101" s="57"/>
      <c r="B1101" s="56"/>
      <c r="C1101" s="55"/>
      <c r="D1101" s="54"/>
      <c r="E1101" s="53"/>
    </row>
    <row r="1102" spans="1:5" s="52" customFormat="1" ht="150" customHeight="1" thickTop="1" thickBot="1" x14ac:dyDescent="0.25">
      <c r="A1102" s="57"/>
      <c r="B1102" s="56"/>
      <c r="C1102" s="55"/>
      <c r="D1102" s="54"/>
      <c r="E1102" s="53"/>
    </row>
    <row r="1103" spans="1:5" s="52" customFormat="1" ht="150" customHeight="1" thickTop="1" thickBot="1" x14ac:dyDescent="0.25">
      <c r="A1103" s="57"/>
      <c r="B1103" s="56"/>
      <c r="C1103" s="55"/>
      <c r="D1103" s="54"/>
      <c r="E1103" s="53"/>
    </row>
    <row r="1104" spans="1:5" s="52" customFormat="1" ht="150" customHeight="1" thickTop="1" thickBot="1" x14ac:dyDescent="0.25">
      <c r="A1104" s="57"/>
      <c r="B1104" s="56"/>
      <c r="C1104" s="55"/>
      <c r="D1104" s="54"/>
      <c r="E1104" s="53"/>
    </row>
    <row r="1105" spans="1:5" s="52" customFormat="1" ht="150" customHeight="1" thickTop="1" thickBot="1" x14ac:dyDescent="0.25">
      <c r="A1105" s="57"/>
      <c r="B1105" s="56"/>
      <c r="C1105" s="55"/>
      <c r="D1105" s="54"/>
      <c r="E1105" s="53"/>
    </row>
    <row r="1106" spans="1:5" s="52" customFormat="1" ht="150" customHeight="1" thickTop="1" thickBot="1" x14ac:dyDescent="0.25">
      <c r="A1106" s="57"/>
      <c r="B1106" s="56"/>
      <c r="C1106" s="55"/>
      <c r="D1106" s="54"/>
      <c r="E1106" s="53"/>
    </row>
    <row r="1107" spans="1:5" s="52" customFormat="1" ht="150" customHeight="1" thickTop="1" thickBot="1" x14ac:dyDescent="0.25">
      <c r="A1107" s="57"/>
      <c r="B1107" s="56"/>
      <c r="C1107" s="55"/>
      <c r="D1107" s="54"/>
      <c r="E1107" s="53"/>
    </row>
    <row r="1108" spans="1:5" s="52" customFormat="1" ht="150" customHeight="1" thickTop="1" thickBot="1" x14ac:dyDescent="0.25">
      <c r="A1108" s="57"/>
      <c r="B1108" s="56"/>
      <c r="C1108" s="55"/>
      <c r="D1108" s="54"/>
      <c r="E1108" s="53"/>
    </row>
    <row r="1109" spans="1:5" s="52" customFormat="1" ht="150" customHeight="1" thickTop="1" thickBot="1" x14ac:dyDescent="0.25">
      <c r="A1109" s="57"/>
      <c r="B1109" s="56"/>
      <c r="C1109" s="55"/>
      <c r="D1109" s="54"/>
      <c r="E1109" s="53"/>
    </row>
    <row r="1110" spans="1:5" s="52" customFormat="1" ht="150" customHeight="1" thickTop="1" thickBot="1" x14ac:dyDescent="0.25">
      <c r="A1110" s="57"/>
      <c r="B1110" s="56"/>
      <c r="C1110" s="55"/>
      <c r="D1110" s="54"/>
      <c r="E1110" s="53"/>
    </row>
    <row r="1111" spans="1:5" s="52" customFormat="1" ht="150" customHeight="1" thickTop="1" thickBot="1" x14ac:dyDescent="0.25">
      <c r="A1111" s="57"/>
      <c r="B1111" s="56"/>
      <c r="C1111" s="55"/>
      <c r="D1111" s="54"/>
      <c r="E1111" s="53"/>
    </row>
    <row r="1112" spans="1:5" s="52" customFormat="1" ht="150" customHeight="1" thickTop="1" thickBot="1" x14ac:dyDescent="0.25">
      <c r="A1112" s="57"/>
      <c r="B1112" s="56"/>
      <c r="C1112" s="55"/>
      <c r="D1112" s="54"/>
      <c r="E1112" s="53"/>
    </row>
    <row r="1113" spans="1:5" s="52" customFormat="1" ht="150" customHeight="1" thickTop="1" thickBot="1" x14ac:dyDescent="0.25">
      <c r="A1113" s="57"/>
      <c r="B1113" s="56"/>
      <c r="C1113" s="55"/>
      <c r="D1113" s="54"/>
      <c r="E1113" s="53"/>
    </row>
    <row r="1114" spans="1:5" s="52" customFormat="1" ht="150" customHeight="1" thickTop="1" thickBot="1" x14ac:dyDescent="0.25">
      <c r="A1114" s="57"/>
      <c r="B1114" s="56"/>
      <c r="C1114" s="55"/>
      <c r="D1114" s="54"/>
      <c r="E1114" s="53"/>
    </row>
    <row r="1115" spans="1:5" s="52" customFormat="1" ht="150" customHeight="1" thickTop="1" thickBot="1" x14ac:dyDescent="0.25">
      <c r="A1115" s="57"/>
      <c r="B1115" s="56"/>
      <c r="C1115" s="55"/>
      <c r="D1115" s="54"/>
      <c r="E1115" s="53"/>
    </row>
    <row r="1116" spans="1:5" s="52" customFormat="1" ht="150" customHeight="1" thickTop="1" thickBot="1" x14ac:dyDescent="0.25">
      <c r="A1116" s="57"/>
      <c r="B1116" s="56"/>
      <c r="C1116" s="55"/>
      <c r="D1116" s="54"/>
      <c r="E1116" s="53"/>
    </row>
    <row r="1117" spans="1:5" s="52" customFormat="1" ht="150" customHeight="1" thickTop="1" thickBot="1" x14ac:dyDescent="0.25">
      <c r="A1117" s="57"/>
      <c r="B1117" s="56"/>
      <c r="C1117" s="55"/>
      <c r="D1117" s="54"/>
      <c r="E1117" s="53"/>
    </row>
    <row r="1118" spans="1:5" s="52" customFormat="1" ht="150" customHeight="1" thickTop="1" thickBot="1" x14ac:dyDescent="0.25">
      <c r="A1118" s="57"/>
      <c r="B1118" s="56"/>
      <c r="C1118" s="55"/>
      <c r="D1118" s="54"/>
      <c r="E1118" s="53"/>
    </row>
    <row r="1119" spans="1:5" s="52" customFormat="1" ht="150" customHeight="1" thickTop="1" thickBot="1" x14ac:dyDescent="0.25">
      <c r="A1119" s="57"/>
      <c r="B1119" s="56"/>
      <c r="C1119" s="55"/>
      <c r="D1119" s="54"/>
      <c r="E1119" s="53"/>
    </row>
    <row r="1120" spans="1:5" s="52" customFormat="1" ht="150" customHeight="1" thickTop="1" thickBot="1" x14ac:dyDescent="0.25">
      <c r="A1120" s="57"/>
      <c r="B1120" s="56"/>
      <c r="C1120" s="55"/>
      <c r="D1120" s="54"/>
      <c r="E1120" s="53"/>
    </row>
    <row r="1121" spans="1:5" s="52" customFormat="1" ht="150" customHeight="1" thickTop="1" thickBot="1" x14ac:dyDescent="0.25">
      <c r="A1121" s="57"/>
      <c r="B1121" s="56"/>
      <c r="C1121" s="55"/>
      <c r="D1121" s="54"/>
      <c r="E1121" s="53"/>
    </row>
    <row r="1122" spans="1:5" s="52" customFormat="1" ht="150" customHeight="1" thickTop="1" thickBot="1" x14ac:dyDescent="0.25">
      <c r="A1122" s="57"/>
      <c r="B1122" s="56"/>
      <c r="C1122" s="55"/>
      <c r="D1122" s="54"/>
      <c r="E1122" s="53"/>
    </row>
    <row r="1123" spans="1:5" s="52" customFormat="1" ht="150" customHeight="1" thickTop="1" thickBot="1" x14ac:dyDescent="0.25">
      <c r="A1123" s="57"/>
      <c r="B1123" s="56"/>
      <c r="C1123" s="55"/>
      <c r="D1123" s="54"/>
      <c r="E1123" s="53"/>
    </row>
    <row r="1124" spans="1:5" s="52" customFormat="1" ht="150" customHeight="1" thickTop="1" thickBot="1" x14ac:dyDescent="0.25">
      <c r="A1124" s="57"/>
      <c r="B1124" s="56"/>
      <c r="C1124" s="55"/>
      <c r="D1124" s="54"/>
      <c r="E1124" s="53"/>
    </row>
    <row r="1125" spans="1:5" s="52" customFormat="1" ht="150" customHeight="1" thickTop="1" thickBot="1" x14ac:dyDescent="0.25">
      <c r="A1125" s="57"/>
      <c r="B1125" s="56"/>
      <c r="C1125" s="55"/>
      <c r="D1125" s="54"/>
      <c r="E1125" s="53"/>
    </row>
    <row r="1126" spans="1:5" s="52" customFormat="1" ht="150" customHeight="1" thickTop="1" thickBot="1" x14ac:dyDescent="0.25">
      <c r="A1126" s="57"/>
      <c r="B1126" s="56"/>
      <c r="C1126" s="55"/>
      <c r="D1126" s="54"/>
      <c r="E1126" s="53"/>
    </row>
    <row r="1127" spans="1:5" s="52" customFormat="1" ht="150" customHeight="1" thickTop="1" thickBot="1" x14ac:dyDescent="0.25">
      <c r="A1127" s="57"/>
      <c r="B1127" s="56"/>
      <c r="C1127" s="55"/>
      <c r="D1127" s="54"/>
      <c r="E1127" s="53"/>
    </row>
    <row r="1128" spans="1:5" s="52" customFormat="1" ht="150" customHeight="1" thickTop="1" thickBot="1" x14ac:dyDescent="0.25">
      <c r="A1128" s="57"/>
      <c r="B1128" s="56"/>
      <c r="C1128" s="55"/>
      <c r="D1128" s="54"/>
      <c r="E1128" s="53"/>
    </row>
    <row r="1129" spans="1:5" s="52" customFormat="1" ht="150" customHeight="1" thickTop="1" thickBot="1" x14ac:dyDescent="0.25">
      <c r="A1129" s="57"/>
      <c r="B1129" s="56"/>
      <c r="C1129" s="55"/>
      <c r="D1129" s="54"/>
      <c r="E1129" s="53"/>
    </row>
    <row r="1130" spans="1:5" s="52" customFormat="1" ht="150" customHeight="1" thickTop="1" thickBot="1" x14ac:dyDescent="0.25">
      <c r="A1130" s="57"/>
      <c r="B1130" s="56"/>
      <c r="C1130" s="55"/>
      <c r="D1130" s="54"/>
      <c r="E1130" s="53"/>
    </row>
    <row r="1131" spans="1:5" s="52" customFormat="1" ht="150" customHeight="1" thickTop="1" thickBot="1" x14ac:dyDescent="0.25">
      <c r="A1131" s="57"/>
      <c r="B1131" s="56"/>
      <c r="C1131" s="55"/>
      <c r="D1131" s="54"/>
      <c r="E1131" s="53"/>
    </row>
    <row r="1132" spans="1:5" s="52" customFormat="1" ht="150" customHeight="1" thickTop="1" thickBot="1" x14ac:dyDescent="0.25">
      <c r="A1132" s="57"/>
      <c r="B1132" s="56"/>
      <c r="C1132" s="55"/>
      <c r="D1132" s="54"/>
      <c r="E1132" s="53"/>
    </row>
    <row r="1133" spans="1:5" s="52" customFormat="1" ht="150" customHeight="1" thickTop="1" thickBot="1" x14ac:dyDescent="0.25">
      <c r="A1133" s="57"/>
      <c r="B1133" s="56"/>
      <c r="C1133" s="55"/>
      <c r="D1133" s="54"/>
      <c r="E1133" s="53"/>
    </row>
    <row r="1134" spans="1:5" s="52" customFormat="1" ht="150" customHeight="1" thickTop="1" thickBot="1" x14ac:dyDescent="0.25">
      <c r="A1134" s="57"/>
      <c r="B1134" s="56"/>
      <c r="C1134" s="55"/>
      <c r="D1134" s="54"/>
      <c r="E1134" s="53"/>
    </row>
    <row r="1135" spans="1:5" s="52" customFormat="1" ht="150" customHeight="1" thickTop="1" thickBot="1" x14ac:dyDescent="0.25">
      <c r="A1135" s="57"/>
      <c r="B1135" s="56"/>
      <c r="C1135" s="55"/>
      <c r="D1135" s="54"/>
      <c r="E1135" s="53"/>
    </row>
    <row r="1136" spans="1:5" s="52" customFormat="1" ht="150" customHeight="1" thickTop="1" thickBot="1" x14ac:dyDescent="0.25">
      <c r="A1136" s="57"/>
      <c r="B1136" s="56"/>
      <c r="C1136" s="55"/>
      <c r="D1136" s="54"/>
      <c r="E1136" s="53"/>
    </row>
    <row r="1137" spans="1:5" s="52" customFormat="1" ht="150" customHeight="1" thickTop="1" thickBot="1" x14ac:dyDescent="0.25">
      <c r="A1137" s="57"/>
      <c r="B1137" s="56"/>
      <c r="C1137" s="55"/>
      <c r="D1137" s="54"/>
      <c r="E1137" s="53"/>
    </row>
    <row r="1138" spans="1:5" s="52" customFormat="1" ht="150" customHeight="1" thickTop="1" thickBot="1" x14ac:dyDescent="0.25">
      <c r="A1138" s="57"/>
      <c r="B1138" s="56"/>
      <c r="C1138" s="55"/>
      <c r="D1138" s="54"/>
      <c r="E1138" s="53"/>
    </row>
    <row r="1139" spans="1:5" s="52" customFormat="1" ht="150" customHeight="1" thickTop="1" thickBot="1" x14ac:dyDescent="0.25">
      <c r="A1139" s="57"/>
      <c r="B1139" s="56"/>
      <c r="C1139" s="55"/>
      <c r="D1139" s="54"/>
      <c r="E1139" s="53"/>
    </row>
    <row r="1140" spans="1:5" s="52" customFormat="1" ht="150" customHeight="1" thickTop="1" thickBot="1" x14ac:dyDescent="0.25">
      <c r="A1140" s="57"/>
      <c r="B1140" s="56"/>
      <c r="C1140" s="55"/>
      <c r="D1140" s="54"/>
      <c r="E1140" s="53"/>
    </row>
    <row r="1141" spans="1:5" s="52" customFormat="1" ht="150" customHeight="1" thickTop="1" thickBot="1" x14ac:dyDescent="0.25">
      <c r="A1141" s="57"/>
      <c r="B1141" s="56"/>
      <c r="C1141" s="55"/>
      <c r="D1141" s="54"/>
      <c r="E1141" s="53"/>
    </row>
    <row r="1142" spans="1:5" s="52" customFormat="1" ht="150" customHeight="1" thickTop="1" thickBot="1" x14ac:dyDescent="0.25">
      <c r="A1142" s="57"/>
      <c r="B1142" s="56"/>
      <c r="C1142" s="55"/>
      <c r="D1142" s="54"/>
      <c r="E1142" s="53"/>
    </row>
    <row r="1143" spans="1:5" s="52" customFormat="1" ht="150" customHeight="1" thickTop="1" thickBot="1" x14ac:dyDescent="0.25">
      <c r="A1143" s="57"/>
      <c r="B1143" s="56"/>
      <c r="C1143" s="55"/>
      <c r="D1143" s="54"/>
      <c r="E1143" s="53"/>
    </row>
    <row r="1144" spans="1:5" s="52" customFormat="1" ht="150" customHeight="1" thickTop="1" thickBot="1" x14ac:dyDescent="0.25">
      <c r="A1144" s="57"/>
      <c r="B1144" s="56"/>
      <c r="C1144" s="55"/>
      <c r="D1144" s="54"/>
      <c r="E1144" s="53"/>
    </row>
    <row r="1145" spans="1:5" s="52" customFormat="1" ht="150" customHeight="1" thickTop="1" thickBot="1" x14ac:dyDescent="0.25">
      <c r="A1145" s="57"/>
      <c r="B1145" s="56"/>
      <c r="C1145" s="55"/>
      <c r="D1145" s="54"/>
      <c r="E1145" s="53"/>
    </row>
    <row r="1146" spans="1:5" s="52" customFormat="1" ht="150" customHeight="1" thickTop="1" thickBot="1" x14ac:dyDescent="0.25">
      <c r="A1146" s="57"/>
      <c r="B1146" s="56"/>
      <c r="C1146" s="55"/>
      <c r="D1146" s="54"/>
      <c r="E1146" s="53"/>
    </row>
    <row r="1147" spans="1:5" s="52" customFormat="1" ht="150" customHeight="1" thickTop="1" thickBot="1" x14ac:dyDescent="0.25">
      <c r="A1147" s="57"/>
      <c r="B1147" s="56"/>
      <c r="C1147" s="55"/>
      <c r="D1147" s="54"/>
      <c r="E1147" s="53"/>
    </row>
    <row r="1148" spans="1:5" s="52" customFormat="1" ht="150" customHeight="1" thickTop="1" thickBot="1" x14ac:dyDescent="0.25">
      <c r="A1148" s="57"/>
      <c r="B1148" s="56"/>
      <c r="C1148" s="55"/>
      <c r="D1148" s="54"/>
      <c r="E1148" s="53"/>
    </row>
    <row r="1149" spans="1:5" s="52" customFormat="1" ht="150" customHeight="1" thickTop="1" thickBot="1" x14ac:dyDescent="0.25">
      <c r="A1149" s="57"/>
      <c r="B1149" s="56"/>
      <c r="C1149" s="55"/>
      <c r="D1149" s="54"/>
      <c r="E1149" s="53"/>
    </row>
    <row r="1150" spans="1:5" s="52" customFormat="1" ht="150" customHeight="1" thickTop="1" thickBot="1" x14ac:dyDescent="0.25">
      <c r="A1150" s="57"/>
      <c r="B1150" s="56"/>
      <c r="C1150" s="55"/>
      <c r="D1150" s="54"/>
      <c r="E1150" s="53"/>
    </row>
    <row r="1151" spans="1:5" s="52" customFormat="1" ht="150" customHeight="1" thickTop="1" thickBot="1" x14ac:dyDescent="0.25">
      <c r="A1151" s="57"/>
      <c r="B1151" s="56"/>
      <c r="C1151" s="55"/>
      <c r="D1151" s="54"/>
      <c r="E1151" s="53"/>
    </row>
    <row r="1152" spans="1:5" s="52" customFormat="1" ht="150" customHeight="1" thickTop="1" thickBot="1" x14ac:dyDescent="0.25">
      <c r="A1152" s="57"/>
      <c r="B1152" s="56"/>
      <c r="C1152" s="55"/>
      <c r="D1152" s="54"/>
      <c r="E1152" s="53"/>
    </row>
    <row r="1153" spans="1:5" s="52" customFormat="1" ht="150" customHeight="1" thickTop="1" thickBot="1" x14ac:dyDescent="0.25">
      <c r="A1153" s="57"/>
      <c r="B1153" s="56"/>
      <c r="C1153" s="55"/>
      <c r="D1153" s="54"/>
      <c r="E1153" s="53"/>
    </row>
    <row r="1154" spans="1:5" s="52" customFormat="1" ht="150" customHeight="1" thickTop="1" thickBot="1" x14ac:dyDescent="0.25">
      <c r="A1154" s="57"/>
      <c r="B1154" s="56"/>
      <c r="C1154" s="55"/>
      <c r="D1154" s="54"/>
      <c r="E1154" s="53"/>
    </row>
    <row r="1155" spans="1:5" s="52" customFormat="1" ht="150" customHeight="1" thickTop="1" thickBot="1" x14ac:dyDescent="0.25">
      <c r="A1155" s="57"/>
      <c r="B1155" s="56"/>
      <c r="C1155" s="55"/>
      <c r="D1155" s="54"/>
      <c r="E1155" s="53"/>
    </row>
    <row r="1156" spans="1:5" s="52" customFormat="1" ht="150" customHeight="1" thickTop="1" thickBot="1" x14ac:dyDescent="0.25">
      <c r="A1156" s="57"/>
      <c r="B1156" s="56"/>
      <c r="C1156" s="55"/>
      <c r="D1156" s="54"/>
      <c r="E1156" s="53"/>
    </row>
    <row r="1157" spans="1:5" s="52" customFormat="1" ht="150" customHeight="1" thickTop="1" thickBot="1" x14ac:dyDescent="0.25">
      <c r="A1157" s="57"/>
      <c r="B1157" s="56"/>
      <c r="C1157" s="55"/>
      <c r="D1157" s="54"/>
      <c r="E1157" s="53"/>
    </row>
    <row r="1158" spans="1:5" s="52" customFormat="1" ht="150" customHeight="1" thickTop="1" thickBot="1" x14ac:dyDescent="0.25">
      <c r="A1158" s="57"/>
      <c r="B1158" s="56"/>
      <c r="C1158" s="55"/>
      <c r="D1158" s="54"/>
      <c r="E1158" s="53"/>
    </row>
    <row r="1159" spans="1:5" s="52" customFormat="1" ht="150" customHeight="1" thickTop="1" thickBot="1" x14ac:dyDescent="0.25">
      <c r="A1159" s="57"/>
      <c r="B1159" s="56"/>
      <c r="C1159" s="55"/>
      <c r="D1159" s="54"/>
      <c r="E1159" s="53"/>
    </row>
    <row r="1160" spans="1:5" s="52" customFormat="1" ht="150" customHeight="1" thickTop="1" thickBot="1" x14ac:dyDescent="0.25">
      <c r="A1160" s="57"/>
      <c r="B1160" s="56"/>
      <c r="C1160" s="55"/>
      <c r="D1160" s="54"/>
      <c r="E1160" s="53"/>
    </row>
    <row r="1161" spans="1:5" s="52" customFormat="1" ht="150" customHeight="1" thickTop="1" thickBot="1" x14ac:dyDescent="0.25">
      <c r="A1161" s="57"/>
      <c r="B1161" s="56"/>
      <c r="C1161" s="55"/>
      <c r="D1161" s="54"/>
      <c r="E1161" s="53"/>
    </row>
    <row r="1162" spans="1:5" s="52" customFormat="1" ht="150" customHeight="1" thickTop="1" thickBot="1" x14ac:dyDescent="0.25">
      <c r="A1162" s="57"/>
      <c r="B1162" s="56"/>
      <c r="C1162" s="55"/>
      <c r="D1162" s="54"/>
      <c r="E1162" s="53"/>
    </row>
    <row r="1163" spans="1:5" s="52" customFormat="1" ht="150" customHeight="1" thickTop="1" thickBot="1" x14ac:dyDescent="0.25">
      <c r="A1163" s="57"/>
      <c r="B1163" s="56"/>
      <c r="C1163" s="55"/>
      <c r="D1163" s="54"/>
      <c r="E1163" s="53"/>
    </row>
    <row r="1164" spans="1:5" s="52" customFormat="1" ht="150" customHeight="1" thickTop="1" thickBot="1" x14ac:dyDescent="0.25">
      <c r="A1164" s="57"/>
      <c r="B1164" s="56"/>
      <c r="C1164" s="55"/>
      <c r="D1164" s="54"/>
      <c r="E1164" s="53"/>
    </row>
    <row r="1165" spans="1:5" s="52" customFormat="1" ht="150" customHeight="1" thickTop="1" thickBot="1" x14ac:dyDescent="0.25">
      <c r="A1165" s="57"/>
      <c r="B1165" s="56"/>
      <c r="C1165" s="55"/>
      <c r="D1165" s="54"/>
      <c r="E1165" s="53"/>
    </row>
    <row r="1166" spans="1:5" s="52" customFormat="1" ht="150" customHeight="1" thickTop="1" thickBot="1" x14ac:dyDescent="0.25">
      <c r="A1166" s="57"/>
      <c r="B1166" s="56"/>
      <c r="C1166" s="55"/>
      <c r="D1166" s="54"/>
      <c r="E1166" s="53"/>
    </row>
    <row r="1167" spans="1:5" s="52" customFormat="1" ht="150" customHeight="1" thickTop="1" thickBot="1" x14ac:dyDescent="0.25">
      <c r="A1167" s="57"/>
      <c r="B1167" s="56"/>
      <c r="C1167" s="55"/>
      <c r="D1167" s="54"/>
      <c r="E1167" s="53"/>
    </row>
    <row r="1168" spans="1:5" s="52" customFormat="1" ht="150" customHeight="1" thickTop="1" thickBot="1" x14ac:dyDescent="0.25">
      <c r="A1168" s="57"/>
      <c r="B1168" s="56"/>
      <c r="C1168" s="55"/>
      <c r="D1168" s="54"/>
      <c r="E1168" s="53"/>
    </row>
    <row r="1169" spans="1:5" s="52" customFormat="1" ht="150" customHeight="1" thickTop="1" thickBot="1" x14ac:dyDescent="0.25">
      <c r="A1169" s="57"/>
      <c r="B1169" s="56"/>
      <c r="C1169" s="55"/>
      <c r="D1169" s="54"/>
      <c r="E1169" s="53"/>
    </row>
    <row r="1170" spans="1:5" s="52" customFormat="1" ht="150" customHeight="1" thickTop="1" thickBot="1" x14ac:dyDescent="0.25">
      <c r="A1170" s="57"/>
      <c r="B1170" s="56"/>
      <c r="C1170" s="55"/>
      <c r="D1170" s="54"/>
      <c r="E1170" s="53"/>
    </row>
    <row r="1171" spans="1:5" s="52" customFormat="1" ht="150" customHeight="1" thickTop="1" thickBot="1" x14ac:dyDescent="0.25">
      <c r="A1171" s="57"/>
      <c r="B1171" s="56"/>
      <c r="C1171" s="55"/>
      <c r="D1171" s="54"/>
      <c r="E1171" s="53"/>
    </row>
    <row r="1172" spans="1:5" s="52" customFormat="1" ht="150" customHeight="1" thickTop="1" thickBot="1" x14ac:dyDescent="0.25">
      <c r="A1172" s="57"/>
      <c r="B1172" s="56"/>
      <c r="C1172" s="55"/>
      <c r="D1172" s="54"/>
      <c r="E1172" s="53"/>
    </row>
    <row r="1173" spans="1:5" s="52" customFormat="1" ht="150" customHeight="1" thickTop="1" thickBot="1" x14ac:dyDescent="0.25">
      <c r="A1173" s="57"/>
      <c r="B1173" s="56"/>
      <c r="C1173" s="55"/>
      <c r="D1173" s="54"/>
      <c r="E1173" s="53"/>
    </row>
    <row r="1174" spans="1:5" s="52" customFormat="1" ht="150" customHeight="1" thickTop="1" thickBot="1" x14ac:dyDescent="0.25">
      <c r="A1174" s="57"/>
      <c r="B1174" s="56"/>
      <c r="C1174" s="55"/>
      <c r="D1174" s="54"/>
      <c r="E1174" s="53"/>
    </row>
    <row r="1175" spans="1:5" s="52" customFormat="1" ht="150" customHeight="1" thickTop="1" thickBot="1" x14ac:dyDescent="0.25">
      <c r="A1175" s="57"/>
      <c r="B1175" s="56"/>
      <c r="C1175" s="55"/>
      <c r="D1175" s="54"/>
      <c r="E1175" s="53"/>
    </row>
    <row r="1176" spans="1:5" s="52" customFormat="1" ht="150" customHeight="1" thickTop="1" thickBot="1" x14ac:dyDescent="0.25">
      <c r="A1176" s="57"/>
      <c r="B1176" s="56"/>
      <c r="C1176" s="55"/>
      <c r="D1176" s="54"/>
      <c r="E1176" s="53"/>
    </row>
    <row r="1177" spans="1:5" s="52" customFormat="1" ht="150" customHeight="1" thickTop="1" thickBot="1" x14ac:dyDescent="0.25">
      <c r="A1177" s="57"/>
      <c r="B1177" s="56"/>
      <c r="C1177" s="55"/>
      <c r="D1177" s="54"/>
      <c r="E1177" s="53"/>
    </row>
    <row r="1178" spans="1:5" s="52" customFormat="1" ht="150" customHeight="1" thickTop="1" thickBot="1" x14ac:dyDescent="0.25">
      <c r="A1178" s="57"/>
      <c r="B1178" s="56"/>
      <c r="C1178" s="55"/>
      <c r="D1178" s="54"/>
      <c r="E1178" s="53"/>
    </row>
    <row r="1179" spans="1:5" s="52" customFormat="1" ht="150" customHeight="1" thickTop="1" thickBot="1" x14ac:dyDescent="0.25">
      <c r="A1179" s="57"/>
      <c r="B1179" s="56"/>
      <c r="C1179" s="55"/>
      <c r="D1179" s="54"/>
      <c r="E1179" s="53"/>
    </row>
    <row r="1180" spans="1:5" s="52" customFormat="1" ht="150" customHeight="1" thickTop="1" thickBot="1" x14ac:dyDescent="0.25">
      <c r="A1180" s="57"/>
      <c r="B1180" s="56"/>
      <c r="C1180" s="55"/>
      <c r="D1180" s="54"/>
      <c r="E1180" s="53"/>
    </row>
    <row r="1181" spans="1:5" s="52" customFormat="1" ht="150" customHeight="1" thickTop="1" thickBot="1" x14ac:dyDescent="0.25">
      <c r="A1181" s="57"/>
      <c r="B1181" s="56"/>
      <c r="C1181" s="55"/>
      <c r="D1181" s="54"/>
      <c r="E1181" s="53"/>
    </row>
    <row r="1182" spans="1:5" s="52" customFormat="1" ht="150" customHeight="1" thickTop="1" thickBot="1" x14ac:dyDescent="0.25">
      <c r="A1182" s="57"/>
      <c r="B1182" s="56"/>
      <c r="C1182" s="55"/>
      <c r="D1182" s="54"/>
      <c r="E1182" s="53"/>
    </row>
    <row r="1183" spans="1:5" s="52" customFormat="1" ht="150" customHeight="1" thickTop="1" thickBot="1" x14ac:dyDescent="0.25">
      <c r="A1183" s="57"/>
      <c r="B1183" s="56"/>
      <c r="C1183" s="55"/>
      <c r="D1183" s="54"/>
      <c r="E1183" s="53"/>
    </row>
    <row r="1184" spans="1:5" s="52" customFormat="1" ht="150" customHeight="1" thickTop="1" thickBot="1" x14ac:dyDescent="0.25">
      <c r="A1184" s="57"/>
      <c r="B1184" s="56"/>
      <c r="C1184" s="55"/>
      <c r="D1184" s="54"/>
      <c r="E1184" s="53"/>
    </row>
    <row r="1185" spans="1:5" s="52" customFormat="1" ht="150" customHeight="1" thickTop="1" thickBot="1" x14ac:dyDescent="0.25">
      <c r="A1185" s="57"/>
      <c r="B1185" s="56"/>
      <c r="C1185" s="55"/>
      <c r="D1185" s="54"/>
      <c r="E1185" s="53"/>
    </row>
    <row r="1186" spans="1:5" s="52" customFormat="1" ht="150" customHeight="1" thickTop="1" thickBot="1" x14ac:dyDescent="0.25">
      <c r="A1186" s="57"/>
      <c r="B1186" s="56"/>
      <c r="C1186" s="55"/>
      <c r="D1186" s="54"/>
      <c r="E1186" s="53"/>
    </row>
    <row r="1187" spans="1:5" s="52" customFormat="1" ht="150" customHeight="1" thickTop="1" thickBot="1" x14ac:dyDescent="0.25">
      <c r="A1187" s="57"/>
      <c r="B1187" s="56"/>
      <c r="C1187" s="55"/>
      <c r="D1187" s="54"/>
      <c r="E1187" s="53"/>
    </row>
    <row r="1188" spans="1:5" s="52" customFormat="1" ht="150" customHeight="1" thickTop="1" thickBot="1" x14ac:dyDescent="0.25">
      <c r="A1188" s="57"/>
      <c r="B1188" s="56"/>
      <c r="C1188" s="55"/>
      <c r="D1188" s="54"/>
      <c r="E1188" s="53"/>
    </row>
    <row r="1189" spans="1:5" s="52" customFormat="1" ht="150" customHeight="1" thickTop="1" thickBot="1" x14ac:dyDescent="0.25">
      <c r="A1189" s="57"/>
      <c r="B1189" s="56"/>
      <c r="C1189" s="55"/>
      <c r="D1189" s="54"/>
      <c r="E1189" s="53"/>
    </row>
    <row r="1190" spans="1:5" s="52" customFormat="1" ht="150" customHeight="1" thickTop="1" thickBot="1" x14ac:dyDescent="0.25">
      <c r="A1190" s="57"/>
      <c r="B1190" s="56"/>
      <c r="C1190" s="55"/>
      <c r="D1190" s="54"/>
      <c r="E1190" s="53"/>
    </row>
    <row r="1191" spans="1:5" s="52" customFormat="1" ht="150" customHeight="1" thickTop="1" thickBot="1" x14ac:dyDescent="0.25">
      <c r="A1191" s="57"/>
      <c r="B1191" s="56"/>
      <c r="C1191" s="55"/>
      <c r="D1191" s="54"/>
      <c r="E1191" s="53"/>
    </row>
    <row r="1192" spans="1:5" s="52" customFormat="1" ht="150" customHeight="1" thickTop="1" thickBot="1" x14ac:dyDescent="0.25">
      <c r="A1192" s="57"/>
      <c r="B1192" s="56"/>
      <c r="C1192" s="55"/>
      <c r="D1192" s="54"/>
      <c r="E1192" s="53"/>
    </row>
    <row r="1193" spans="1:5" s="52" customFormat="1" ht="150" customHeight="1" thickTop="1" thickBot="1" x14ac:dyDescent="0.25">
      <c r="A1193" s="57"/>
      <c r="B1193" s="56"/>
      <c r="C1193" s="55"/>
      <c r="D1193" s="54"/>
      <c r="E1193" s="53"/>
    </row>
    <row r="1194" spans="1:5" s="52" customFormat="1" ht="150" customHeight="1" thickTop="1" x14ac:dyDescent="0.2">
      <c r="A1194" s="57"/>
      <c r="B1194" s="56"/>
      <c r="C1194" s="55"/>
      <c r="D1194" s="54"/>
      <c r="E1194" s="53"/>
    </row>
  </sheetData>
  <mergeCells count="2">
    <mergeCell ref="C2:D2"/>
    <mergeCell ref="A1:C1"/>
  </mergeCells>
  <pageMargins left="0.23622047244094491" right="0.23622047244094491" top="0.74803149606299213" bottom="0.74803149606299213" header="0.31496062992125984" footer="0.31496062992125984"/>
  <pageSetup paperSize="9" scale="63" orientation="landscape" r:id="rId1"/>
  <headerFooter>
    <oddHeader xml:space="preserve">&amp;LImplementace 5G/FRMCS na žel. Koridoru Praha – Č. Třebová – Brno/Ostrava,
2. etapa – Výstavba BTS pro 5G, úsek Praha – Česká Třebová
</oddHeader>
    <oddFooter>Stránka &amp;P z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4E54D-7EC5-40FC-8E16-A0D849008D7A}">
  <sheetPr codeName="List1">
    <pageSetUpPr fitToPage="1"/>
  </sheetPr>
  <dimension ref="A1:O48"/>
  <sheetViews>
    <sheetView showGridLines="0" tabSelected="1" view="pageBreakPreview" topLeftCell="B1" zoomScale="115" zoomScaleNormal="85" zoomScaleSheetLayoutView="115" workbookViewId="0">
      <selection activeCell="K8" sqref="K8"/>
    </sheetView>
  </sheetViews>
  <sheetFormatPr defaultColWidth="8" defaultRowHeight="11.25" x14ac:dyDescent="0.2"/>
  <cols>
    <col min="1" max="1" width="3.625" style="69" hidden="1" customWidth="1"/>
    <col min="2" max="2" width="7.5" style="69" customWidth="1"/>
    <col min="3" max="3" width="9.25" style="69" customWidth="1"/>
    <col min="4" max="4" width="8.75" style="69" customWidth="1"/>
    <col min="5" max="5" width="10" style="69" customWidth="1"/>
    <col min="6" max="6" width="64.875" style="69" customWidth="1"/>
    <col min="7" max="7" width="7.875" style="70" customWidth="1"/>
    <col min="8" max="8" width="11.375" style="70" customWidth="1"/>
    <col min="9" max="9" width="9.5" style="70" customWidth="1"/>
    <col min="10" max="10" width="8.875" style="70" customWidth="1"/>
    <col min="11" max="11" width="11.25" style="70" customWidth="1"/>
    <col min="12" max="12" width="16.625" style="70" customWidth="1"/>
    <col min="13" max="14" width="24.75" style="69" customWidth="1"/>
    <col min="15" max="15" width="8" style="69" customWidth="1"/>
    <col min="16" max="16384" width="8" style="69"/>
  </cols>
  <sheetData>
    <row r="1" spans="1:15" s="82" customFormat="1" ht="30.75" customHeight="1" thickTop="1" thickBot="1" x14ac:dyDescent="0.25">
      <c r="B1" s="190" t="s">
        <v>147</v>
      </c>
      <c r="C1" s="191"/>
      <c r="D1" s="145"/>
      <c r="E1" s="145"/>
      <c r="F1" s="146" t="s">
        <v>146</v>
      </c>
      <c r="G1" s="145"/>
      <c r="H1" s="144"/>
      <c r="I1" s="143"/>
      <c r="J1" s="142"/>
      <c r="K1" s="142"/>
      <c r="L1" s="141" t="str">
        <f>D3</f>
        <v>SO 98-98</v>
      </c>
      <c r="M1" s="140"/>
    </row>
    <row r="2" spans="1:15" s="82" customFormat="1" ht="57" customHeight="1" thickTop="1" thickBot="1" x14ac:dyDescent="0.25">
      <c r="B2" s="212" t="s">
        <v>145</v>
      </c>
      <c r="C2" s="213"/>
      <c r="D2" s="184" t="s">
        <v>144</v>
      </c>
      <c r="E2" s="184"/>
      <c r="F2" s="184"/>
      <c r="G2" s="184"/>
      <c r="H2" s="185"/>
      <c r="I2" s="214" t="s">
        <v>143</v>
      </c>
      <c r="J2" s="215"/>
      <c r="K2" s="198">
        <f>SUMIFS(L:L,B:B,"SOUČET")</f>
        <v>0</v>
      </c>
      <c r="L2" s="199"/>
    </row>
    <row r="3" spans="1:15" s="82" customFormat="1" ht="42.75" customHeight="1" thickTop="1" thickBot="1" x14ac:dyDescent="0.25">
      <c r="B3" s="139" t="s">
        <v>142</v>
      </c>
      <c r="C3" s="138"/>
      <c r="D3" s="229" t="s">
        <v>141</v>
      </c>
      <c r="E3" s="229"/>
      <c r="F3" s="216" t="s">
        <v>23</v>
      </c>
      <c r="G3" s="216"/>
      <c r="H3" s="217"/>
      <c r="I3" s="137"/>
      <c r="J3" s="136"/>
      <c r="K3" s="218"/>
      <c r="L3" s="219"/>
    </row>
    <row r="4" spans="1:15" s="82" customFormat="1" ht="18" customHeight="1" thickTop="1" x14ac:dyDescent="0.2">
      <c r="B4" s="202" t="s">
        <v>140</v>
      </c>
      <c r="C4" s="195"/>
      <c r="D4" s="203"/>
      <c r="E4" s="130" t="s">
        <v>139</v>
      </c>
      <c r="F4" s="135" t="str">
        <f>IF(E4="","",IF(E4="D.2.1.9"," Kabelovody, kolektory",IF(E4="D.2.1.10"," Protihlukové objekty",LOOKUP(E4,'[1]Kategorie monitoringu'!A1:A35,'[1]Kategorie monitoringu'!B1:B35))))</f>
        <v xml:space="preserve">SO 98-98 – Všeobecný objekt </v>
      </c>
      <c r="G4" s="134"/>
      <c r="H4" s="133"/>
      <c r="I4" s="196" t="s">
        <v>138</v>
      </c>
      <c r="J4" s="197"/>
      <c r="K4" s="132"/>
      <c r="L4" s="131"/>
    </row>
    <row r="5" spans="1:15" s="82" customFormat="1" ht="18" customHeight="1" x14ac:dyDescent="0.2">
      <c r="B5" s="129" t="s">
        <v>137</v>
      </c>
      <c r="C5" s="128"/>
      <c r="D5" s="128"/>
      <c r="E5" s="130" t="s">
        <v>136</v>
      </c>
      <c r="F5" s="205"/>
      <c r="G5" s="205"/>
      <c r="H5" s="206"/>
      <c r="I5" s="204" t="s">
        <v>135</v>
      </c>
      <c r="J5" s="203"/>
      <c r="K5" s="127" t="s">
        <v>134</v>
      </c>
      <c r="L5" s="123"/>
    </row>
    <row r="6" spans="1:15" s="82" customFormat="1" ht="18" customHeight="1" x14ac:dyDescent="0.2">
      <c r="B6" s="129" t="s">
        <v>133</v>
      </c>
      <c r="C6" s="128"/>
      <c r="D6" s="128"/>
      <c r="E6" s="127" t="s">
        <v>132</v>
      </c>
      <c r="F6" s="220"/>
      <c r="G6" s="220"/>
      <c r="H6" s="221"/>
      <c r="I6" s="204" t="s">
        <v>131</v>
      </c>
      <c r="J6" s="203"/>
      <c r="K6" s="127" t="s">
        <v>130</v>
      </c>
      <c r="L6" s="123"/>
      <c r="O6" s="126"/>
    </row>
    <row r="7" spans="1:15" s="82" customFormat="1" ht="18" customHeight="1" x14ac:dyDescent="0.2">
      <c r="B7" s="207" t="s">
        <v>129</v>
      </c>
      <c r="C7" s="208"/>
      <c r="D7" s="208"/>
      <c r="E7" s="125"/>
      <c r="F7" s="222" t="s">
        <v>128</v>
      </c>
      <c r="G7" s="223"/>
      <c r="H7" s="224"/>
      <c r="I7" s="194" t="s">
        <v>127</v>
      </c>
      <c r="J7" s="195"/>
      <c r="K7" s="124"/>
      <c r="L7" s="123"/>
      <c r="O7" s="122"/>
    </row>
    <row r="8" spans="1:15" s="82" customFormat="1" ht="19.5" customHeight="1" thickBot="1" x14ac:dyDescent="0.25">
      <c r="B8" s="225" t="s">
        <v>126</v>
      </c>
      <c r="C8" s="226"/>
      <c r="D8" s="226"/>
      <c r="E8" s="121"/>
      <c r="F8" s="120"/>
      <c r="G8" s="227"/>
      <c r="H8" s="228"/>
      <c r="I8" s="211" t="s">
        <v>125</v>
      </c>
      <c r="J8" s="208"/>
      <c r="K8" s="119"/>
      <c r="L8" s="118"/>
    </row>
    <row r="9" spans="1:15" s="82" customFormat="1" ht="9.75" customHeight="1" x14ac:dyDescent="0.2">
      <c r="B9" s="192">
        <f>F2</f>
        <v>0</v>
      </c>
      <c r="C9" s="193"/>
      <c r="D9" s="193"/>
      <c r="E9" s="193"/>
      <c r="F9" s="193"/>
      <c r="G9" s="193"/>
      <c r="H9" s="193"/>
      <c r="I9" s="193"/>
      <c r="J9" s="193"/>
      <c r="K9" s="117" t="str">
        <f>$I$5</f>
        <v>ISPROFIN:</v>
      </c>
      <c r="L9" s="116" t="str">
        <f>K5</f>
        <v>5003520263</v>
      </c>
    </row>
    <row r="10" spans="1:15" s="82" customFormat="1" ht="15" customHeight="1" x14ac:dyDescent="0.2">
      <c r="B10" s="209" t="s">
        <v>124</v>
      </c>
      <c r="C10" s="188" t="s">
        <v>123</v>
      </c>
      <c r="D10" s="188" t="s">
        <v>122</v>
      </c>
      <c r="E10" s="188" t="s">
        <v>121</v>
      </c>
      <c r="F10" s="186" t="s">
        <v>120</v>
      </c>
      <c r="G10" s="186" t="s">
        <v>119</v>
      </c>
      <c r="H10" s="186" t="s">
        <v>118</v>
      </c>
      <c r="I10" s="188" t="s">
        <v>117</v>
      </c>
      <c r="J10" s="188" t="s">
        <v>116</v>
      </c>
      <c r="K10" s="200" t="s">
        <v>115</v>
      </c>
      <c r="L10" s="201"/>
    </row>
    <row r="11" spans="1:15" s="82" customFormat="1" ht="15" customHeight="1" x14ac:dyDescent="0.2">
      <c r="B11" s="209"/>
      <c r="C11" s="188"/>
      <c r="D11" s="188"/>
      <c r="E11" s="188"/>
      <c r="F11" s="186"/>
      <c r="G11" s="186"/>
      <c r="H11" s="186"/>
      <c r="I11" s="188"/>
      <c r="J11" s="188"/>
      <c r="K11" s="200"/>
      <c r="L11" s="201"/>
    </row>
    <row r="12" spans="1:15" s="82" customFormat="1" ht="12.75" customHeight="1" thickBot="1" x14ac:dyDescent="0.25">
      <c r="B12" s="210"/>
      <c r="C12" s="189"/>
      <c r="D12" s="189"/>
      <c r="E12" s="189"/>
      <c r="F12" s="187"/>
      <c r="G12" s="187"/>
      <c r="H12" s="187"/>
      <c r="I12" s="189"/>
      <c r="J12" s="189"/>
      <c r="K12" s="115" t="s">
        <v>114</v>
      </c>
      <c r="L12" s="114" t="s">
        <v>113</v>
      </c>
    </row>
    <row r="13" spans="1:15" s="82" customFormat="1" ht="15" customHeight="1" thickBot="1" x14ac:dyDescent="0.25">
      <c r="A13" s="102" t="s">
        <v>93</v>
      </c>
      <c r="B13" s="113" t="s">
        <v>92</v>
      </c>
      <c r="C13" s="110">
        <v>1</v>
      </c>
      <c r="D13" s="112"/>
      <c r="E13" s="112"/>
      <c r="F13" s="111" t="s">
        <v>94</v>
      </c>
      <c r="G13" s="110"/>
      <c r="H13" s="110"/>
      <c r="I13" s="110"/>
      <c r="J13" s="110"/>
      <c r="K13" s="110"/>
      <c r="L13" s="109"/>
    </row>
    <row r="14" spans="1:15" s="82" customFormat="1" ht="13.5" customHeight="1" thickBot="1" x14ac:dyDescent="0.25">
      <c r="A14" s="82" t="s">
        <v>87</v>
      </c>
      <c r="B14" s="96">
        <f>1+MAX($B$13:B13)</f>
        <v>1</v>
      </c>
      <c r="C14" s="95" t="s">
        <v>112</v>
      </c>
      <c r="D14" s="94"/>
      <c r="E14" s="91" t="s">
        <v>85</v>
      </c>
      <c r="F14" s="93" t="s">
        <v>111</v>
      </c>
      <c r="G14" s="91" t="s">
        <v>83</v>
      </c>
      <c r="H14" s="92">
        <v>1</v>
      </c>
      <c r="I14" s="91"/>
      <c r="J14" s="90" t="str">
        <f>IF(I14=0,"",I14*H14)</f>
        <v/>
      </c>
      <c r="K14" s="89"/>
      <c r="L14" s="103">
        <f>ROUND((ROUND(H14,3))*(ROUND(K14,2)),2)</f>
        <v>0</v>
      </c>
    </row>
    <row r="15" spans="1:15" s="82" customFormat="1" ht="12.75" customHeight="1" x14ac:dyDescent="0.2">
      <c r="A15" s="82" t="s">
        <v>82</v>
      </c>
      <c r="B15" s="86"/>
      <c r="F15" s="87" t="s">
        <v>104</v>
      </c>
      <c r="G15" s="84"/>
      <c r="H15" s="84"/>
      <c r="I15" s="84"/>
      <c r="J15" s="84"/>
      <c r="K15" s="84"/>
      <c r="L15" s="83"/>
    </row>
    <row r="16" spans="1:15" s="82" customFormat="1" ht="12.75" customHeight="1" x14ac:dyDescent="0.2">
      <c r="A16" s="82" t="s">
        <v>80</v>
      </c>
      <c r="B16" s="86"/>
      <c r="F16" s="85" t="s">
        <v>79</v>
      </c>
      <c r="G16" s="84"/>
      <c r="H16" s="84"/>
      <c r="I16" s="84"/>
      <c r="J16" s="84"/>
      <c r="K16" s="84"/>
      <c r="L16" s="83"/>
    </row>
    <row r="17" spans="1:12" s="82" customFormat="1" ht="108" customHeight="1" thickBot="1" x14ac:dyDescent="0.25">
      <c r="A17" s="82" t="s">
        <v>78</v>
      </c>
      <c r="B17" s="108"/>
      <c r="C17" s="107"/>
      <c r="D17" s="107"/>
      <c r="E17" s="107"/>
      <c r="F17" s="106" t="s">
        <v>110</v>
      </c>
      <c r="G17" s="105"/>
      <c r="H17" s="105"/>
      <c r="I17" s="105"/>
      <c r="J17" s="105"/>
      <c r="K17" s="105"/>
      <c r="L17" s="104"/>
    </row>
    <row r="18" spans="1:12" s="82" customFormat="1" ht="13.5" customHeight="1" thickBot="1" x14ac:dyDescent="0.25">
      <c r="A18" s="82" t="s">
        <v>87</v>
      </c>
      <c r="B18" s="96">
        <f>1+MAX($B$13:B17)</f>
        <v>2</v>
      </c>
      <c r="C18" s="95" t="s">
        <v>109</v>
      </c>
      <c r="D18" s="94"/>
      <c r="E18" s="91" t="s">
        <v>85</v>
      </c>
      <c r="F18" s="93" t="s">
        <v>108</v>
      </c>
      <c r="G18" s="91" t="s">
        <v>83</v>
      </c>
      <c r="H18" s="92">
        <v>1</v>
      </c>
      <c r="I18" s="91"/>
      <c r="J18" s="90" t="str">
        <f>IF(I18=0,"",I18*H18)</f>
        <v/>
      </c>
      <c r="K18" s="89"/>
      <c r="L18" s="103">
        <f>ROUND((ROUND(H18,3))*(ROUND(K18,2)),2)</f>
        <v>0</v>
      </c>
    </row>
    <row r="19" spans="1:12" s="82" customFormat="1" ht="12.75" customHeight="1" x14ac:dyDescent="0.2">
      <c r="A19" s="82" t="s">
        <v>82</v>
      </c>
      <c r="B19" s="86"/>
      <c r="F19" s="87" t="s">
        <v>104</v>
      </c>
      <c r="G19" s="84"/>
      <c r="H19" s="84"/>
      <c r="I19" s="84"/>
      <c r="J19" s="84"/>
      <c r="K19" s="84"/>
      <c r="L19" s="83"/>
    </row>
    <row r="20" spans="1:12" s="82" customFormat="1" ht="12.75" customHeight="1" x14ac:dyDescent="0.2">
      <c r="A20" s="82" t="s">
        <v>80</v>
      </c>
      <c r="B20" s="86"/>
      <c r="F20" s="85" t="s">
        <v>79</v>
      </c>
      <c r="G20" s="84"/>
      <c r="H20" s="84"/>
      <c r="I20" s="84"/>
      <c r="J20" s="84"/>
      <c r="K20" s="84"/>
      <c r="L20" s="83"/>
    </row>
    <row r="21" spans="1:12" s="82" customFormat="1" ht="77.25" customHeight="1" thickBot="1" x14ac:dyDescent="0.25">
      <c r="A21" s="82" t="s">
        <v>78</v>
      </c>
      <c r="B21" s="81"/>
      <c r="C21" s="80"/>
      <c r="D21" s="80"/>
      <c r="E21" s="80"/>
      <c r="F21" s="79" t="s">
        <v>107</v>
      </c>
      <c r="G21" s="78"/>
      <c r="H21" s="78"/>
      <c r="I21" s="78"/>
      <c r="J21" s="78"/>
      <c r="K21" s="78"/>
      <c r="L21" s="77"/>
    </row>
    <row r="22" spans="1:12" s="82" customFormat="1" ht="13.5" customHeight="1" thickBot="1" x14ac:dyDescent="0.25">
      <c r="A22" s="82" t="s">
        <v>87</v>
      </c>
      <c r="B22" s="96">
        <f>1+MAX($B$13:B21)</f>
        <v>3</v>
      </c>
      <c r="C22" s="95" t="s">
        <v>106</v>
      </c>
      <c r="D22" s="94"/>
      <c r="E22" s="91" t="s">
        <v>85</v>
      </c>
      <c r="F22" s="93" t="s">
        <v>105</v>
      </c>
      <c r="G22" s="91" t="s">
        <v>83</v>
      </c>
      <c r="H22" s="92">
        <v>1</v>
      </c>
      <c r="I22" s="91"/>
      <c r="J22" s="90" t="str">
        <f>IF(I22=0,"",I22*H22)</f>
        <v/>
      </c>
      <c r="K22" s="89"/>
      <c r="L22" s="103">
        <f>ROUND((ROUND(H22,3))*(ROUND(K22,2)),2)</f>
        <v>0</v>
      </c>
    </row>
    <row r="23" spans="1:12" s="82" customFormat="1" ht="12.75" customHeight="1" x14ac:dyDescent="0.2">
      <c r="A23" s="82" t="s">
        <v>82</v>
      </c>
      <c r="B23" s="86"/>
      <c r="F23" s="87" t="s">
        <v>104</v>
      </c>
      <c r="G23" s="84"/>
      <c r="H23" s="84"/>
      <c r="I23" s="84"/>
      <c r="J23" s="84"/>
      <c r="K23" s="84"/>
      <c r="L23" s="83"/>
    </row>
    <row r="24" spans="1:12" s="82" customFormat="1" ht="12.75" customHeight="1" x14ac:dyDescent="0.2">
      <c r="A24" s="82" t="s">
        <v>80</v>
      </c>
      <c r="B24" s="86"/>
      <c r="F24" s="85" t="s">
        <v>79</v>
      </c>
      <c r="G24" s="84"/>
      <c r="H24" s="84"/>
      <c r="I24" s="84"/>
      <c r="J24" s="84"/>
      <c r="K24" s="84"/>
      <c r="L24" s="83"/>
    </row>
    <row r="25" spans="1:12" s="82" customFormat="1" ht="69.75" customHeight="1" thickBot="1" x14ac:dyDescent="0.25">
      <c r="A25" s="82" t="s">
        <v>78</v>
      </c>
      <c r="B25" s="81"/>
      <c r="C25" s="80"/>
      <c r="D25" s="80"/>
      <c r="E25" s="80"/>
      <c r="F25" s="79" t="s">
        <v>103</v>
      </c>
      <c r="G25" s="78"/>
      <c r="H25" s="78"/>
      <c r="I25" s="78"/>
      <c r="J25" s="78"/>
      <c r="K25" s="78"/>
      <c r="L25" s="77"/>
    </row>
    <row r="26" spans="1:12" s="82" customFormat="1" ht="13.5" customHeight="1" thickBot="1" x14ac:dyDescent="0.25">
      <c r="A26" s="82" t="s">
        <v>87</v>
      </c>
      <c r="B26" s="96">
        <f>1+MAX($B$13:B25)</f>
        <v>4</v>
      </c>
      <c r="C26" s="95" t="s">
        <v>102</v>
      </c>
      <c r="D26" s="94"/>
      <c r="E26" s="91" t="s">
        <v>85</v>
      </c>
      <c r="F26" s="93" t="s">
        <v>101</v>
      </c>
      <c r="G26" s="91" t="s">
        <v>83</v>
      </c>
      <c r="H26" s="92">
        <v>1</v>
      </c>
      <c r="I26" s="91"/>
      <c r="J26" s="90" t="str">
        <f>IF(I26=0,"",I26*H26)</f>
        <v/>
      </c>
      <c r="K26" s="89"/>
      <c r="L26" s="88">
        <f>ROUND((ROUND(H26,3))*(ROUND(K26,2)),2)</f>
        <v>0</v>
      </c>
    </row>
    <row r="27" spans="1:12" s="82" customFormat="1" ht="12.75" customHeight="1" x14ac:dyDescent="0.2">
      <c r="A27" s="82" t="s">
        <v>82</v>
      </c>
      <c r="B27" s="86"/>
      <c r="F27" s="87" t="s">
        <v>100</v>
      </c>
      <c r="G27" s="84"/>
      <c r="H27" s="84"/>
      <c r="I27" s="84"/>
      <c r="J27" s="84"/>
      <c r="K27" s="84"/>
      <c r="L27" s="83"/>
    </row>
    <row r="28" spans="1:12" s="82" customFormat="1" ht="12.75" customHeight="1" x14ac:dyDescent="0.2">
      <c r="A28" s="82" t="s">
        <v>80</v>
      </c>
      <c r="B28" s="86"/>
      <c r="F28" s="85" t="s">
        <v>79</v>
      </c>
      <c r="G28" s="84"/>
      <c r="H28" s="84"/>
      <c r="I28" s="84"/>
      <c r="J28" s="84"/>
      <c r="K28" s="84"/>
      <c r="L28" s="83"/>
    </row>
    <row r="29" spans="1:12" s="82" customFormat="1" ht="45.75" thickBot="1" x14ac:dyDescent="0.25">
      <c r="A29" s="82" t="s">
        <v>78</v>
      </c>
      <c r="B29" s="81"/>
      <c r="C29" s="80"/>
      <c r="D29" s="80"/>
      <c r="E29" s="80"/>
      <c r="F29" s="79" t="s">
        <v>99</v>
      </c>
      <c r="G29" s="78"/>
      <c r="H29" s="78"/>
      <c r="I29" s="78"/>
      <c r="J29" s="78"/>
      <c r="K29" s="78"/>
      <c r="L29" s="77"/>
    </row>
    <row r="30" spans="1:12" s="82" customFormat="1" ht="13.5" customHeight="1" thickBot="1" x14ac:dyDescent="0.25">
      <c r="A30" s="82" t="s">
        <v>87</v>
      </c>
      <c r="B30" s="96">
        <f>1+MAX($B$13:B29)</f>
        <v>5</v>
      </c>
      <c r="C30" s="95" t="s">
        <v>98</v>
      </c>
      <c r="D30" s="94"/>
      <c r="E30" s="91" t="s">
        <v>85</v>
      </c>
      <c r="F30" s="93" t="s">
        <v>97</v>
      </c>
      <c r="G30" s="91" t="s">
        <v>83</v>
      </c>
      <c r="H30" s="92">
        <v>1</v>
      </c>
      <c r="I30" s="91"/>
      <c r="J30" s="90" t="str">
        <f>IF(I30=0,"",I30*H30)</f>
        <v/>
      </c>
      <c r="K30" s="89"/>
      <c r="L30" s="88">
        <f>ROUND((ROUND(H30,3))*(ROUND(K30,2)),2)</f>
        <v>0</v>
      </c>
    </row>
    <row r="31" spans="1:12" s="82" customFormat="1" ht="12.75" customHeight="1" x14ac:dyDescent="0.2">
      <c r="A31" s="82" t="s">
        <v>82</v>
      </c>
      <c r="B31" s="86"/>
      <c r="F31" s="87" t="s">
        <v>96</v>
      </c>
      <c r="G31" s="84"/>
      <c r="H31" s="84"/>
      <c r="I31" s="84"/>
      <c r="J31" s="84"/>
      <c r="K31" s="84"/>
      <c r="L31" s="83"/>
    </row>
    <row r="32" spans="1:12" s="82" customFormat="1" ht="12.75" customHeight="1" x14ac:dyDescent="0.2">
      <c r="A32" s="82" t="s">
        <v>80</v>
      </c>
      <c r="B32" s="86"/>
      <c r="F32" s="85" t="s">
        <v>79</v>
      </c>
      <c r="G32" s="84"/>
      <c r="H32" s="84"/>
      <c r="I32" s="84"/>
      <c r="J32" s="84"/>
      <c r="K32" s="84"/>
      <c r="L32" s="83"/>
    </row>
    <row r="33" spans="1:12" s="82" customFormat="1" ht="79.5" thickBot="1" x14ac:dyDescent="0.25">
      <c r="A33" s="82" t="s">
        <v>78</v>
      </c>
      <c r="B33" s="81"/>
      <c r="C33" s="80"/>
      <c r="D33" s="80"/>
      <c r="E33" s="80"/>
      <c r="F33" s="79" t="s">
        <v>95</v>
      </c>
      <c r="G33" s="78"/>
      <c r="H33" s="78"/>
      <c r="I33" s="78"/>
      <c r="J33" s="78"/>
      <c r="K33" s="78"/>
      <c r="L33" s="77"/>
    </row>
    <row r="34" spans="1:12" ht="13.5" thickBot="1" x14ac:dyDescent="0.25">
      <c r="A34" s="76" t="s">
        <v>77</v>
      </c>
      <c r="B34" s="75" t="s">
        <v>76</v>
      </c>
      <c r="C34" s="72" t="s">
        <v>75</v>
      </c>
      <c r="D34" s="74"/>
      <c r="E34" s="74"/>
      <c r="F34" s="73" t="s">
        <v>94</v>
      </c>
      <c r="G34" s="72"/>
      <c r="H34" s="72"/>
      <c r="I34" s="72"/>
      <c r="J34" s="72"/>
      <c r="K34" s="72"/>
      <c r="L34" s="71">
        <f>SUM(L14:L25)</f>
        <v>0</v>
      </c>
    </row>
    <row r="35" spans="1:12" ht="13.5" thickBot="1" x14ac:dyDescent="0.25">
      <c r="A35" s="102" t="s">
        <v>93</v>
      </c>
      <c r="B35" s="101" t="s">
        <v>92</v>
      </c>
      <c r="C35" s="98">
        <v>2</v>
      </c>
      <c r="D35" s="100"/>
      <c r="E35" s="100"/>
      <c r="F35" s="99" t="s">
        <v>74</v>
      </c>
      <c r="G35" s="98"/>
      <c r="H35" s="98"/>
      <c r="I35" s="98"/>
      <c r="J35" s="98"/>
      <c r="K35" s="98"/>
      <c r="L35" s="97"/>
    </row>
    <row r="36" spans="1:12" ht="13.5" customHeight="1" thickBot="1" x14ac:dyDescent="0.25">
      <c r="A36" s="82" t="s">
        <v>87</v>
      </c>
      <c r="B36" s="96">
        <f>1+MAX($B$13:B35)</f>
        <v>6</v>
      </c>
      <c r="C36" s="95" t="s">
        <v>91</v>
      </c>
      <c r="D36" s="94"/>
      <c r="E36" s="91" t="s">
        <v>85</v>
      </c>
      <c r="F36" s="93" t="s">
        <v>90</v>
      </c>
      <c r="G36" s="91" t="s">
        <v>83</v>
      </c>
      <c r="H36" s="92">
        <v>1</v>
      </c>
      <c r="I36" s="91"/>
      <c r="J36" s="90" t="str">
        <f>IF(I36=0,"",I36*H36)</f>
        <v/>
      </c>
      <c r="K36" s="89"/>
      <c r="L36" s="88">
        <f>ROUND((ROUND(H36,3))*(ROUND(K36,2)),2)</f>
        <v>0</v>
      </c>
    </row>
    <row r="37" spans="1:12" ht="12.75" customHeight="1" x14ac:dyDescent="0.2">
      <c r="A37" s="82" t="s">
        <v>82</v>
      </c>
      <c r="B37" s="86"/>
      <c r="C37" s="82"/>
      <c r="D37" s="82"/>
      <c r="E37" s="82"/>
      <c r="F37" s="87" t="s">
        <v>89</v>
      </c>
      <c r="G37" s="84"/>
      <c r="H37" s="84"/>
      <c r="I37" s="84"/>
      <c r="J37" s="84"/>
      <c r="K37" s="84"/>
      <c r="L37" s="83"/>
    </row>
    <row r="38" spans="1:12" ht="12.75" customHeight="1" x14ac:dyDescent="0.2">
      <c r="A38" s="82" t="s">
        <v>80</v>
      </c>
      <c r="B38" s="86"/>
      <c r="C38" s="82"/>
      <c r="D38" s="82"/>
      <c r="E38" s="82"/>
      <c r="F38" s="85" t="s">
        <v>79</v>
      </c>
      <c r="G38" s="84"/>
      <c r="H38" s="84"/>
      <c r="I38" s="84"/>
      <c r="J38" s="84"/>
      <c r="K38" s="84"/>
      <c r="L38" s="83"/>
    </row>
    <row r="39" spans="1:12" ht="66.75" customHeight="1" thickBot="1" x14ac:dyDescent="0.25">
      <c r="A39" s="82" t="s">
        <v>78</v>
      </c>
      <c r="B39" s="81"/>
      <c r="C39" s="80"/>
      <c r="D39" s="80"/>
      <c r="E39" s="80"/>
      <c r="F39" s="79" t="s">
        <v>88</v>
      </c>
      <c r="G39" s="78"/>
      <c r="H39" s="78"/>
      <c r="I39" s="78"/>
      <c r="J39" s="78"/>
      <c r="K39" s="78"/>
      <c r="L39" s="77"/>
    </row>
    <row r="40" spans="1:12" s="149" customFormat="1" ht="12" thickBot="1" x14ac:dyDescent="0.25">
      <c r="A40" s="149" t="s">
        <v>87</v>
      </c>
      <c r="B40" s="150">
        <f>1+MAX($B$11:B39)</f>
        <v>7</v>
      </c>
      <c r="C40" s="151" t="s">
        <v>170</v>
      </c>
      <c r="D40" s="152"/>
      <c r="E40" s="153" t="s">
        <v>85</v>
      </c>
      <c r="F40" s="93" t="s">
        <v>166</v>
      </c>
      <c r="G40" s="153" t="s">
        <v>83</v>
      </c>
      <c r="H40" s="154">
        <v>1</v>
      </c>
      <c r="I40" s="153"/>
      <c r="J40" s="155" t="str">
        <f>IF(I40=0,"",I40*H40)</f>
        <v/>
      </c>
      <c r="K40" s="89"/>
      <c r="L40" s="88">
        <f>ROUND((ROUND(H40,3))*(ROUND(K40,2)),2)</f>
        <v>0</v>
      </c>
    </row>
    <row r="41" spans="1:12" s="149" customFormat="1" x14ac:dyDescent="0.2">
      <c r="A41" s="149" t="s">
        <v>82</v>
      </c>
      <c r="B41" s="156"/>
      <c r="F41" s="87" t="s">
        <v>168</v>
      </c>
      <c r="G41" s="157"/>
      <c r="H41" s="157"/>
      <c r="I41" s="157"/>
      <c r="J41" s="157"/>
      <c r="K41" s="157"/>
      <c r="L41" s="158"/>
    </row>
    <row r="42" spans="1:12" s="149" customFormat="1" x14ac:dyDescent="0.2">
      <c r="A42" s="149" t="s">
        <v>80</v>
      </c>
      <c r="B42" s="156"/>
      <c r="F42" s="85" t="s">
        <v>167</v>
      </c>
      <c r="G42" s="157"/>
      <c r="H42" s="157"/>
      <c r="I42" s="157"/>
      <c r="J42" s="157"/>
      <c r="K42" s="157"/>
      <c r="L42" s="158"/>
    </row>
    <row r="43" spans="1:12" s="149" customFormat="1" ht="45.75" thickBot="1" x14ac:dyDescent="0.25">
      <c r="A43" s="149" t="s">
        <v>78</v>
      </c>
      <c r="B43" s="159"/>
      <c r="C43" s="160"/>
      <c r="D43" s="160"/>
      <c r="E43" s="160"/>
      <c r="F43" s="79" t="s">
        <v>169</v>
      </c>
      <c r="G43" s="161"/>
      <c r="H43" s="161"/>
      <c r="I43" s="161"/>
      <c r="J43" s="161"/>
      <c r="K43" s="161"/>
      <c r="L43" s="162"/>
    </row>
    <row r="44" spans="1:12" ht="12" thickBot="1" x14ac:dyDescent="0.25">
      <c r="A44" s="82" t="s">
        <v>87</v>
      </c>
      <c r="B44" s="96">
        <v>11</v>
      </c>
      <c r="C44" s="95" t="s">
        <v>86</v>
      </c>
      <c r="D44" s="94"/>
      <c r="E44" s="91" t="s">
        <v>85</v>
      </c>
      <c r="F44" s="93" t="s">
        <v>84</v>
      </c>
      <c r="G44" s="91" t="s">
        <v>83</v>
      </c>
      <c r="H44" s="92">
        <v>1</v>
      </c>
      <c r="I44" s="91"/>
      <c r="J44" s="90" t="str">
        <f>IF(I44=0,"",I44*H44)</f>
        <v/>
      </c>
      <c r="K44" s="89"/>
      <c r="L44" s="88">
        <f>ROUND((ROUND(H44,3))*(ROUND(K44,2)),2)</f>
        <v>0</v>
      </c>
    </row>
    <row r="45" spans="1:12" ht="22.5" x14ac:dyDescent="0.2">
      <c r="A45" s="82" t="s">
        <v>82</v>
      </c>
      <c r="B45" s="86"/>
      <c r="C45" s="82"/>
      <c r="D45" s="82"/>
      <c r="E45" s="82"/>
      <c r="F45" s="87" t="s">
        <v>81</v>
      </c>
      <c r="G45" s="84"/>
      <c r="H45" s="84"/>
      <c r="I45" s="84"/>
      <c r="J45" s="84"/>
      <c r="K45" s="84"/>
      <c r="L45" s="83"/>
    </row>
    <row r="46" spans="1:12" x14ac:dyDescent="0.2">
      <c r="A46" s="82" t="s">
        <v>80</v>
      </c>
      <c r="B46" s="86"/>
      <c r="C46" s="82"/>
      <c r="D46" s="82"/>
      <c r="E46" s="82"/>
      <c r="F46" s="85" t="s">
        <v>79</v>
      </c>
      <c r="G46" s="84"/>
      <c r="H46" s="84"/>
      <c r="I46" s="84"/>
      <c r="J46" s="84"/>
      <c r="K46" s="84"/>
      <c r="L46" s="83"/>
    </row>
    <row r="47" spans="1:12" ht="79.5" thickBot="1" x14ac:dyDescent="0.25">
      <c r="A47" s="82" t="s">
        <v>78</v>
      </c>
      <c r="B47" s="81"/>
      <c r="C47" s="80"/>
      <c r="D47" s="80"/>
      <c r="E47" s="80"/>
      <c r="F47" s="79" t="s">
        <v>189</v>
      </c>
      <c r="G47" s="78"/>
      <c r="H47" s="78"/>
      <c r="I47" s="78"/>
      <c r="J47" s="78"/>
      <c r="K47" s="78"/>
      <c r="L47" s="77"/>
    </row>
    <row r="48" spans="1:12" ht="13.5" thickBot="1" x14ac:dyDescent="0.25">
      <c r="A48" s="76" t="s">
        <v>77</v>
      </c>
      <c r="B48" s="75" t="s">
        <v>76</v>
      </c>
      <c r="C48" s="72" t="s">
        <v>75</v>
      </c>
      <c r="D48" s="74"/>
      <c r="E48" s="74"/>
      <c r="F48" s="73" t="s">
        <v>74</v>
      </c>
      <c r="G48" s="72"/>
      <c r="H48" s="72"/>
      <c r="I48" s="72"/>
      <c r="J48" s="72"/>
      <c r="K48" s="72"/>
      <c r="L48" s="71">
        <f>SUM(L36:L47)</f>
        <v>0</v>
      </c>
    </row>
  </sheetData>
  <sheetProtection sheet="1" objects="1" scenarios="1" formatCells="0" formatColumns="0" formatRows="0" insertColumns="0" insertRows="0" insertHyperlinks="0" deleteColumns="0" deleteRows="0" sort="0" autoFilter="0"/>
  <autoFilter ref="A12:L12" xr:uid="{00000000-0009-0000-0000-000000000000}"/>
  <mergeCells count="31">
    <mergeCell ref="K3:L3"/>
    <mergeCell ref="I6:J6"/>
    <mergeCell ref="F6:H6"/>
    <mergeCell ref="F7:H7"/>
    <mergeCell ref="B8:D8"/>
    <mergeCell ref="G8:H8"/>
    <mergeCell ref="D3:E3"/>
    <mergeCell ref="K2:L2"/>
    <mergeCell ref="K10:L11"/>
    <mergeCell ref="I10:I12"/>
    <mergeCell ref="J10:J12"/>
    <mergeCell ref="B4:D4"/>
    <mergeCell ref="I5:J5"/>
    <mergeCell ref="F5:H5"/>
    <mergeCell ref="B7:D7"/>
    <mergeCell ref="B10:B12"/>
    <mergeCell ref="G10:G12"/>
    <mergeCell ref="E10:E12"/>
    <mergeCell ref="I8:J8"/>
    <mergeCell ref="B2:C2"/>
    <mergeCell ref="I2:J2"/>
    <mergeCell ref="F10:F12"/>
    <mergeCell ref="F3:H3"/>
    <mergeCell ref="D2:H2"/>
    <mergeCell ref="H10:H12"/>
    <mergeCell ref="C10:C12"/>
    <mergeCell ref="D10:D12"/>
    <mergeCell ref="B1:C1"/>
    <mergeCell ref="B9:J9"/>
    <mergeCell ref="I7:J7"/>
    <mergeCell ref="I4:J4"/>
  </mergeCells>
  <conditionalFormatting sqref="C13">
    <cfRule type="expression" dxfId="50" priority="131">
      <formula>C13=""</formula>
    </cfRule>
  </conditionalFormatting>
  <conditionalFormatting sqref="C34:C35">
    <cfRule type="expression" dxfId="49" priority="102">
      <formula>C34=""</formula>
    </cfRule>
  </conditionalFormatting>
  <conditionalFormatting sqref="C48">
    <cfRule type="expression" dxfId="48" priority="36">
      <formula>C48=""</formula>
    </cfRule>
  </conditionalFormatting>
  <conditionalFormatting sqref="C14:E14 F36:F39">
    <cfRule type="expression" dxfId="47" priority="132">
      <formula>C14=""</formula>
    </cfRule>
  </conditionalFormatting>
  <conditionalFormatting sqref="C22:E22">
    <cfRule type="expression" dxfId="46" priority="111">
      <formula>C22=""</formula>
    </cfRule>
  </conditionalFormatting>
  <conditionalFormatting sqref="C26:E26">
    <cfRule type="expression" dxfId="45" priority="15">
      <formula>C26=""</formula>
    </cfRule>
  </conditionalFormatting>
  <conditionalFormatting sqref="C30:E30">
    <cfRule type="expression" dxfId="44" priority="12">
      <formula>C30=""</formula>
    </cfRule>
  </conditionalFormatting>
  <conditionalFormatting sqref="C36:E36">
    <cfRule type="expression" dxfId="43" priority="64">
      <formula>C36=""</formula>
    </cfRule>
  </conditionalFormatting>
  <conditionalFormatting sqref="C40:E40">
    <cfRule type="expression" dxfId="42" priority="4" stopIfTrue="1">
      <formula>C40=""</formula>
    </cfRule>
  </conditionalFormatting>
  <conditionalFormatting sqref="C44:E44">
    <cfRule type="expression" dxfId="41" priority="37">
      <formula>C44=""</formula>
    </cfRule>
  </conditionalFormatting>
  <conditionalFormatting sqref="C18:K18">
    <cfRule type="expression" dxfId="40" priority="119">
      <formula>C18=""</formula>
    </cfRule>
  </conditionalFormatting>
  <conditionalFormatting sqref="D2">
    <cfRule type="expression" dxfId="39" priority="100">
      <formula>IF($D$2="Název stavby","Vybarvit",IF($D$2="","Vybarvit",""))="Vybarvit"</formula>
    </cfRule>
  </conditionalFormatting>
  <conditionalFormatting sqref="D3">
    <cfRule type="expression" dxfId="38" priority="157">
      <formula>IF($D$3="SO XX-XX-XX","Vybarvit",IF($D$3="","Vybarvit",""))="Vybarvit"</formula>
    </cfRule>
  </conditionalFormatting>
  <conditionalFormatting sqref="E4">
    <cfRule type="expression" dxfId="37" priority="129">
      <formula>$E$4=""</formula>
    </cfRule>
  </conditionalFormatting>
  <conditionalFormatting sqref="E5">
    <cfRule type="expression" dxfId="36" priority="144">
      <formula>$E$5=""</formula>
    </cfRule>
  </conditionalFormatting>
  <conditionalFormatting sqref="E6">
    <cfRule type="expression" dxfId="35" priority="145">
      <formula>$E$6=""</formula>
    </cfRule>
  </conditionalFormatting>
  <conditionalFormatting sqref="E7">
    <cfRule type="expression" dxfId="34" priority="146">
      <formula>$E$7=""</formula>
    </cfRule>
  </conditionalFormatting>
  <conditionalFormatting sqref="E8">
    <cfRule type="expression" dxfId="33" priority="147">
      <formula>$E$8=""</formula>
    </cfRule>
  </conditionalFormatting>
  <conditionalFormatting sqref="F3">
    <cfRule type="expression" dxfId="32" priority="156">
      <formula>IF($F$3="Název SO/PS","Vybarvit",IF($F$3="","Vybarvit",""))="Vybarvit"</formula>
    </cfRule>
  </conditionalFormatting>
  <conditionalFormatting sqref="F6">
    <cfRule type="expression" dxfId="31" priority="159">
      <formula>$E$6="Ostatní"</formula>
    </cfRule>
    <cfRule type="expression" dxfId="30" priority="158">
      <formula>$E$5="Ostatní"</formula>
    </cfRule>
  </conditionalFormatting>
  <conditionalFormatting sqref="F8">
    <cfRule type="expression" dxfId="29" priority="155">
      <formula>IF($F$8="Obchodní název firmy/společnosti, v případě fyzické osoby podnikající  IČO","Vybarvit",IF($F$8="","Vybarvit",""))="Vybarvit"</formula>
    </cfRule>
  </conditionalFormatting>
  <conditionalFormatting sqref="F13">
    <cfRule type="expression" dxfId="28" priority="130">
      <formula>F13="Doplnit název dílu a ve sloupci C číslo dílu"</formula>
    </cfRule>
  </conditionalFormatting>
  <conditionalFormatting sqref="F14">
    <cfRule type="expression" dxfId="27" priority="141">
      <formula>IF(F14="Název položky","Vyznačit",IF(F14="","Vyznačit",""))="Vyznačit"</formula>
    </cfRule>
  </conditionalFormatting>
  <conditionalFormatting sqref="F15">
    <cfRule type="expression" dxfId="26" priority="140">
      <formula>IF(F15="popis položky","Vyznačit",IF(F15="","Vyznačit",""))="Vyznačit"</formula>
    </cfRule>
  </conditionalFormatting>
  <conditionalFormatting sqref="F16">
    <cfRule type="expression" dxfId="25" priority="139">
      <formula>IF(F16="výkaz výměr","Vyznačit",IF(F16="","Vyznačit",""))="Vyznačit"</formula>
    </cfRule>
  </conditionalFormatting>
  <conditionalFormatting sqref="F17">
    <cfRule type="expression" dxfId="24" priority="138">
      <formula>IF(F17="Technická specifikace","Vyznačit",IF(F17="","Vyznačit",""))="Vyznačit"</formula>
    </cfRule>
  </conditionalFormatting>
  <conditionalFormatting sqref="F19">
    <cfRule type="expression" dxfId="23" priority="109">
      <formula>IF(F19="popis položky","Vyznačit",IF(F19="","Vyznačit",""))="Vyznačit"</formula>
    </cfRule>
  </conditionalFormatting>
  <conditionalFormatting sqref="F20">
    <cfRule type="expression" dxfId="22" priority="118">
      <formula>IF(F20="výkaz výměr","Vyznačit",IF(F20="","Vyznačit",""))="Vyznačit"</formula>
    </cfRule>
  </conditionalFormatting>
  <conditionalFormatting sqref="F21:F22">
    <cfRule type="expression" dxfId="21" priority="112">
      <formula>F21=""</formula>
    </cfRule>
  </conditionalFormatting>
  <conditionalFormatting sqref="F23">
    <cfRule type="expression" dxfId="20" priority="108">
      <formula>IF(F23="popis položky","Vyznačit",IF(F23="","Vyznačit",""))="Vyznačit"</formula>
    </cfRule>
  </conditionalFormatting>
  <conditionalFormatting sqref="F24">
    <cfRule type="expression" dxfId="19" priority="110">
      <formula>IF(F24="výkaz výměr","Vyznačit",IF(F24="","Vyznačit",""))="Vyznačit"</formula>
    </cfRule>
  </conditionalFormatting>
  <conditionalFormatting sqref="F25:F33">
    <cfRule type="expression" dxfId="18" priority="8">
      <formula>F25=""</formula>
    </cfRule>
  </conditionalFormatting>
  <conditionalFormatting sqref="F34:F35">
    <cfRule type="expression" dxfId="17" priority="101">
      <formula>F34="Doplnit název dílu a ve sloupci C číslo dílu"</formula>
    </cfRule>
  </conditionalFormatting>
  <conditionalFormatting sqref="F40:F43">
    <cfRule type="expression" dxfId="16" priority="3" stopIfTrue="1">
      <formula>F40=""</formula>
    </cfRule>
  </conditionalFormatting>
  <conditionalFormatting sqref="F44:F47">
    <cfRule type="expression" dxfId="15" priority="7">
      <formula>F44=""</formula>
    </cfRule>
  </conditionalFormatting>
  <conditionalFormatting sqref="F48">
    <cfRule type="expression" dxfId="14" priority="35">
      <formula>F48="Doplnit název dílu a ve sloupci C číslo dílu"</formula>
    </cfRule>
  </conditionalFormatting>
  <conditionalFormatting sqref="G8:H8">
    <cfRule type="expression" dxfId="13" priority="154">
      <formula>IF($G$8="Titul Jméno Příjmení","Vybarvit",IF($G$8="","Vybarvit",""))="Vybarvit"</formula>
    </cfRule>
  </conditionalFormatting>
  <conditionalFormatting sqref="G14:K14">
    <cfRule type="expression" dxfId="12" priority="133">
      <formula>G14=""</formula>
    </cfRule>
  </conditionalFormatting>
  <conditionalFormatting sqref="G22:K22">
    <cfRule type="expression" dxfId="11" priority="105">
      <formula>G22=""</formula>
    </cfRule>
  </conditionalFormatting>
  <conditionalFormatting sqref="G26:K26">
    <cfRule type="expression" dxfId="10" priority="26">
      <formula>G26=""</formula>
    </cfRule>
  </conditionalFormatting>
  <conditionalFormatting sqref="G30:K30">
    <cfRule type="expression" dxfId="9" priority="18">
      <formula>G30=""</formula>
    </cfRule>
  </conditionalFormatting>
  <conditionalFormatting sqref="G36:K36">
    <cfRule type="expression" dxfId="8" priority="65">
      <formula>G36=""</formula>
    </cfRule>
  </conditionalFormatting>
  <conditionalFormatting sqref="G40:K40">
    <cfRule type="expression" dxfId="7" priority="5" stopIfTrue="1">
      <formula>G40=""</formula>
    </cfRule>
  </conditionalFormatting>
  <conditionalFormatting sqref="G44:K44">
    <cfRule type="expression" dxfId="6" priority="38">
      <formula>G44=""</formula>
    </cfRule>
  </conditionalFormatting>
  <conditionalFormatting sqref="K4">
    <cfRule type="expression" dxfId="5" priority="149">
      <formula>$K$4=""</formula>
    </cfRule>
  </conditionalFormatting>
  <conditionalFormatting sqref="K5">
    <cfRule type="expression" dxfId="4" priority="150">
      <formula>$K$5=""</formula>
    </cfRule>
  </conditionalFormatting>
  <conditionalFormatting sqref="K6">
    <cfRule type="expression" dxfId="3" priority="151">
      <formula>$K$6=""</formula>
    </cfRule>
  </conditionalFormatting>
  <conditionalFormatting sqref="K7">
    <cfRule type="expression" dxfId="2" priority="152">
      <formula>$K$7=""</formula>
    </cfRule>
  </conditionalFormatting>
  <conditionalFormatting sqref="K8">
    <cfRule type="expression" dxfId="1" priority="153">
      <formula>$K$8=""</formula>
    </cfRule>
  </conditionalFormatting>
  <conditionalFormatting sqref="L4">
    <cfRule type="expression" dxfId="0" priority="148">
      <formula>$L$4=""</formula>
    </cfRule>
  </conditionalFormatting>
  <dataValidations count="13">
    <dataValidation allowBlank="1" showInputMessage="1" showErrorMessage="1" promptTitle="Název položky" prompt="Přesný název položky dle cenové soustavy, nebo vlastní název v případě položky mimo cenovou soustavu." sqref="F18 F22" xr:uid="{00000000-0002-0000-0000-00000C000000}"/>
    <dataValidation allowBlank="1" showInputMessage="1" showErrorMessage="1" promptTitle="Technická specifikace položky" prompt="zahrnující buď přesný popis zohledňující veškeré činnosti, které položka obsahuje, nebo odkaz na příslušnou cenovou soustavu (Technická specifikace položky odpovídá příslušné cenové soustavě)." sqref="F21 F25:F33 F36:F47" xr:uid="{00000000-0002-0000-0000-00000B000000}"/>
    <dataValidation type="list" allowBlank="1" showInputMessage="1" showErrorMessage="1" sqref="D18 D22" xr:uid="{00000000-0002-0000-0000-00000A000000}">
      <formula1>"1,2,3,4,5,6,7,8,9,10"</formula1>
    </dataValidation>
    <dataValidation type="date" allowBlank="1" showInputMessage="1" showErrorMessage="1" error="Rozmezí let 2017 - 2050" promptTitle="Vložit rok" prompt="ve formátu:_x000a_rrrr" sqref="K7" xr:uid="{00000000-0002-0000-0000-000009000000}">
      <formula1>2017</formula1>
      <formula2>2050</formula2>
    </dataValidation>
    <dataValidation allowBlank="1" showInputMessage="1" showErrorMessage="1" promptTitle="Číselné označení SO/PS " prompt="musí být uvedeno i v názvu listu SO (nebo PS) XX-XX-XX._x000a_Každé SO/PS musí být zpracováno v samostatném formuláři." sqref="D3" xr:uid="{00000000-0002-0000-0000-000008000000}"/>
    <dataValidation type="date" allowBlank="1" showInputMessage="1" showErrorMessage="1" errorTitle="Špatný formát data" error="_x000a_Nutno zadat ve formátu:_x000a_dd.mm.rrr_x000a_nebo_x000a_mm/rrrr" promptTitle="den.měsíc.rok: dd.mm.rrrr" prompt="_x000a_Uvede se předpokládaná doba zahájení realizace konkrétního SO/PS dle Harmonogramu výstavby (den.měsíc.rok - např. 01.12.2020), který je uveden v příslušné části dokumentace stavby." sqref="E7" xr:uid="{00000000-0002-0000-0000-000007000000}">
      <formula1>42370</formula1>
      <formula2>55153</formula2>
    </dataValidation>
    <dataValidation type="date" allowBlank="1" showInputMessage="1" showErrorMessage="1" errorTitle="Špatnž formát data" error="_x000a_Nutno zadat ve formátu:_x000a_dd.mm.rrr_x000a_nebo_x000a_mm/rrrr" promptTitle="den.měsíc.rok: dd.mm.rrrr" prompt="_x000a_Uvede se předpokládaná doba ukončení realizace konkrétního SO/PS dle Harmonogramu výstavby (den.měsíc.rok - např. 01.12.2020), který je uveden v příslušné části dokumentace stavby." sqref="E8" xr:uid="{00000000-0002-0000-0000-000006000000}">
      <formula1>42370</formula1>
      <formula2>55153</formula2>
    </dataValidation>
    <dataValidation allowBlank="1" showInputMessage="1" showErrorMessage="1" promptTitle="S-kód" prompt="Číslo pod kterým je stavba evidovaná v systému SŽDC." sqref="K6" xr:uid="{00000000-0002-0000-0000-000005000000}"/>
    <dataValidation type="date" allowBlank="1" showInputMessage="1" showErrorMessage="1" errorTitle="Špatný datum" error="Datum musí být v rozmezí_x000a_od 1.1.2016_x000a_do 31.12.2050" promptTitle="Vložit datum" prompt="ve formátu: dd.mm.rrrr" sqref="K8" xr:uid="{00000000-0002-0000-0000-000004000000}">
      <formula1>42370</formula1>
      <formula2>55153</formula2>
    </dataValidation>
    <dataValidation type="list" allowBlank="1" showInputMessage="1" showErrorMessage="1" error="Nutno vybrat klasifikaci dle předvolby!" promptTitle="Klasifikace" prompt="pro zatřídění stavebních a inženýrských objektů_x000a_(viz Portál veřejných zakázek MMR):_x000a_Struktura klasifikace:_x000a_1. až 3. místo obor_x000a_4. místo skupina_x000a_5. místo podskupina_x000a_6. místo konstrukčně materiálová charakteristika_x000a_7. místo druh stavební akce_x000a_" sqref="K4" xr:uid="{00000000-0002-0000-0000-000003000000}">
      <formula1>"801,802,803,811,812, 813, 814,815, 817, 821,822, 823,824,825,826,827,828,831,832,833,838,839"</formula1>
    </dataValidation>
    <dataValidation type="list" allowBlank="1" showInputMessage="1" showErrorMessage="1" errorTitle="Neexitující stupeň dokumentace!" error="Nutno vybrat stupeň dokumentace dle předvolby!" promptTitle="Výběr stádia dle seznamu:" prompt="Stádium 3_x000a_Stádium 2" sqref="E5" xr:uid="{00000000-0002-0000-0000-000002000000}">
      <formula1>"Stádium 2,Stádium 3"</formula1>
    </dataValidation>
    <dataValidation type="date" allowBlank="1" showInputMessage="1" showErrorMessage="1" sqref="L8" xr:uid="{00000000-0002-0000-0000-000001000000}">
      <formula1>42370</formula1>
      <formula2>55153</formula2>
    </dataValidation>
    <dataValidation type="list" allowBlank="1" showInputMessage="1" showErrorMessage="1" errorTitle="Špatné označení majetku" error="_x000a_Nutno vybrat dle předvolby!_x000a_SŽ nebo Ostatní." promptTitle="Výběr dle předvolby:" prompt="_x000a_SŽ_x000a_Ostatní" sqref="E6" xr:uid="{00000000-0002-0000-0000-000000000000}">
      <formula1>"SŽ, Ostatní"</formula1>
    </dataValidation>
  </dataValidations>
  <pageMargins left="0.70866141732283472" right="0.70866141732283472" top="0.74803149606299213" bottom="0.74803149606299213" header="0.31496062992125984" footer="0.31496062992125984"/>
  <pageSetup paperSize="9" scale="70" fitToHeight="0" orientation="landscape" blackAndWhite="1" r:id="rId1"/>
  <headerFooter>
    <oddHeader>&amp;L&amp;"Arial,Tučné"&amp;10FORMULÁŘ SO/PS
&amp;C&amp;"Verdana"&amp;7&amp;K000000 SŽ: Interní&amp;1#_x000D_</oddHeader>
    <oddFooter>&amp;L&amp;"Arial,Obyčejné"&amp;10&amp;A&amp;R&amp;"Arial,Obyčejné"&amp;10&amp;P/&amp;N</oddFooter>
  </headerFooter>
  <rowBreaks count="2" manualBreakCount="2">
    <brk id="25" max="11" man="1"/>
    <brk id="43" max="11"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Veřejný dokument" ma:contentTypeID="0x01010067F57B6512F0FE4889507DFC4DA84EED004C7DDCBCDE0B10408CF373A532E9C114" ma:contentTypeVersion="3" ma:contentTypeDescription="Vytvoří nový dokument" ma:contentTypeScope="" ma:versionID="983c5c9a0f87ffc8d805e90301a3004c">
  <xsd:schema xmlns:xsd="http://www.w3.org/2001/XMLSchema" xmlns:xs="http://www.w3.org/2001/XMLSchema" xmlns:p="http://schemas.microsoft.com/office/2006/metadata/properties" xmlns:ns2="984234ca-c373-45c2-b25d-5f673622f748" targetNamespace="http://schemas.microsoft.com/office/2006/metadata/properties" ma:root="true" ma:fieldsID="e2a3b62838b563dd9348226d0a9db6be" ns2:_="">
    <xsd:import namespace="984234ca-c373-45c2-b25d-5f673622f748"/>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4234ca-c373-45c2-b25d-5f673622f748"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81A786-00FB-4E60-B761-9B8FED2F32D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CC29D22-A8E9-4383-A987-3833B5C13FAC}">
  <ds:schemaRefs>
    <ds:schemaRef ds:uri="http://schemas.microsoft.com/sharepoint/v3/contenttype/forms"/>
  </ds:schemaRefs>
</ds:datastoreItem>
</file>

<file path=customXml/itemProps3.xml><?xml version="1.0" encoding="utf-8"?>
<ds:datastoreItem xmlns:ds="http://schemas.openxmlformats.org/officeDocument/2006/customXml" ds:itemID="{A150FD00-5D0F-454C-B8E9-DE9C6C8A08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4234ca-c373-45c2-b25d-5f673622f7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5334bdb-ef60-40ad-ad10-aebc1eeffaa2}" enabled="1" method="Standard" siteId="{f0ab7d6a-64b0-4696-9f4d-d69909c6e895}"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3</vt:i4>
      </vt:variant>
      <vt:variant>
        <vt:lpstr>Pojmenované oblasti</vt:lpstr>
      </vt:variant>
      <vt:variant>
        <vt:i4>4</vt:i4>
      </vt:variant>
    </vt:vector>
  </HeadingPairs>
  <TitlesOfParts>
    <vt:vector size="7" baseType="lpstr">
      <vt:lpstr>Rekapitulace ceny</vt:lpstr>
      <vt:lpstr>Požadavky na výkon a fukci </vt:lpstr>
      <vt:lpstr>SO 98-98</vt:lpstr>
      <vt:lpstr>'Požadavky na výkon a fukci '!Názvy_tisku</vt:lpstr>
      <vt:lpstr>'SO 98-98'!Názvy_tisku</vt:lpstr>
      <vt:lpstr>'Požadavky na výkon a fukci '!Oblast_tisku</vt:lpstr>
      <vt:lpstr>'SO 98-98'!Oblast_tisku</vt:lpstr>
    </vt:vector>
  </TitlesOfParts>
  <Company>Správa železnic, státní organizace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Salavová Mariana, Ing.</dc:creator>
  <cp:lastModifiedBy>Voráčková Marta, Mgr.</cp:lastModifiedBy>
  <dcterms:created xsi:type="dcterms:W3CDTF">2022-06-07T08:27:08Z</dcterms:created>
  <dcterms:modified xsi:type="dcterms:W3CDTF">2026-07-23T08:36:53Z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0x01010067F57B6512F0FE4889507DFC4DA84EED004C7DDCBCDE0B10408CF373A532E9C114</vt:lpwstr>
  </property>
</Properties>
</file>