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zdc-my.sharepoint.com/personal/stefanovas_spravazeleznic_cz/Documents/VZ 2026 - Simona/O25_Spojovací a upevňovací materiál pro žel. svršek 2026/02 ZD/01 Pracovní verze/"/>
    </mc:Choice>
  </mc:AlternateContent>
  <xr:revisionPtr revIDLastSave="232" documentId="8_{9B781C2F-5D44-4071-9874-5ADCEC8EA38F}" xr6:coauthVersionLast="47" xr6:coauthVersionMax="47" xr10:uidLastSave="{A216EECC-7A9F-4472-90A8-135D22D8A329}"/>
  <bookViews>
    <workbookView xWindow="-110" yWindow="-110" windowWidth="19420" windowHeight="10300" xr2:uid="{00000000-000D-0000-FFFF-FFFF00000000}"/>
  </bookViews>
  <sheets>
    <sheet name="List2" sheetId="2" r:id="rId1"/>
    <sheet name="List3" sheetId="3" r:id="rId2"/>
  </sheets>
  <definedNames>
    <definedName name="_xlnm.Print_Titles" localSheetId="0">List2!$1:$1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1" i="2" l="1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142" i="2" l="1"/>
  <c r="A3" i="2"/>
  <c r="A4" i="2" s="1"/>
  <c r="A5" i="2" s="1"/>
  <c r="A6" i="2" s="1"/>
  <c r="A7" i="2" s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l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l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l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</calcChain>
</file>

<file path=xl/sharedStrings.xml><?xml version="1.0" encoding="utf-8"?>
<sst xmlns="http://schemas.openxmlformats.org/spreadsheetml/2006/main" count="395" uniqueCount="326">
  <si>
    <t>Vrtule R1 24x145</t>
  </si>
  <si>
    <t>Vrtule R2 24x160</t>
  </si>
  <si>
    <t>Matice M22 šestihranná</t>
  </si>
  <si>
    <t xml:space="preserve">HM  </t>
  </si>
  <si>
    <t>Šroub M20x75 zápustný s nosem pro železniční svršek</t>
  </si>
  <si>
    <t>Šroub M22x75 zápustný s nosem pro železniční svršek</t>
  </si>
  <si>
    <t>Šroub M22x100 zápustný s nosem pro železniční svršek</t>
  </si>
  <si>
    <t>Šroub M24x80 zápustný s nosem pro železniční svršek</t>
  </si>
  <si>
    <t>Šroub M24x105 zápustný s nosem pro železniční svršek</t>
  </si>
  <si>
    <t>Šroub RS0 M22x70 svěrkový železniční svršek</t>
  </si>
  <si>
    <t>Šroub RS1 M22x80 svěrkový železniční svršek</t>
  </si>
  <si>
    <t>Šroub RS2 M22x87 svěrkový železniční svršek</t>
  </si>
  <si>
    <t>Šroub RS2 M24x87 svěrkový železniční svršek</t>
  </si>
  <si>
    <t>Šroub M24x105 spojkový, hlava podkova pro železniční svršek</t>
  </si>
  <si>
    <t>Šroub M24x115 spojkový, hlava podkova pro železniční svršek</t>
  </si>
  <si>
    <t>Šroub M24x125 spojkový, hlava podkova pro železniční svršek</t>
  </si>
  <si>
    <t>Šroub M24x135 spojkový, hlava podkova pro železniční svršek</t>
  </si>
  <si>
    <t>Šroub M24x145 spojkový, hlava podkova pro železniční svršek</t>
  </si>
  <si>
    <t>Šroub M24x155 spojkový, hlava podkova pro železniční svršek</t>
  </si>
  <si>
    <t>Šroub M24x165 spojkový, hlava podkova pro železniční svršek</t>
  </si>
  <si>
    <t>Šroub M24x175 spojkový, hlava podkova pro železniční svršek</t>
  </si>
  <si>
    <t>Šroub M24x185 spojkový, hlava podkova pro železniční svršek</t>
  </si>
  <si>
    <t>Šroub M24x195 spojkový, hlava podkova pro železniční svršek</t>
  </si>
  <si>
    <t>Šroub M24x205 spojkový, hlava podkova pro železniční svršek</t>
  </si>
  <si>
    <t>Šroub M24x215 spojkový, hlava podkova pro železniční svršek</t>
  </si>
  <si>
    <t>Šroub M24x225 spojkový, hlava podkova pro železniční svršek</t>
  </si>
  <si>
    <t>Šroub M24x235 spojkový, hlava podkova pro železniční svršek</t>
  </si>
  <si>
    <t>Šroub M24x245 spojkový, hlava podkova pro železniční svršek</t>
  </si>
  <si>
    <t>Šroub M24x255 spojkový, hlava podkova pro železniční svršek</t>
  </si>
  <si>
    <t>Šroub M24x265 spojkový, hlava podkova pro železniční svršek</t>
  </si>
  <si>
    <t>Šroub M24x275 spojkový, hlava podkova pro železniční svršek</t>
  </si>
  <si>
    <t>Šroub M24x285 spojkový, hlava podkova pro železniční svršek</t>
  </si>
  <si>
    <t>Šroub M24x295 spojkový, hlava podkova pro železniční svršek</t>
  </si>
  <si>
    <t>Šroub M24x305 spojkový, hlava podkova pro železniční svršek</t>
  </si>
  <si>
    <t>Šroub M24x315 spojkový, hlava podkova pro železniční svršek</t>
  </si>
  <si>
    <t>Šroub M24x325 spojkový, hlava podkova pro železniční svršek</t>
  </si>
  <si>
    <t>Šroub M24x335 spojkový, hlava podkova pro železniční svršek</t>
  </si>
  <si>
    <t>Šroub M24x345 spojkový, hlava podkova pro železniční svršek</t>
  </si>
  <si>
    <t>Šroub M24x355 spojkový, hlava podkova pro železniční svršek</t>
  </si>
  <si>
    <t>Šroub M24x365 spojkový, hlava podkova pro železniční svršek</t>
  </si>
  <si>
    <t>Šroub M24x375 spojkový, hlava podkova pro železniční svršek</t>
  </si>
  <si>
    <t>Šroub M24x385 spojkový, hlava podkova pro železniční svršek</t>
  </si>
  <si>
    <t>Šroub M24x395 spojkový, hlava podkova pro železniční svršek</t>
  </si>
  <si>
    <t>Šroub M24x405 spojkový, hlava podkova pro železniční svršek</t>
  </si>
  <si>
    <t>Šroub M24x415 spojkový, hlava podkova pro železniční svršek</t>
  </si>
  <si>
    <t>Šroub M24x425 spojkový, hlava podkova pro železniční svršek</t>
  </si>
  <si>
    <t>Šroub M24x435 spojkový, hlava podkova pro železniční svršek</t>
  </si>
  <si>
    <t>Šroub M24x445 spojkový, hlava podkova pro železniční svršek</t>
  </si>
  <si>
    <t>Šroub M24x455 spojkový, hlava podkova pro železniční svršek</t>
  </si>
  <si>
    <t>Šroub M24x465 spojkový, hlava podkova pro železniční svršek</t>
  </si>
  <si>
    <t>Šroub M24x475 spojkový, hlava podkova pro železniční svršek</t>
  </si>
  <si>
    <t>Šroub M24x485 spojkový, hlava podkova pro železniční svršek</t>
  </si>
  <si>
    <t>Šroub M24x495 spojkový, hlava podkova pro železniční svršek</t>
  </si>
  <si>
    <t>Šroub M24x555 spojkový, hlava podkova pro železniční svršek</t>
  </si>
  <si>
    <t>Šroub M24x575 spojkový, hlava podkova pro železniční svršek</t>
  </si>
  <si>
    <t>Šroub M24x595 spojkový, hlava podkova pro železniční svršek</t>
  </si>
  <si>
    <t>Šroub T3 M24x120 spojkový pro železniční svršek</t>
  </si>
  <si>
    <t>Šroub M24x75 spojkový, hlava podkova pro železniční svršek</t>
  </si>
  <si>
    <t>Šroub M24x85 spojkový, hlava podkova pro železniční svršek</t>
  </si>
  <si>
    <t>Šroub M24x95 spojkový, hlava podkova pro železniční svršek</t>
  </si>
  <si>
    <t>001.310</t>
  </si>
  <si>
    <t>001.316</t>
  </si>
  <si>
    <t>001.319</t>
  </si>
  <si>
    <t>OTP Ocelové šrouby a matice pro železniční svršek
č.j. 58 960/2002-O13</t>
  </si>
  <si>
    <t>OTP pro upevnění kolejnic
č.j. 60555/99-O13</t>
  </si>
  <si>
    <t>OTP Vrtule pro železniční svršek, č.j. 58961/2002-O13</t>
  </si>
  <si>
    <t>OTP pružné svěrky a spony
č.j. 60788/99-O13</t>
  </si>
  <si>
    <t>001.334</t>
  </si>
  <si>
    <t>001.311</t>
  </si>
  <si>
    <t>001.315</t>
  </si>
  <si>
    <t>001.314</t>
  </si>
  <si>
    <t>001.333</t>
  </si>
  <si>
    <t>OTP Ocelové šrouby a matice pro železniční svršek
č.j. 58 960/2002-O13</t>
  </si>
  <si>
    <t>001.317</t>
  </si>
  <si>
    <t>001.318</t>
  </si>
  <si>
    <t>001.203</t>
  </si>
  <si>
    <t>001.321</t>
  </si>
  <si>
    <t>001.340</t>
  </si>
  <si>
    <t>TN 497</t>
  </si>
  <si>
    <t>TN 390</t>
  </si>
  <si>
    <t>-</t>
  </si>
  <si>
    <t>061.313</t>
  </si>
  <si>
    <t>Šroub T4 M24x150 spojkový pro železniční svršek</t>
  </si>
  <si>
    <t>p.č.</t>
  </si>
  <si>
    <t>061.336</t>
  </si>
  <si>
    <t>001.351</t>
  </si>
  <si>
    <t>Vrtule Ss 34Cz</t>
  </si>
  <si>
    <t>001.331</t>
  </si>
  <si>
    <t>Vrtule R3 24x180</t>
  </si>
  <si>
    <t>Podložka Uls 6 (50/23), (47/23)</t>
  </si>
  <si>
    <t xml:space="preserve">Podložka Uls 7 (50/25), (47/25) </t>
  </si>
  <si>
    <t>OTP Ocelové šrouby a matice pro železniční svršek                                                               č.j. 58960/2002-O13</t>
  </si>
  <si>
    <t>001.313</t>
  </si>
  <si>
    <t>Šroub M24x85 pro opornicové opěrky</t>
  </si>
  <si>
    <t>Šroub M24x95 pro opornicové opěrky</t>
  </si>
  <si>
    <t>Šroub M24x140 spojkový pro železniční svršek *</t>
  </si>
  <si>
    <t>Šroub T5 M24x75 svěrkový pro železniční svršek *</t>
  </si>
  <si>
    <t>Šroub T10 M24x80 svěrkový, s nosem, pro železniční svršek *</t>
  </si>
  <si>
    <t>Šroub RS1 M24x80 svěrkový železniční svršek *</t>
  </si>
  <si>
    <t>Šroub M24x90 se šestihrannou hlavou, 5D, 5S **</t>
  </si>
  <si>
    <t>Šroub M24x70 se šestihrannou hlavou, 5D, 5S **</t>
  </si>
  <si>
    <t>Šroub M24x70 se šestihr. hlavou, metr. závit k hlavě **</t>
  </si>
  <si>
    <t>Šroub M24x140 se šestihrannou hlavou, 5D, 5S **</t>
  </si>
  <si>
    <t>Šroub M24x100 se šestihran.hlavou pro železniční svršek **</t>
  </si>
  <si>
    <t>Matice M20-K šestihranná pevnostní **</t>
  </si>
  <si>
    <t>Matice M24 šestihranná *</t>
  </si>
  <si>
    <t>Matice M20 šestihranná **</t>
  </si>
  <si>
    <t>Matice M24 šestihranná 8G pro ŽS **</t>
  </si>
  <si>
    <t>Vrtule R1 24x145 *</t>
  </si>
  <si>
    <t>Vrtule R2 24x160 *</t>
  </si>
  <si>
    <t>ČSN EN ISO 4014</t>
  </si>
  <si>
    <t>Šroub M24x80 pro přídržnice KN 60</t>
  </si>
  <si>
    <t>ČSN EN ISO 4017</t>
  </si>
  <si>
    <t>ČSN EN ISO 4032</t>
  </si>
  <si>
    <t>Výkres
 = č. vzorového listu železničního svršku</t>
  </si>
  <si>
    <t>Vrtule Ss 35Cz</t>
  </si>
  <si>
    <t>Vrtule Ss 36Cz</t>
  </si>
  <si>
    <t>001.352</t>
  </si>
  <si>
    <t>Šroub pražcový Tr 22x4x143</t>
  </si>
  <si>
    <t xml:space="preserve">Adaptér 6562 (pro upevnění Ke, Ked) </t>
  </si>
  <si>
    <t xml:space="preserve">Podložka 6530 (pro upevnění FC I, FC II) </t>
  </si>
  <si>
    <t xml:space="preserve">Spona pružná "e" 1881 </t>
  </si>
  <si>
    <t xml:space="preserve">Spona pružná FC 1501 </t>
  </si>
  <si>
    <t xml:space="preserve">Spona pružná FC 1501 vč. izolátoru spony </t>
  </si>
  <si>
    <t xml:space="preserve">Izolátor spony FC 8494 </t>
  </si>
  <si>
    <t xml:space="preserve">Izolátor boční FC 7551 </t>
  </si>
  <si>
    <t xml:space="preserve">Izolátor boční FC 8690 </t>
  </si>
  <si>
    <t xml:space="preserve">Izolátor boční FC 8691 </t>
  </si>
  <si>
    <t xml:space="preserve">Svěrka pružná Skl 12 </t>
  </si>
  <si>
    <t xml:space="preserve">Svěrka pružná Skl 14 </t>
  </si>
  <si>
    <t>Svěrka pružná Skl 1K</t>
  </si>
  <si>
    <t xml:space="preserve">Svěrka pružná Skl 24 </t>
  </si>
  <si>
    <t>Matice M24 samojistná (antikorozní úprava již v základní verzi)</t>
  </si>
  <si>
    <t>Cena za 1 ks v Kč bez DPH</t>
  </si>
  <si>
    <t xml:space="preserve">Název </t>
  </si>
  <si>
    <t>dle jednotlivých součástí kompletu</t>
  </si>
  <si>
    <t xml:space="preserve">Komplet svěrkový Skl 24 (svěrka Skl 24 + podložka Uls 6 + matice M22 šestihranná + šroub RS0 M22x70 svěrkový)* </t>
  </si>
  <si>
    <t>Komplet svěrkový ŽS4 (svěrka ŽS4 + dvojitý pružný kroužek Fe6 + matice M24 šestihranná + šroub RS1 M24x80 svěrk.)*</t>
  </si>
  <si>
    <t>Podložka vymezovací pod přídržnice 90x200x2 mm**</t>
  </si>
  <si>
    <t>Podložka vymezovací pod přídržnice 90x200x1 mm**</t>
  </si>
  <si>
    <t>Podložka vymezovací pod přídržnice 90x200x3 mm**</t>
  </si>
  <si>
    <t>001.312</t>
  </si>
  <si>
    <t>OTP pro upevnění kolejnic              č.j. 60555/99-O13</t>
  </si>
  <si>
    <t>Materiál s antikorozní povrchovou úpravou</t>
  </si>
  <si>
    <t xml:space="preserve">Svěrka pružná Skl 15 </t>
  </si>
  <si>
    <t>001.345</t>
  </si>
  <si>
    <t>OTP Dvojité pružné kroužky pro železniční svršek, č.j. 21777/2023-SŽ-GŘ-O13(1)</t>
  </si>
  <si>
    <t>*       označení materiálu s dodávkami přes konsignační sklad</t>
  </si>
  <si>
    <t>043770000022020</t>
  </si>
  <si>
    <t>043770000020010</t>
  </si>
  <si>
    <t>043770000020020</t>
  </si>
  <si>
    <t>043770000020030</t>
  </si>
  <si>
    <t>043770000020040</t>
  </si>
  <si>
    <t>043770000020050</t>
  </si>
  <si>
    <t>043770000021050</t>
  </si>
  <si>
    <t>043770000021070</t>
  </si>
  <si>
    <t>043770000023100</t>
  </si>
  <si>
    <t>043770000023110</t>
  </si>
  <si>
    <t>043770000023120</t>
  </si>
  <si>
    <t>043770000023130</t>
  </si>
  <si>
    <t>043770000023140</t>
  </si>
  <si>
    <t>043770000023150</t>
  </si>
  <si>
    <t>043770000023160</t>
  </si>
  <si>
    <t>043770000021060</t>
  </si>
  <si>
    <t>043770000023170</t>
  </si>
  <si>
    <t>043770000023180</t>
  </si>
  <si>
    <t>043770000023190</t>
  </si>
  <si>
    <t>043770000023200</t>
  </si>
  <si>
    <t>043770000023210</t>
  </si>
  <si>
    <t>043770000023220</t>
  </si>
  <si>
    <t>043770000023230</t>
  </si>
  <si>
    <t>043770000023240</t>
  </si>
  <si>
    <t>043770000023250</t>
  </si>
  <si>
    <t>043770000023260</t>
  </si>
  <si>
    <t>043770000023270</t>
  </si>
  <si>
    <t>043770000023280</t>
  </si>
  <si>
    <t>043770000023290</t>
  </si>
  <si>
    <t>043770000023300</t>
  </si>
  <si>
    <t>043770000023310</t>
  </si>
  <si>
    <t>043770000023320</t>
  </si>
  <si>
    <t>043770000023330</t>
  </si>
  <si>
    <t>043770000023340</t>
  </si>
  <si>
    <t>043770000023350</t>
  </si>
  <si>
    <t>043770000023360</t>
  </si>
  <si>
    <t>043770000023370</t>
  </si>
  <si>
    <t>043770000023380</t>
  </si>
  <si>
    <t>043770000023390</t>
  </si>
  <si>
    <t>043770000023400</t>
  </si>
  <si>
    <t>043770000023410</t>
  </si>
  <si>
    <t>043770000023420</t>
  </si>
  <si>
    <t>043770000023430</t>
  </si>
  <si>
    <t>043770000023440</t>
  </si>
  <si>
    <t>043770000023450</t>
  </si>
  <si>
    <t>043770000023460</t>
  </si>
  <si>
    <t>043770000023470</t>
  </si>
  <si>
    <t>043770000023480</t>
  </si>
  <si>
    <t>043770000023490</t>
  </si>
  <si>
    <t>043770000023500</t>
  </si>
  <si>
    <t>043770000023510</t>
  </si>
  <si>
    <t>043770000023520</t>
  </si>
  <si>
    <t>043770000023530</t>
  </si>
  <si>
    <t>043770000023540</t>
  </si>
  <si>
    <t>043770000023550</t>
  </si>
  <si>
    <t>043770000022050</t>
  </si>
  <si>
    <t>043770000022100</t>
  </si>
  <si>
    <t>043770000022110</t>
  </si>
  <si>
    <t>043770000022120</t>
  </si>
  <si>
    <t>043770000022130</t>
  </si>
  <si>
    <t>043770000022140</t>
  </si>
  <si>
    <t>043770000026010</t>
  </si>
  <si>
    <t>043770000026020</t>
  </si>
  <si>
    <t>043770000026030</t>
  </si>
  <si>
    <t>Šroub M24x70 se šestihrannou hlavou do stěžejky **</t>
  </si>
  <si>
    <t>043770000024040</t>
  </si>
  <si>
    <t>043770000024050</t>
  </si>
  <si>
    <t>043770000024060</t>
  </si>
  <si>
    <t>043770000024030</t>
  </si>
  <si>
    <t>043770000026040</t>
  </si>
  <si>
    <t>043770000024070</t>
  </si>
  <si>
    <t>043770000027020</t>
  </si>
  <si>
    <t>043770000027030</t>
  </si>
  <si>
    <t>043770000027050</t>
  </si>
  <si>
    <t>043770000027010</t>
  </si>
  <si>
    <t>043770000027040</t>
  </si>
  <si>
    <t>043770000026520</t>
  </si>
  <si>
    <t>043770000026530</t>
  </si>
  <si>
    <t>043770000026610</t>
  </si>
  <si>
    <t>043770000061030</t>
  </si>
  <si>
    <t>043770000061040</t>
  </si>
  <si>
    <t>043770000061070</t>
  </si>
  <si>
    <t>043770000061080</t>
  </si>
  <si>
    <t>043770000061081</t>
  </si>
  <si>
    <t>043770000061110</t>
  </si>
  <si>
    <t>043770000060300</t>
  </si>
  <si>
    <t>043790000085090</t>
  </si>
  <si>
    <t>043770000060400</t>
  </si>
  <si>
    <t>043770000060500</t>
  </si>
  <si>
    <t>043770000060510</t>
  </si>
  <si>
    <t>043770000060570</t>
  </si>
  <si>
    <t>043770000060610</t>
  </si>
  <si>
    <t>043770000060700</t>
  </si>
  <si>
    <t>043770000060710</t>
  </si>
  <si>
    <t>043770000060080</t>
  </si>
  <si>
    <t>043770000060100</t>
  </si>
  <si>
    <t>043770000060200</t>
  </si>
  <si>
    <t>043770000060130</t>
  </si>
  <si>
    <t>043790000084860</t>
  </si>
  <si>
    <t>043790000084840</t>
  </si>
  <si>
    <t>043790000084850</t>
  </si>
  <si>
    <t>043790000085130</t>
  </si>
  <si>
    <t>043790000085140</t>
  </si>
  <si>
    <t>043770000069910</t>
  </si>
  <si>
    <t>043770000069960</t>
  </si>
  <si>
    <t>043770000027031</t>
  </si>
  <si>
    <t>043770000027051</t>
  </si>
  <si>
    <t>043770000022131</t>
  </si>
  <si>
    <t>043770000022101</t>
  </si>
  <si>
    <t>043770000061031</t>
  </si>
  <si>
    <t>043770000061041</t>
  </si>
  <si>
    <t>043770000026521</t>
  </si>
  <si>
    <t>043770000026531</t>
  </si>
  <si>
    <t>043770000026611</t>
  </si>
  <si>
    <t>043770000060110</t>
  </si>
  <si>
    <t>043770000060101</t>
  </si>
  <si>
    <t>043770000060131</t>
  </si>
  <si>
    <t>043770000026810</t>
  </si>
  <si>
    <t>043770000026820</t>
  </si>
  <si>
    <t>043770000027060</t>
  </si>
  <si>
    <t>043790000085110</t>
  </si>
  <si>
    <t>043790000085122</t>
  </si>
  <si>
    <t>043790000085123</t>
  </si>
  <si>
    <t>043790000085124</t>
  </si>
  <si>
    <t>043790000085125</t>
  </si>
  <si>
    <t>**     označení materiálu, u něhož zadavatel nevyžaduje dodávky dle Osvědčení/TPD</t>
  </si>
  <si>
    <t>Matice M24 šestihranná</t>
  </si>
  <si>
    <t>Šroub svěrkový RS1 M24x80</t>
  </si>
  <si>
    <t>Šroub svěrkový RS0 M22x70</t>
  </si>
  <si>
    <t>043770000061082</t>
  </si>
  <si>
    <t>043770000060140</t>
  </si>
  <si>
    <t>043770000060150</t>
  </si>
  <si>
    <t>043790000085142</t>
  </si>
  <si>
    <t>043790000085280</t>
  </si>
  <si>
    <t>043790000085290</t>
  </si>
  <si>
    <t>043770000061071</t>
  </si>
  <si>
    <t>043770000061111</t>
  </si>
  <si>
    <t>043770000061121</t>
  </si>
  <si>
    <t>043770000061131</t>
  </si>
  <si>
    <t>043770000060141</t>
  </si>
  <si>
    <t>043770000060201</t>
  </si>
  <si>
    <t>043770000060151</t>
  </si>
  <si>
    <t>Cena celkem za položku v Kč bez DPH</t>
  </si>
  <si>
    <t>Celková nabídková cena - celkový součet součinů cen za 1 ks a předpokládaného množství, bez DPH:</t>
  </si>
  <si>
    <t>Předpoklad odběru (ks)</t>
  </si>
  <si>
    <t>Výkovek kulové podložky k VP svorníkům</t>
  </si>
  <si>
    <t>Výkovek kuželové pánve k VP svorníkům</t>
  </si>
  <si>
    <t>Dvojitý pružný kroužek Fe 6 (vnitřní Ø 25) *</t>
  </si>
  <si>
    <t>Svěrka pružná Skl 30</t>
  </si>
  <si>
    <t>Vložka vodicí uhlová Wfp 14K-12 pro základní rozchod kolejnic</t>
  </si>
  <si>
    <t>Vložka vodicí uhlová Wfp 14K-7 pro regulaci rozchodu kolejnic</t>
  </si>
  <si>
    <t>Vložka vodicí uhlová Wfp 14K-9,5 pro regulaci rozchodu kolejnic</t>
  </si>
  <si>
    <t>Vložka vodicí uhlová Wfp 14K-14,5 pro regulaci rozchodu kolejnic</t>
  </si>
  <si>
    <t>Vložka vodicí uhlová Wfp 14K-17 pro regulaci rozchodu kolejnic</t>
  </si>
  <si>
    <t>Vložka vodicí uhlová Wfp 16G vnitřní</t>
  </si>
  <si>
    <t>Vložka vodicí uhlová Wfp 16F vnější</t>
  </si>
  <si>
    <t>Vložka vodicí uhlová Wfp 30K HH</t>
  </si>
  <si>
    <t>Pružná podložka pod patu kolejnice (60E2) Zw 148/175/7-160</t>
  </si>
  <si>
    <t>Pružná podložka pod patu kolejnice (49E1) Zw 123/175/7-160</t>
  </si>
  <si>
    <t>Svěrka ŽS4 (pouze v kompletech dle položky č. 111)***</t>
  </si>
  <si>
    <t>Dvojitý pružný kroužek Fe 6 (vnitřní Ø 25)</t>
  </si>
  <si>
    <t>Svěrka pružná Skl 12****</t>
  </si>
  <si>
    <t>Svěrka pružná Skl 14****</t>
  </si>
  <si>
    <t>Svěrka pružná Skl 15****</t>
  </si>
  <si>
    <t>Svěrka pružná Skl 1K****</t>
  </si>
  <si>
    <t>Svěrka pružná Skl 24****</t>
  </si>
  <si>
    <t>Svěrka pružná Skl 30****</t>
  </si>
  <si>
    <t>001.358</t>
  </si>
  <si>
    <t>061.339</t>
  </si>
  <si>
    <t>TN 143</t>
  </si>
  <si>
    <t>001.350</t>
  </si>
  <si>
    <t>IRS 80864-1 - Ed. 1:2022</t>
  </si>
  <si>
    <t>001.359</t>
  </si>
  <si>
    <t>051.343</t>
  </si>
  <si>
    <r>
      <rPr>
        <u/>
        <sz val="10"/>
        <color indexed="62"/>
        <rFont val="Verdana"/>
        <family val="2"/>
        <charset val="238"/>
      </rPr>
      <t>Poznámka:</t>
    </r>
    <r>
      <rPr>
        <sz val="10"/>
        <color indexed="62"/>
        <rFont val="Verdana"/>
        <family val="2"/>
        <charset val="238"/>
      </rPr>
      <t xml:space="preserve"> </t>
    </r>
  </si>
  <si>
    <t>***   položka bez ceny - naceněno v rámci položky č. 114: Komplet svěrkový ŽS4</t>
  </si>
  <si>
    <t>**** dvouvrstvá antikorozní povrchová ochrana (vločkový zinek + ochranný lak)</t>
  </si>
  <si>
    <t>NORMA / OTP / 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</si>
</sst>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1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sz val="8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b/>
      <sz val="8"/>
      <name val="Arial"/>
      <family val="2"/>
      <charset val="238"/>
    </font>
    <font>
      <sz val="8"/>
      <color theme="1"/>
      <name val="Verdana"/>
      <family val="2"/>
      <charset val="238"/>
    </font>
    <font>
      <sz val="8"/>
      <color indexed="8"/>
      <name val="Verdana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name val="Arial"/>
      <family val="2"/>
      <charset val="238"/>
    </font>
    <font>
      <sz val="10"/>
      <name val="Verdana"/>
      <family val="2"/>
      <charset val="238"/>
    </font>
    <font>
      <u/>
      <sz val="10"/>
      <color indexed="62"/>
      <name val="Verdana"/>
      <family val="2"/>
      <charset val="238"/>
    </font>
    <font>
      <sz val="10"/>
      <color indexed="62"/>
      <name val="Verdan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dotted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2" fillId="0" borderId="0"/>
    <xf numFmtId="0" fontId="4" fillId="0" borderId="1" applyNumberFormat="0" applyFill="0" applyAlignment="0" applyProtection="0"/>
    <xf numFmtId="0" fontId="5" fillId="4" borderId="2" applyNumberForma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9" fontId="6" fillId="0" borderId="0" applyFont="0" applyFill="0" applyBorder="0" applyAlignment="0" applyProtection="0"/>
  </cellStyleXfs>
  <cellXfs count="190">
    <xf numFmtId="0" fontId="0" fillId="0" borderId="0" xfId="0"/>
    <xf numFmtId="3" fontId="8" fillId="2" borderId="8" xfId="0" applyNumberFormat="1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shrinkToFit="1"/>
    </xf>
    <xf numFmtId="0" fontId="8" fillId="2" borderId="8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3" borderId="10" xfId="5" applyFont="1" applyFill="1" applyBorder="1" applyAlignment="1">
      <alignment vertical="center"/>
    </xf>
    <xf numFmtId="49" fontId="11" fillId="0" borderId="3" xfId="1" applyNumberFormat="1" applyFont="1" applyBorder="1" applyAlignment="1" applyProtection="1">
      <alignment horizontal="right" vertical="center" shrinkToFit="1"/>
      <protection locked="0"/>
    </xf>
    <xf numFmtId="0" fontId="12" fillId="0" borderId="3" xfId="1" applyFont="1" applyBorder="1" applyAlignment="1" applyProtection="1">
      <alignment horizontal="left" vertical="center" wrapText="1"/>
      <protection locked="0"/>
    </xf>
    <xf numFmtId="0" fontId="12" fillId="3" borderId="3" xfId="1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3" fillId="0" borderId="0" xfId="0" applyFont="1"/>
    <xf numFmtId="0" fontId="10" fillId="3" borderId="12" xfId="5" applyFont="1" applyFill="1" applyBorder="1" applyAlignment="1">
      <alignment vertical="center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49" fontId="12" fillId="0" borderId="3" xfId="1" applyNumberFormat="1" applyFont="1" applyBorder="1" applyAlignment="1" applyProtection="1">
      <alignment horizontal="right" vertical="center" shrinkToFit="1"/>
      <protection locked="0"/>
    </xf>
    <xf numFmtId="49" fontId="10" fillId="5" borderId="5" xfId="4" applyNumberFormat="1" applyFont="1" applyBorder="1" applyAlignment="1" applyProtection="1">
      <alignment horizontal="right" vertical="center" wrapText="1"/>
      <protection locked="0"/>
    </xf>
    <xf numFmtId="0" fontId="10" fillId="5" borderId="5" xfId="4" applyFont="1" applyBorder="1" applyAlignment="1" applyProtection="1">
      <alignment horizontal="left" vertical="center" wrapText="1"/>
      <protection locked="0"/>
    </xf>
    <xf numFmtId="0" fontId="12" fillId="3" borderId="5" xfId="1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49" fontId="10" fillId="5" borderId="3" xfId="4" applyNumberFormat="1" applyFont="1" applyBorder="1" applyAlignment="1" applyProtection="1">
      <alignment horizontal="right" vertical="center" shrinkToFit="1"/>
      <protection locked="0"/>
    </xf>
    <xf numFmtId="0" fontId="10" fillId="5" borderId="3" xfId="4" applyFont="1" applyBorder="1" applyAlignment="1" applyProtection="1">
      <alignment horizontal="left" vertical="center" wrapText="1"/>
      <protection locked="0"/>
    </xf>
    <xf numFmtId="0" fontId="12" fillId="3" borderId="4" xfId="1" applyFont="1" applyFill="1" applyBorder="1" applyAlignment="1" applyProtection="1">
      <alignment horizontal="center" vertical="center" wrapText="1"/>
      <protection locked="0"/>
    </xf>
    <xf numFmtId="49" fontId="11" fillId="0" borderId="6" xfId="1" applyNumberFormat="1" applyFont="1" applyBorder="1" applyAlignment="1" applyProtection="1">
      <alignment horizontal="right" vertical="center" shrinkToFit="1"/>
      <protection locked="0"/>
    </xf>
    <xf numFmtId="0" fontId="12" fillId="0" borderId="6" xfId="1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2" fillId="0" borderId="4" xfId="0" applyFont="1" applyBorder="1" applyAlignment="1">
      <alignment horizontal="center"/>
    </xf>
    <xf numFmtId="9" fontId="12" fillId="0" borderId="11" xfId="6" applyFont="1" applyBorder="1" applyAlignment="1">
      <alignment horizontal="center" vertical="center" wrapText="1"/>
    </xf>
    <xf numFmtId="49" fontId="11" fillId="0" borderId="5" xfId="1" applyNumberFormat="1" applyFont="1" applyBorder="1" applyAlignment="1" applyProtection="1">
      <alignment horizontal="right" vertical="center" shrinkToFit="1"/>
      <protection locked="0"/>
    </xf>
    <xf numFmtId="0" fontId="12" fillId="0" borderId="5" xfId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49" fontId="10" fillId="7" borderId="3" xfId="4" applyNumberFormat="1" applyFont="1" applyFill="1" applyBorder="1" applyAlignment="1" applyProtection="1">
      <alignment horizontal="right" vertical="center" shrinkToFit="1"/>
      <protection locked="0"/>
    </xf>
    <xf numFmtId="0" fontId="10" fillId="5" borderId="3" xfId="4" applyFont="1" applyBorder="1" applyAlignment="1" applyProtection="1">
      <alignment vertical="center" wrapText="1"/>
      <protection locked="0"/>
    </xf>
    <xf numFmtId="0" fontId="3" fillId="0" borderId="17" xfId="0" applyFont="1" applyBorder="1" applyProtection="1">
      <protection locked="0"/>
    </xf>
    <xf numFmtId="49" fontId="12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12" fillId="3" borderId="3" xfId="1" applyFont="1" applyFill="1" applyBorder="1" applyAlignment="1" applyProtection="1">
      <alignment horizontal="left" vertical="center" wrapText="1"/>
      <protection locked="0"/>
    </xf>
    <xf numFmtId="49" fontId="10" fillId="8" borderId="3" xfId="5" applyNumberFormat="1" applyFont="1" applyFill="1" applyBorder="1" applyAlignment="1" applyProtection="1">
      <alignment horizontal="right" vertical="center" wrapText="1"/>
      <protection locked="0"/>
    </xf>
    <xf numFmtId="0" fontId="10" fillId="8" borderId="3" xfId="5" applyFont="1" applyFill="1" applyBorder="1" applyAlignment="1" applyProtection="1">
      <alignment horizontal="left" vertical="center" wrapText="1"/>
      <protection locked="0"/>
    </xf>
    <xf numFmtId="9" fontId="12" fillId="0" borderId="15" xfId="6" applyFont="1" applyBorder="1" applyAlignment="1">
      <alignment horizontal="center" vertical="center" wrapText="1"/>
    </xf>
    <xf numFmtId="49" fontId="10" fillId="8" borderId="3" xfId="5" applyNumberFormat="1" applyFont="1" applyFill="1" applyBorder="1" applyAlignment="1" applyProtection="1">
      <alignment horizontal="left" vertical="center" wrapText="1"/>
      <protection locked="0"/>
    </xf>
    <xf numFmtId="0" fontId="12" fillId="3" borderId="14" xfId="0" applyFont="1" applyFill="1" applyBorder="1" applyAlignment="1" applyProtection="1">
      <alignment horizontal="center"/>
      <protection locked="0"/>
    </xf>
    <xf numFmtId="0" fontId="12" fillId="3" borderId="16" xfId="0" applyFont="1" applyFill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49" fontId="12" fillId="0" borderId="3" xfId="1" applyNumberFormat="1" applyFont="1" applyBorder="1" applyAlignment="1" applyProtection="1">
      <alignment horizontal="left" vertical="center" wrapText="1"/>
      <protection locked="0"/>
    </xf>
    <xf numFmtId="0" fontId="12" fillId="3" borderId="3" xfId="1" applyFont="1" applyFill="1" applyBorder="1" applyAlignment="1" applyProtection="1">
      <alignment horizontal="center" vertical="center"/>
      <protection locked="0"/>
    </xf>
    <xf numFmtId="0" fontId="12" fillId="3" borderId="5" xfId="1" applyFont="1" applyFill="1" applyBorder="1" applyAlignment="1" applyProtection="1">
      <alignment horizontal="center" vertical="center"/>
      <protection locked="0"/>
    </xf>
    <xf numFmtId="0" fontId="12" fillId="3" borderId="6" xfId="1" applyFont="1" applyFill="1" applyBorder="1" applyAlignment="1" applyProtection="1">
      <alignment horizontal="center" vertical="center"/>
      <protection locked="0"/>
    </xf>
    <xf numFmtId="0" fontId="12" fillId="3" borderId="14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 applyProtection="1">
      <alignment horizontal="center" vertical="center" wrapText="1"/>
      <protection locked="0"/>
    </xf>
    <xf numFmtId="0" fontId="12" fillId="3" borderId="11" xfId="1" applyFont="1" applyFill="1" applyBorder="1" applyAlignment="1" applyProtection="1">
      <alignment horizontal="center" vertical="center" wrapText="1"/>
      <protection locked="0"/>
    </xf>
    <xf numFmtId="49" fontId="12" fillId="3" borderId="3" xfId="1" applyNumberFormat="1" applyFont="1" applyFill="1" applyBorder="1" applyAlignment="1" applyProtection="1">
      <alignment horizontal="right" vertical="center" shrinkToFit="1"/>
      <protection locked="0"/>
    </xf>
    <xf numFmtId="0" fontId="12" fillId="3" borderId="12" xfId="5" applyFont="1" applyFill="1" applyBorder="1" applyAlignment="1">
      <alignment vertical="center"/>
    </xf>
    <xf numFmtId="0" fontId="12" fillId="3" borderId="14" xfId="1" applyFont="1" applyFill="1" applyBorder="1" applyAlignment="1" applyProtection="1">
      <alignment horizontal="center" vertical="center" wrapText="1"/>
      <protection locked="0"/>
    </xf>
    <xf numFmtId="49" fontId="10" fillId="3" borderId="3" xfId="4" applyNumberFormat="1" applyFont="1" applyFill="1" applyBorder="1" applyAlignment="1" applyProtection="1">
      <alignment horizontal="right" vertical="center" shrinkToFit="1"/>
      <protection locked="0"/>
    </xf>
    <xf numFmtId="0" fontId="10" fillId="3" borderId="3" xfId="4" applyFont="1" applyFill="1" applyBorder="1" applyAlignment="1" applyProtection="1">
      <alignment horizontal="left" vertical="center" wrapText="1"/>
      <protection locked="0"/>
    </xf>
    <xf numFmtId="49" fontId="10" fillId="3" borderId="5" xfId="4" applyNumberFormat="1" applyFont="1" applyFill="1" applyBorder="1" applyAlignment="1" applyProtection="1">
      <alignment horizontal="right" vertical="center" shrinkToFit="1"/>
      <protection locked="0"/>
    </xf>
    <xf numFmtId="0" fontId="10" fillId="3" borderId="5" xfId="4" applyFont="1" applyFill="1" applyBorder="1" applyAlignment="1" applyProtection="1">
      <alignment horizontal="left" vertical="center" wrapText="1"/>
      <protection locked="0"/>
    </xf>
    <xf numFmtId="0" fontId="13" fillId="3" borderId="11" xfId="1" applyFont="1" applyFill="1" applyBorder="1" applyAlignment="1" applyProtection="1">
      <alignment horizontal="center" vertical="center" wrapText="1"/>
      <protection locked="0"/>
    </xf>
    <xf numFmtId="49" fontId="12" fillId="3" borderId="3" xfId="4" applyNumberFormat="1" applyFont="1" applyFill="1" applyBorder="1" applyAlignment="1" applyProtection="1">
      <alignment horizontal="right" vertical="center" shrinkToFit="1"/>
      <protection locked="0"/>
    </xf>
    <xf numFmtId="0" fontId="12" fillId="3" borderId="3" xfId="4" applyFont="1" applyFill="1" applyBorder="1" applyAlignment="1" applyProtection="1">
      <alignment horizontal="left" vertical="center" wrapText="1"/>
      <protection locked="0"/>
    </xf>
    <xf numFmtId="0" fontId="12" fillId="3" borderId="15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right" vertical="center" shrinkToFit="1"/>
    </xf>
    <xf numFmtId="0" fontId="12" fillId="0" borderId="3" xfId="0" applyFont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right" vertical="center" shrinkToFi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/>
    </xf>
    <xf numFmtId="49" fontId="12" fillId="5" borderId="5" xfId="4" applyNumberFormat="1" applyFont="1" applyBorder="1" applyAlignment="1" applyProtection="1">
      <alignment horizontal="right" vertical="center" shrinkToFit="1"/>
      <protection locked="0"/>
    </xf>
    <xf numFmtId="0" fontId="12" fillId="5" borderId="5" xfId="4" applyFont="1" applyBorder="1" applyAlignment="1" applyProtection="1">
      <alignment horizontal="left" vertical="center" wrapText="1"/>
      <protection locked="0"/>
    </xf>
    <xf numFmtId="0" fontId="10" fillId="3" borderId="19" xfId="5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0" fontId="14" fillId="3" borderId="21" xfId="5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3" borderId="0" xfId="0" applyFont="1" applyFill="1" applyProtection="1">
      <protection locked="0"/>
    </xf>
    <xf numFmtId="49" fontId="12" fillId="0" borderId="6" xfId="0" applyNumberFormat="1" applyFont="1" applyBorder="1" applyAlignment="1">
      <alignment horizontal="right" vertical="center" shrinkToFit="1"/>
    </xf>
    <xf numFmtId="0" fontId="12" fillId="0" borderId="6" xfId="0" applyFont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49" fontId="12" fillId="10" borderId="3" xfId="0" applyNumberFormat="1" applyFont="1" applyFill="1" applyBorder="1" applyAlignment="1">
      <alignment horizontal="right" vertical="center" shrinkToFit="1"/>
    </xf>
    <xf numFmtId="0" fontId="12" fillId="10" borderId="3" xfId="0" applyFont="1" applyFill="1" applyBorder="1" applyAlignment="1">
      <alignment vertical="center" wrapText="1"/>
    </xf>
    <xf numFmtId="0" fontId="12" fillId="0" borderId="5" xfId="1" applyFont="1" applyBorder="1" applyAlignment="1">
      <alignment horizontal="left" vertical="center" wrapText="1"/>
    </xf>
    <xf numFmtId="0" fontId="12" fillId="3" borderId="15" xfId="1" applyFont="1" applyFill="1" applyBorder="1" applyAlignment="1">
      <alignment horizontal="center" vertical="top" wrapText="1"/>
    </xf>
    <xf numFmtId="49" fontId="3" fillId="0" borderId="0" xfId="0" applyNumberFormat="1" applyFont="1" applyProtection="1">
      <protection locked="0"/>
    </xf>
    <xf numFmtId="0" fontId="3" fillId="0" borderId="0" xfId="0" applyFont="1" applyAlignment="1">
      <alignment horizontal="center"/>
    </xf>
    <xf numFmtId="0" fontId="10" fillId="3" borderId="25" xfId="5" applyFont="1" applyFill="1" applyBorder="1" applyAlignment="1">
      <alignment vertical="center"/>
    </xf>
    <xf numFmtId="49" fontId="3" fillId="0" borderId="24" xfId="0" applyNumberFormat="1" applyFont="1" applyBorder="1" applyProtection="1">
      <protection locked="0"/>
    </xf>
    <xf numFmtId="4" fontId="12" fillId="11" borderId="3" xfId="1" applyNumberFormat="1" applyFont="1" applyFill="1" applyBorder="1" applyAlignment="1" applyProtection="1">
      <alignment horizontal="right" vertical="center" wrapText="1"/>
      <protection locked="0"/>
    </xf>
    <xf numFmtId="4" fontId="10" fillId="11" borderId="3" xfId="4" applyNumberFormat="1" applyFont="1" applyFill="1" applyBorder="1" applyAlignment="1" applyProtection="1">
      <alignment horizontal="right" vertical="center" wrapText="1"/>
      <protection locked="0"/>
    </xf>
    <xf numFmtId="4" fontId="10" fillId="11" borderId="3" xfId="5" applyNumberFormat="1" applyFont="1" applyFill="1" applyBorder="1" applyAlignment="1" applyProtection="1">
      <alignment horizontal="right" vertical="center" wrapText="1"/>
      <protection locked="0"/>
    </xf>
    <xf numFmtId="4" fontId="12" fillId="11" borderId="3" xfId="0" applyNumberFormat="1" applyFont="1" applyFill="1" applyBorder="1" applyAlignment="1">
      <alignment horizontal="right" vertical="center" wrapText="1"/>
    </xf>
    <xf numFmtId="4" fontId="12" fillId="11" borderId="5" xfId="4" applyNumberFormat="1" applyFont="1" applyFill="1" applyBorder="1" applyAlignment="1" applyProtection="1">
      <alignment horizontal="right" vertical="center" wrapText="1"/>
      <protection locked="0"/>
    </xf>
    <xf numFmtId="4" fontId="12" fillId="11" borderId="6" xfId="0" applyNumberFormat="1" applyFont="1" applyFill="1" applyBorder="1" applyAlignment="1">
      <alignment horizontal="right" vertical="center" wrapText="1"/>
    </xf>
    <xf numFmtId="4" fontId="12" fillId="11" borderId="3" xfId="1" applyNumberFormat="1" applyFont="1" applyFill="1" applyBorder="1" applyAlignment="1">
      <alignment horizontal="right" vertical="center" wrapText="1"/>
    </xf>
    <xf numFmtId="4" fontId="12" fillId="11" borderId="4" xfId="0" applyNumberFormat="1" applyFont="1" applyFill="1" applyBorder="1" applyAlignment="1">
      <alignment horizontal="right" vertical="center" wrapText="1"/>
    </xf>
    <xf numFmtId="4" fontId="12" fillId="11" borderId="5" xfId="0" applyNumberFormat="1" applyFont="1" applyFill="1" applyBorder="1" applyAlignment="1">
      <alignment horizontal="right" vertical="center" wrapText="1"/>
    </xf>
    <xf numFmtId="4" fontId="12" fillId="11" borderId="5" xfId="1" applyNumberFormat="1" applyFont="1" applyFill="1" applyBorder="1" applyAlignment="1">
      <alignment horizontal="right" vertical="center" wrapText="1"/>
    </xf>
    <xf numFmtId="4" fontId="7" fillId="11" borderId="28" xfId="1" applyNumberFormat="1" applyFont="1" applyFill="1" applyBorder="1" applyAlignment="1">
      <alignment horizontal="right" vertical="center" wrapText="1"/>
    </xf>
    <xf numFmtId="3" fontId="12" fillId="0" borderId="3" xfId="1" applyNumberFormat="1" applyFont="1" applyBorder="1" applyAlignment="1" applyProtection="1">
      <alignment horizontal="right" vertical="center" wrapText="1"/>
      <protection locked="0"/>
    </xf>
    <xf numFmtId="3" fontId="10" fillId="0" borderId="5" xfId="4" applyNumberFormat="1" applyFont="1" applyFill="1" applyBorder="1" applyAlignment="1" applyProtection="1">
      <alignment horizontal="right" vertical="center" wrapText="1"/>
      <protection locked="0"/>
    </xf>
    <xf numFmtId="3" fontId="10" fillId="0" borderId="3" xfId="4" applyNumberFormat="1" applyFont="1" applyFill="1" applyBorder="1" applyAlignment="1" applyProtection="1">
      <alignment horizontal="right" vertical="center" wrapText="1"/>
      <protection locked="0"/>
    </xf>
    <xf numFmtId="3" fontId="12" fillId="0" borderId="6" xfId="1" applyNumberFormat="1" applyFont="1" applyBorder="1" applyAlignment="1" applyProtection="1">
      <alignment horizontal="right" vertical="center" wrapText="1"/>
      <protection locked="0"/>
    </xf>
    <xf numFmtId="3" fontId="12" fillId="0" borderId="5" xfId="1" applyNumberFormat="1" applyFont="1" applyBorder="1" applyAlignment="1" applyProtection="1">
      <alignment horizontal="right" vertical="center" wrapText="1"/>
      <protection locked="0"/>
    </xf>
    <xf numFmtId="3" fontId="10" fillId="0" borderId="3" xfId="5" applyNumberFormat="1" applyFont="1" applyFill="1" applyBorder="1" applyAlignment="1" applyProtection="1">
      <alignment horizontal="right" vertical="center" wrapText="1"/>
      <protection locked="0"/>
    </xf>
    <xf numFmtId="3" fontId="12" fillId="0" borderId="3" xfId="4" applyNumberFormat="1" applyFont="1" applyFill="1" applyBorder="1" applyAlignment="1" applyProtection="1">
      <alignment horizontal="right" vertical="center" wrapText="1"/>
      <protection locked="0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5" xfId="0" applyNumberFormat="1" applyFont="1" applyBorder="1" applyAlignment="1">
      <alignment horizontal="right" vertical="center" wrapText="1"/>
    </xf>
    <xf numFmtId="3" fontId="12" fillId="0" borderId="5" xfId="4" applyNumberFormat="1" applyFont="1" applyFill="1" applyBorder="1" applyAlignment="1" applyProtection="1">
      <alignment horizontal="right" vertical="center" wrapText="1"/>
      <protection locked="0"/>
    </xf>
    <xf numFmtId="3" fontId="12" fillId="3" borderId="3" xfId="1" applyNumberFormat="1" applyFont="1" applyFill="1" applyBorder="1" applyAlignment="1" applyProtection="1">
      <alignment horizontal="right" vertical="center" wrapText="1"/>
      <protection locked="0"/>
    </xf>
    <xf numFmtId="3" fontId="3" fillId="0" borderId="0" xfId="0" applyNumberFormat="1" applyFont="1" applyAlignment="1">
      <alignment horizontal="right" vertical="center"/>
    </xf>
    <xf numFmtId="3" fontId="3" fillId="0" borderId="22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 wrapText="1"/>
    </xf>
    <xf numFmtId="3" fontId="12" fillId="0" borderId="3" xfId="1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3" fontId="12" fillId="0" borderId="5" xfId="1" applyNumberFormat="1" applyFont="1" applyBorder="1" applyAlignment="1">
      <alignment horizontal="right" vertical="center" wrapText="1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3" borderId="4" xfId="1" applyFont="1" applyFill="1" applyBorder="1" applyAlignment="1">
      <alignment horizontal="center" vertical="center" wrapText="1"/>
    </xf>
    <xf numFmtId="49" fontId="12" fillId="0" borderId="3" xfId="4" applyNumberFormat="1" applyFont="1" applyFill="1" applyBorder="1" applyAlignment="1" applyProtection="1">
      <alignment horizontal="right" vertical="center" shrinkToFit="1"/>
      <protection locked="0"/>
    </xf>
    <xf numFmtId="0" fontId="12" fillId="0" borderId="3" xfId="4" applyFont="1" applyFill="1" applyBorder="1" applyAlignment="1" applyProtection="1">
      <alignment horizontal="left" vertical="center" wrapText="1"/>
      <protection locked="0"/>
    </xf>
    <xf numFmtId="49" fontId="12" fillId="10" borderId="3" xfId="0" applyNumberFormat="1" applyFont="1" applyFill="1" applyBorder="1" applyAlignment="1">
      <alignment horizontal="left" vertical="center" shrinkToFit="1"/>
    </xf>
    <xf numFmtId="0" fontId="12" fillId="0" borderId="5" xfId="0" applyFont="1" applyBorder="1" applyAlignment="1" applyProtection="1">
      <alignment horizontal="center"/>
      <protection locked="0"/>
    </xf>
    <xf numFmtId="9" fontId="12" fillId="0" borderId="14" xfId="6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7" fillId="0" borderId="30" xfId="0" applyFont="1" applyBorder="1" applyAlignment="1">
      <alignment vertical="center"/>
    </xf>
    <xf numFmtId="0" fontId="0" fillId="0" borderId="30" xfId="0" applyBorder="1"/>
    <xf numFmtId="0" fontId="17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17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17" fillId="0" borderId="0" xfId="0" applyFont="1" applyAlignment="1">
      <alignment vertical="center"/>
    </xf>
    <xf numFmtId="0" fontId="17" fillId="10" borderId="0" xfId="0" applyFont="1" applyFill="1" applyAlignment="1">
      <alignment vertical="center"/>
    </xf>
    <xf numFmtId="0" fontId="0" fillId="10" borderId="0" xfId="0" applyFill="1"/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2" fillId="3" borderId="14" xfId="0" applyFont="1" applyFill="1" applyBorder="1" applyAlignment="1" applyProtection="1">
      <alignment horizontal="center" vertical="center"/>
      <protection locked="0"/>
    </xf>
    <xf numFmtId="9" fontId="12" fillId="3" borderId="11" xfId="6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5" xfId="1" applyFont="1" applyFill="1" applyBorder="1" applyAlignment="1" applyProtection="1">
      <alignment horizontal="center" vertical="center"/>
      <protection locked="0"/>
    </xf>
    <xf numFmtId="0" fontId="12" fillId="3" borderId="6" xfId="1" applyFont="1" applyFill="1" applyBorder="1" applyAlignment="1" applyProtection="1">
      <alignment horizontal="center" vertical="center"/>
      <protection locked="0"/>
    </xf>
    <xf numFmtId="0" fontId="12" fillId="3" borderId="11" xfId="1" applyFont="1" applyFill="1" applyBorder="1" applyAlignment="1" applyProtection="1">
      <alignment horizontal="center" vertical="center" wrapText="1"/>
      <protection locked="0"/>
    </xf>
    <xf numFmtId="0" fontId="12" fillId="3" borderId="4" xfId="1" applyFont="1" applyFill="1" applyBorder="1" applyAlignment="1" applyProtection="1">
      <alignment horizontal="center" vertical="center"/>
      <protection locked="0"/>
    </xf>
    <xf numFmtId="0" fontId="12" fillId="3" borderId="15" xfId="1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3" borderId="15" xfId="1" applyFont="1" applyFill="1" applyBorder="1" applyAlignment="1">
      <alignment horizontal="center" vertical="center" wrapText="1"/>
    </xf>
    <xf numFmtId="0" fontId="12" fillId="3" borderId="14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29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left" vertical="center"/>
    </xf>
    <xf numFmtId="0" fontId="15" fillId="3" borderId="26" xfId="5" applyFont="1" applyFill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</cellXfs>
  <cellStyles count="7">
    <cellStyle name="40 % – Zvýraznění 1" xfId="4" builtinId="31"/>
    <cellStyle name="40 % – Zvýraznění 3" xfId="5" builtinId="39"/>
    <cellStyle name="Kontrolní buňka" xfId="3" builtinId="23" hidden="1"/>
    <cellStyle name="Normální" xfId="0" builtinId="0"/>
    <cellStyle name="normální_List1" xfId="1" xr:uid="{00000000-0005-0000-0000-000004000000}"/>
    <cellStyle name="Procenta" xfId="6" builtinId="5"/>
    <cellStyle name="Propojená buňka" xfId="2" builtinId="24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91</xdr:row>
      <xdr:rowOff>0</xdr:rowOff>
    </xdr:from>
    <xdr:to>
      <xdr:col>2</xdr:col>
      <xdr:colOff>1543050</xdr:colOff>
      <xdr:row>91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342900" y="27127200"/>
          <a:ext cx="2371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91</xdr:row>
      <xdr:rowOff>0</xdr:rowOff>
    </xdr:from>
    <xdr:to>
      <xdr:col>2</xdr:col>
      <xdr:colOff>1504950</xdr:colOff>
      <xdr:row>91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 flipV="1">
          <a:off x="342900" y="27127200"/>
          <a:ext cx="2333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92</xdr:row>
      <xdr:rowOff>0</xdr:rowOff>
    </xdr:from>
    <xdr:to>
      <xdr:col>2</xdr:col>
      <xdr:colOff>1438275</xdr:colOff>
      <xdr:row>92</xdr:row>
      <xdr:rowOff>0</xdr:rowOff>
    </xdr:to>
    <xdr:sp macro="" textlink="">
      <xdr:nvSpPr>
        <xdr:cNvPr id="24" name="Lin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342900" y="27289125"/>
          <a:ext cx="2266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96</xdr:row>
      <xdr:rowOff>0</xdr:rowOff>
    </xdr:from>
    <xdr:to>
      <xdr:col>2</xdr:col>
      <xdr:colOff>1409700</xdr:colOff>
      <xdr:row>96</xdr:row>
      <xdr:rowOff>0</xdr:rowOff>
    </xdr:to>
    <xdr:sp macro="" textlink="">
      <xdr:nvSpPr>
        <xdr:cNvPr id="25" name="Line 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342900" y="27774900"/>
          <a:ext cx="2238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91</xdr:row>
      <xdr:rowOff>0</xdr:rowOff>
    </xdr:from>
    <xdr:to>
      <xdr:col>2</xdr:col>
      <xdr:colOff>1543050</xdr:colOff>
      <xdr:row>91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55753AF-9807-405F-B367-A9FB21D14176}"/>
            </a:ext>
          </a:extLst>
        </xdr:cNvPr>
        <xdr:cNvSpPr>
          <a:spLocks noChangeShapeType="1"/>
        </xdr:cNvSpPr>
      </xdr:nvSpPr>
      <xdr:spPr bwMode="auto">
        <a:xfrm>
          <a:off x="361950" y="20002500"/>
          <a:ext cx="2901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91</xdr:row>
      <xdr:rowOff>0</xdr:rowOff>
    </xdr:from>
    <xdr:to>
      <xdr:col>2</xdr:col>
      <xdr:colOff>1504950</xdr:colOff>
      <xdr:row>91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4E6847E-E0D3-4E18-94FD-C3239DBCE343}"/>
            </a:ext>
          </a:extLst>
        </xdr:cNvPr>
        <xdr:cNvSpPr>
          <a:spLocks noChangeShapeType="1"/>
        </xdr:cNvSpPr>
      </xdr:nvSpPr>
      <xdr:spPr bwMode="auto">
        <a:xfrm flipV="1">
          <a:off x="361950" y="20002500"/>
          <a:ext cx="2863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92</xdr:row>
      <xdr:rowOff>0</xdr:rowOff>
    </xdr:from>
    <xdr:to>
      <xdr:col>2</xdr:col>
      <xdr:colOff>1438275</xdr:colOff>
      <xdr:row>92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8C07F16-4F42-4695-BB54-7A561592F35D}"/>
            </a:ext>
          </a:extLst>
        </xdr:cNvPr>
        <xdr:cNvSpPr>
          <a:spLocks noChangeShapeType="1"/>
        </xdr:cNvSpPr>
      </xdr:nvSpPr>
      <xdr:spPr bwMode="auto">
        <a:xfrm>
          <a:off x="361950" y="20193000"/>
          <a:ext cx="2797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96</xdr:row>
      <xdr:rowOff>0</xdr:rowOff>
    </xdr:from>
    <xdr:to>
      <xdr:col>2</xdr:col>
      <xdr:colOff>1409700</xdr:colOff>
      <xdr:row>96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827A6780-B817-47B9-87A7-8054C1C145DD}"/>
            </a:ext>
          </a:extLst>
        </xdr:cNvPr>
        <xdr:cNvSpPr>
          <a:spLocks noChangeShapeType="1"/>
        </xdr:cNvSpPr>
      </xdr:nvSpPr>
      <xdr:spPr bwMode="auto">
        <a:xfrm>
          <a:off x="361950" y="20923250"/>
          <a:ext cx="276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0"/>
  <sheetViews>
    <sheetView tabSelected="1" view="pageLayout" topLeftCell="A79" zoomScale="59" zoomScaleNormal="100" zoomScalePageLayoutView="59" workbookViewId="0">
      <selection activeCell="N100" sqref="N100"/>
    </sheetView>
  </sheetViews>
  <sheetFormatPr defaultRowHeight="10" x14ac:dyDescent="0.2"/>
  <cols>
    <col min="1" max="1" width="5.26953125" style="78" customWidth="1"/>
    <col min="2" max="2" width="19.453125" style="78" customWidth="1"/>
    <col min="3" max="3" width="50.453125" style="78" customWidth="1"/>
    <col min="4" max="4" width="7.6328125" style="78" customWidth="1"/>
    <col min="5" max="5" width="10.81640625" style="78" customWidth="1"/>
    <col min="6" max="6" width="11.26953125" style="78" customWidth="1"/>
    <col min="7" max="7" width="24.453125" style="97" customWidth="1"/>
    <col min="8" max="8" width="29" style="97" customWidth="1"/>
    <col min="9" max="16384" width="8.7265625" style="13"/>
  </cols>
  <sheetData>
    <row r="1" spans="1:8" s="7" customFormat="1" ht="47" customHeight="1" x14ac:dyDescent="0.25">
      <c r="A1" s="2" t="s">
        <v>83</v>
      </c>
      <c r="B1" s="3" t="s">
        <v>3</v>
      </c>
      <c r="C1" s="4" t="s">
        <v>134</v>
      </c>
      <c r="D1" s="4" t="s">
        <v>133</v>
      </c>
      <c r="E1" s="1" t="s">
        <v>292</v>
      </c>
      <c r="F1" s="4" t="s">
        <v>290</v>
      </c>
      <c r="G1" s="5" t="s">
        <v>114</v>
      </c>
      <c r="H1" s="6" t="s">
        <v>325</v>
      </c>
    </row>
    <row r="2" spans="1:8" ht="18.5" customHeight="1" x14ac:dyDescent="0.2">
      <c r="A2" s="8">
        <v>1</v>
      </c>
      <c r="B2" s="9" t="s">
        <v>149</v>
      </c>
      <c r="C2" s="10" t="s">
        <v>4</v>
      </c>
      <c r="D2" s="100"/>
      <c r="E2" s="111">
        <v>100</v>
      </c>
      <c r="F2" s="100">
        <f>D2*E2</f>
        <v>0</v>
      </c>
      <c r="G2" s="11" t="s">
        <v>80</v>
      </c>
      <c r="H2" s="12"/>
    </row>
    <row r="3" spans="1:8" ht="16.5" customHeight="1" x14ac:dyDescent="0.2">
      <c r="A3" s="14">
        <f>A2+1</f>
        <v>2</v>
      </c>
      <c r="B3" s="9" t="s">
        <v>150</v>
      </c>
      <c r="C3" s="10" t="s">
        <v>5</v>
      </c>
      <c r="D3" s="100"/>
      <c r="E3" s="111">
        <v>100</v>
      </c>
      <c r="F3" s="100">
        <f t="shared" ref="F3:F66" si="0">D3*E3</f>
        <v>0</v>
      </c>
      <c r="G3" s="11" t="s">
        <v>80</v>
      </c>
      <c r="H3" s="15"/>
    </row>
    <row r="4" spans="1:8" s="16" customFormat="1" ht="17.25" customHeight="1" x14ac:dyDescent="0.2">
      <c r="A4" s="14">
        <f t="shared" ref="A4:A66" si="1">A3+1</f>
        <v>3</v>
      </c>
      <c r="B4" s="9" t="s">
        <v>151</v>
      </c>
      <c r="C4" s="10" t="s">
        <v>6</v>
      </c>
      <c r="D4" s="100"/>
      <c r="E4" s="111">
        <v>100</v>
      </c>
      <c r="F4" s="100">
        <f t="shared" si="0"/>
        <v>0</v>
      </c>
      <c r="G4" s="11" t="s">
        <v>80</v>
      </c>
      <c r="H4" s="15"/>
    </row>
    <row r="5" spans="1:8" s="16" customFormat="1" ht="17.25" customHeight="1" x14ac:dyDescent="0.2">
      <c r="A5" s="14">
        <f t="shared" si="1"/>
        <v>4</v>
      </c>
      <c r="B5" s="9" t="s">
        <v>152</v>
      </c>
      <c r="C5" s="10" t="s">
        <v>7</v>
      </c>
      <c r="D5" s="100"/>
      <c r="E5" s="111">
        <v>100</v>
      </c>
      <c r="F5" s="100">
        <f t="shared" si="0"/>
        <v>0</v>
      </c>
      <c r="G5" s="11" t="s">
        <v>80</v>
      </c>
      <c r="H5" s="15"/>
    </row>
    <row r="6" spans="1:8" s="16" customFormat="1" ht="17.25" customHeight="1" x14ac:dyDescent="0.2">
      <c r="A6" s="14">
        <f t="shared" si="1"/>
        <v>5</v>
      </c>
      <c r="B6" s="9" t="s">
        <v>153</v>
      </c>
      <c r="C6" s="10" t="s">
        <v>8</v>
      </c>
      <c r="D6" s="100"/>
      <c r="E6" s="111">
        <v>100</v>
      </c>
      <c r="F6" s="100">
        <f t="shared" si="0"/>
        <v>0</v>
      </c>
      <c r="G6" s="11" t="s">
        <v>80</v>
      </c>
      <c r="H6" s="15"/>
    </row>
    <row r="7" spans="1:8" s="16" customFormat="1" ht="18" customHeight="1" x14ac:dyDescent="0.2">
      <c r="A7" s="14">
        <f t="shared" si="1"/>
        <v>6</v>
      </c>
      <c r="B7" s="17" t="s">
        <v>154</v>
      </c>
      <c r="C7" s="10" t="s">
        <v>56</v>
      </c>
      <c r="D7" s="100"/>
      <c r="E7" s="111">
        <v>14000</v>
      </c>
      <c r="F7" s="100">
        <f t="shared" si="0"/>
        <v>0</v>
      </c>
      <c r="G7" s="11" t="s">
        <v>317</v>
      </c>
      <c r="H7" s="15"/>
    </row>
    <row r="8" spans="1:8" s="16" customFormat="1" ht="17.25" customHeight="1" x14ac:dyDescent="0.2">
      <c r="A8" s="14">
        <f t="shared" si="1"/>
        <v>7</v>
      </c>
      <c r="B8" s="17" t="s">
        <v>155</v>
      </c>
      <c r="C8" s="10" t="s">
        <v>82</v>
      </c>
      <c r="D8" s="100"/>
      <c r="E8" s="111">
        <v>100</v>
      </c>
      <c r="F8" s="100">
        <f t="shared" si="0"/>
        <v>0</v>
      </c>
      <c r="G8" s="11" t="s">
        <v>78</v>
      </c>
      <c r="H8" s="15"/>
    </row>
    <row r="9" spans="1:8" s="16" customFormat="1" ht="20.5" customHeight="1" x14ac:dyDescent="0.2">
      <c r="A9" s="14">
        <f t="shared" si="1"/>
        <v>8</v>
      </c>
      <c r="B9" s="18" t="s">
        <v>148</v>
      </c>
      <c r="C9" s="19" t="s">
        <v>96</v>
      </c>
      <c r="D9" s="101"/>
      <c r="E9" s="112">
        <v>400000</v>
      </c>
      <c r="F9" s="100">
        <f t="shared" si="0"/>
        <v>0</v>
      </c>
      <c r="G9" s="20" t="s">
        <v>79</v>
      </c>
      <c r="H9" s="15"/>
    </row>
    <row r="10" spans="1:8" s="16" customFormat="1" ht="17.25" customHeight="1" x14ac:dyDescent="0.2">
      <c r="A10" s="14">
        <f t="shared" si="1"/>
        <v>9</v>
      </c>
      <c r="B10" s="17" t="s">
        <v>156</v>
      </c>
      <c r="C10" s="10" t="s">
        <v>57</v>
      </c>
      <c r="D10" s="100"/>
      <c r="E10" s="111">
        <v>100</v>
      </c>
      <c r="F10" s="100">
        <f t="shared" si="0"/>
        <v>0</v>
      </c>
      <c r="G10" s="20"/>
      <c r="H10" s="145" t="s">
        <v>63</v>
      </c>
    </row>
    <row r="11" spans="1:8" s="16" customFormat="1" ht="19.5" customHeight="1" x14ac:dyDescent="0.2">
      <c r="A11" s="14">
        <f t="shared" si="1"/>
        <v>10</v>
      </c>
      <c r="B11" s="9" t="s">
        <v>157</v>
      </c>
      <c r="C11" s="10" t="s">
        <v>58</v>
      </c>
      <c r="D11" s="100"/>
      <c r="E11" s="111">
        <v>100</v>
      </c>
      <c r="F11" s="100">
        <f t="shared" si="0"/>
        <v>0</v>
      </c>
      <c r="G11" s="21"/>
      <c r="H11" s="146"/>
    </row>
    <row r="12" spans="1:8" s="22" customFormat="1" ht="18.5" customHeight="1" x14ac:dyDescent="0.25">
      <c r="A12" s="14">
        <f t="shared" si="1"/>
        <v>11</v>
      </c>
      <c r="B12" s="9" t="s">
        <v>158</v>
      </c>
      <c r="C12" s="10" t="s">
        <v>59</v>
      </c>
      <c r="D12" s="100"/>
      <c r="E12" s="111">
        <v>200</v>
      </c>
      <c r="F12" s="100">
        <f t="shared" si="0"/>
        <v>0</v>
      </c>
      <c r="G12" s="21"/>
      <c r="H12" s="146"/>
    </row>
    <row r="13" spans="1:8" s="16" customFormat="1" ht="17.25" customHeight="1" x14ac:dyDescent="0.2">
      <c r="A13" s="14">
        <f t="shared" si="1"/>
        <v>12</v>
      </c>
      <c r="B13" s="9" t="s">
        <v>159</v>
      </c>
      <c r="C13" s="10" t="s">
        <v>13</v>
      </c>
      <c r="D13" s="100"/>
      <c r="E13" s="111">
        <v>100</v>
      </c>
      <c r="F13" s="100">
        <f t="shared" si="0"/>
        <v>0</v>
      </c>
      <c r="G13" s="21"/>
      <c r="H13" s="146"/>
    </row>
    <row r="14" spans="1:8" s="16" customFormat="1" ht="17.25" customHeight="1" x14ac:dyDescent="0.2">
      <c r="A14" s="14">
        <f t="shared" si="1"/>
        <v>13</v>
      </c>
      <c r="B14" s="9" t="s">
        <v>160</v>
      </c>
      <c r="C14" s="10" t="s">
        <v>14</v>
      </c>
      <c r="D14" s="100"/>
      <c r="E14" s="111">
        <v>100</v>
      </c>
      <c r="F14" s="100">
        <f t="shared" si="0"/>
        <v>0</v>
      </c>
      <c r="G14" s="21"/>
      <c r="H14" s="15"/>
    </row>
    <row r="15" spans="1:8" s="16" customFormat="1" ht="18" customHeight="1" x14ac:dyDescent="0.2">
      <c r="A15" s="14">
        <f t="shared" si="1"/>
        <v>14</v>
      </c>
      <c r="B15" s="9" t="s">
        <v>161</v>
      </c>
      <c r="C15" s="10" t="s">
        <v>15</v>
      </c>
      <c r="D15" s="100"/>
      <c r="E15" s="111">
        <v>1000</v>
      </c>
      <c r="F15" s="100">
        <f t="shared" si="0"/>
        <v>0</v>
      </c>
      <c r="G15" s="21"/>
      <c r="H15" s="15"/>
    </row>
    <row r="16" spans="1:8" s="16" customFormat="1" ht="17.25" customHeight="1" x14ac:dyDescent="0.2">
      <c r="A16" s="14">
        <f t="shared" si="1"/>
        <v>15</v>
      </c>
      <c r="B16" s="9" t="s">
        <v>162</v>
      </c>
      <c r="C16" s="10" t="s">
        <v>16</v>
      </c>
      <c r="D16" s="100"/>
      <c r="E16" s="111">
        <v>100</v>
      </c>
      <c r="F16" s="100">
        <f t="shared" si="0"/>
        <v>0</v>
      </c>
      <c r="G16" s="21"/>
      <c r="H16" s="15"/>
    </row>
    <row r="17" spans="1:8" s="16" customFormat="1" ht="18.5" customHeight="1" x14ac:dyDescent="0.2">
      <c r="A17" s="14">
        <f t="shared" si="1"/>
        <v>16</v>
      </c>
      <c r="B17" s="23" t="s">
        <v>163</v>
      </c>
      <c r="C17" s="24" t="s">
        <v>95</v>
      </c>
      <c r="D17" s="101"/>
      <c r="E17" s="113">
        <v>10000</v>
      </c>
      <c r="F17" s="100">
        <f t="shared" si="0"/>
        <v>0</v>
      </c>
      <c r="G17" s="21"/>
      <c r="H17" s="15"/>
    </row>
    <row r="18" spans="1:8" s="16" customFormat="1" ht="17.25" customHeight="1" x14ac:dyDescent="0.2">
      <c r="A18" s="14">
        <f t="shared" si="1"/>
        <v>17</v>
      </c>
      <c r="B18" s="9" t="s">
        <v>164</v>
      </c>
      <c r="C18" s="10" t="s">
        <v>17</v>
      </c>
      <c r="D18" s="100"/>
      <c r="E18" s="111">
        <v>100</v>
      </c>
      <c r="F18" s="100">
        <f t="shared" si="0"/>
        <v>0</v>
      </c>
      <c r="G18" s="25" t="s">
        <v>75</v>
      </c>
      <c r="H18" s="15"/>
    </row>
    <row r="19" spans="1:8" s="16" customFormat="1" ht="17.25" customHeight="1" x14ac:dyDescent="0.2">
      <c r="A19" s="14">
        <f t="shared" si="1"/>
        <v>18</v>
      </c>
      <c r="B19" s="9" t="s">
        <v>165</v>
      </c>
      <c r="C19" s="10" t="s">
        <v>18</v>
      </c>
      <c r="D19" s="100"/>
      <c r="E19" s="111">
        <v>100</v>
      </c>
      <c r="F19" s="100">
        <f t="shared" si="0"/>
        <v>0</v>
      </c>
      <c r="G19" s="21"/>
      <c r="H19" s="15"/>
    </row>
    <row r="20" spans="1:8" s="16" customFormat="1" ht="17.25" customHeight="1" x14ac:dyDescent="0.2">
      <c r="A20" s="14">
        <f t="shared" si="1"/>
        <v>19</v>
      </c>
      <c r="B20" s="9" t="s">
        <v>166</v>
      </c>
      <c r="C20" s="10" t="s">
        <v>19</v>
      </c>
      <c r="D20" s="100"/>
      <c r="E20" s="111">
        <v>100</v>
      </c>
      <c r="F20" s="100">
        <f t="shared" si="0"/>
        <v>0</v>
      </c>
      <c r="G20" s="21"/>
      <c r="H20" s="15"/>
    </row>
    <row r="21" spans="1:8" s="16" customFormat="1" ht="17.25" customHeight="1" x14ac:dyDescent="0.2">
      <c r="A21" s="14">
        <f t="shared" si="1"/>
        <v>20</v>
      </c>
      <c r="B21" s="9" t="s">
        <v>167</v>
      </c>
      <c r="C21" s="10" t="s">
        <v>20</v>
      </c>
      <c r="D21" s="100"/>
      <c r="E21" s="111">
        <v>300</v>
      </c>
      <c r="F21" s="100">
        <f t="shared" si="0"/>
        <v>0</v>
      </c>
      <c r="G21" s="21"/>
      <c r="H21" s="15"/>
    </row>
    <row r="22" spans="1:8" s="16" customFormat="1" ht="17.25" customHeight="1" x14ac:dyDescent="0.2">
      <c r="A22" s="14">
        <f t="shared" si="1"/>
        <v>21</v>
      </c>
      <c r="B22" s="9" t="s">
        <v>168</v>
      </c>
      <c r="C22" s="10" t="s">
        <v>21</v>
      </c>
      <c r="D22" s="100"/>
      <c r="E22" s="111">
        <v>100</v>
      </c>
      <c r="F22" s="100">
        <f t="shared" si="0"/>
        <v>0</v>
      </c>
      <c r="G22" s="21"/>
      <c r="H22" s="15"/>
    </row>
    <row r="23" spans="1:8" s="16" customFormat="1" ht="17.25" customHeight="1" x14ac:dyDescent="0.2">
      <c r="A23" s="14">
        <f t="shared" si="1"/>
        <v>22</v>
      </c>
      <c r="B23" s="9" t="s">
        <v>169</v>
      </c>
      <c r="C23" s="10" t="s">
        <v>22</v>
      </c>
      <c r="D23" s="100"/>
      <c r="E23" s="111">
        <v>100</v>
      </c>
      <c r="F23" s="100">
        <f t="shared" si="0"/>
        <v>0</v>
      </c>
      <c r="G23" s="21"/>
      <c r="H23" s="15"/>
    </row>
    <row r="24" spans="1:8" s="16" customFormat="1" ht="17.25" customHeight="1" x14ac:dyDescent="0.2">
      <c r="A24" s="14">
        <f t="shared" si="1"/>
        <v>23</v>
      </c>
      <c r="B24" s="9" t="s">
        <v>170</v>
      </c>
      <c r="C24" s="10" t="s">
        <v>23</v>
      </c>
      <c r="D24" s="100"/>
      <c r="E24" s="111">
        <v>100</v>
      </c>
      <c r="F24" s="100">
        <f t="shared" si="0"/>
        <v>0</v>
      </c>
      <c r="G24" s="21"/>
      <c r="H24" s="15"/>
    </row>
    <row r="25" spans="1:8" s="16" customFormat="1" ht="17.25" customHeight="1" x14ac:dyDescent="0.2">
      <c r="A25" s="14">
        <f t="shared" si="1"/>
        <v>24</v>
      </c>
      <c r="B25" s="9" t="s">
        <v>171</v>
      </c>
      <c r="C25" s="10" t="s">
        <v>24</v>
      </c>
      <c r="D25" s="100"/>
      <c r="E25" s="111">
        <v>100</v>
      </c>
      <c r="F25" s="100">
        <f t="shared" si="0"/>
        <v>0</v>
      </c>
      <c r="G25" s="21"/>
      <c r="H25" s="15"/>
    </row>
    <row r="26" spans="1:8" s="16" customFormat="1" ht="17.25" customHeight="1" x14ac:dyDescent="0.2">
      <c r="A26" s="14">
        <f t="shared" si="1"/>
        <v>25</v>
      </c>
      <c r="B26" s="26" t="s">
        <v>172</v>
      </c>
      <c r="C26" s="27" t="s">
        <v>25</v>
      </c>
      <c r="D26" s="100"/>
      <c r="E26" s="114">
        <v>100</v>
      </c>
      <c r="F26" s="100">
        <f t="shared" si="0"/>
        <v>0</v>
      </c>
      <c r="G26" s="28"/>
      <c r="H26" s="29"/>
    </row>
    <row r="27" spans="1:8" s="16" customFormat="1" ht="18.5" customHeight="1" x14ac:dyDescent="0.2">
      <c r="A27" s="14">
        <f t="shared" si="1"/>
        <v>26</v>
      </c>
      <c r="B27" s="9" t="s">
        <v>173</v>
      </c>
      <c r="C27" s="10" t="s">
        <v>26</v>
      </c>
      <c r="D27" s="100"/>
      <c r="E27" s="111">
        <v>200</v>
      </c>
      <c r="F27" s="100">
        <f t="shared" si="0"/>
        <v>0</v>
      </c>
      <c r="G27" s="133"/>
      <c r="H27" s="128"/>
    </row>
    <row r="28" spans="1:8" s="16" customFormat="1" ht="19.5" customHeight="1" x14ac:dyDescent="0.2">
      <c r="A28" s="14">
        <f t="shared" si="1"/>
        <v>27</v>
      </c>
      <c r="B28" s="9" t="s">
        <v>174</v>
      </c>
      <c r="C28" s="10" t="s">
        <v>27</v>
      </c>
      <c r="D28" s="100"/>
      <c r="E28" s="111">
        <v>100</v>
      </c>
      <c r="F28" s="100">
        <f t="shared" si="0"/>
        <v>0</v>
      </c>
      <c r="G28" s="21"/>
      <c r="H28" s="15"/>
    </row>
    <row r="29" spans="1:8" s="16" customFormat="1" ht="19.5" customHeight="1" x14ac:dyDescent="0.2">
      <c r="A29" s="14">
        <f t="shared" si="1"/>
        <v>28</v>
      </c>
      <c r="B29" s="9" t="s">
        <v>175</v>
      </c>
      <c r="C29" s="10" t="s">
        <v>28</v>
      </c>
      <c r="D29" s="100"/>
      <c r="E29" s="111">
        <v>100</v>
      </c>
      <c r="F29" s="100">
        <f t="shared" si="0"/>
        <v>0</v>
      </c>
      <c r="G29" s="21"/>
      <c r="H29" s="15"/>
    </row>
    <row r="30" spans="1:8" s="16" customFormat="1" ht="19.5" customHeight="1" x14ac:dyDescent="0.2">
      <c r="A30" s="14">
        <f t="shared" si="1"/>
        <v>29</v>
      </c>
      <c r="B30" s="9" t="s">
        <v>176</v>
      </c>
      <c r="C30" s="10" t="s">
        <v>29</v>
      </c>
      <c r="D30" s="100"/>
      <c r="E30" s="111">
        <v>300</v>
      </c>
      <c r="F30" s="100">
        <f t="shared" si="0"/>
        <v>0</v>
      </c>
      <c r="G30" s="21"/>
      <c r="H30" s="15"/>
    </row>
    <row r="31" spans="1:8" s="16" customFormat="1" ht="20.5" customHeight="1" x14ac:dyDescent="0.2">
      <c r="A31" s="14">
        <f t="shared" si="1"/>
        <v>30</v>
      </c>
      <c r="B31" s="9" t="s">
        <v>177</v>
      </c>
      <c r="C31" s="10" t="s">
        <v>30</v>
      </c>
      <c r="D31" s="100"/>
      <c r="E31" s="111">
        <v>200</v>
      </c>
      <c r="F31" s="100">
        <f t="shared" si="0"/>
        <v>0</v>
      </c>
      <c r="G31" s="21"/>
      <c r="H31" s="15"/>
    </row>
    <row r="32" spans="1:8" s="16" customFormat="1" ht="18.5" customHeight="1" x14ac:dyDescent="0.2">
      <c r="A32" s="14">
        <f t="shared" si="1"/>
        <v>31</v>
      </c>
      <c r="B32" s="9" t="s">
        <v>178</v>
      </c>
      <c r="C32" s="10" t="s">
        <v>31</v>
      </c>
      <c r="D32" s="100"/>
      <c r="E32" s="111">
        <v>100</v>
      </c>
      <c r="F32" s="100">
        <f t="shared" si="0"/>
        <v>0</v>
      </c>
      <c r="G32" s="21"/>
      <c r="H32" s="15"/>
    </row>
    <row r="33" spans="1:8" s="16" customFormat="1" ht="17.25" customHeight="1" x14ac:dyDescent="0.2">
      <c r="A33" s="14">
        <f t="shared" si="1"/>
        <v>32</v>
      </c>
      <c r="B33" s="9" t="s">
        <v>179</v>
      </c>
      <c r="C33" s="10" t="s">
        <v>32</v>
      </c>
      <c r="D33" s="100"/>
      <c r="E33" s="111">
        <v>100</v>
      </c>
      <c r="F33" s="100">
        <f t="shared" si="0"/>
        <v>0</v>
      </c>
      <c r="G33" s="21"/>
      <c r="H33" s="15"/>
    </row>
    <row r="34" spans="1:8" s="16" customFormat="1" ht="17.25" customHeight="1" x14ac:dyDescent="0.2">
      <c r="A34" s="14">
        <f t="shared" si="1"/>
        <v>33</v>
      </c>
      <c r="B34" s="9" t="s">
        <v>180</v>
      </c>
      <c r="C34" s="10" t="s">
        <v>33</v>
      </c>
      <c r="D34" s="100"/>
      <c r="E34" s="111">
        <v>200</v>
      </c>
      <c r="F34" s="100">
        <f t="shared" si="0"/>
        <v>0</v>
      </c>
      <c r="G34" s="21"/>
      <c r="H34" s="15"/>
    </row>
    <row r="35" spans="1:8" s="16" customFormat="1" ht="17.25" customHeight="1" x14ac:dyDescent="0.2">
      <c r="A35" s="14">
        <f t="shared" si="1"/>
        <v>34</v>
      </c>
      <c r="B35" s="9" t="s">
        <v>181</v>
      </c>
      <c r="C35" s="10" t="s">
        <v>34</v>
      </c>
      <c r="D35" s="100"/>
      <c r="E35" s="111">
        <v>200</v>
      </c>
      <c r="F35" s="100">
        <f t="shared" si="0"/>
        <v>0</v>
      </c>
      <c r="G35" s="21"/>
      <c r="H35" s="15"/>
    </row>
    <row r="36" spans="1:8" s="16" customFormat="1" ht="17.25" customHeight="1" x14ac:dyDescent="0.2">
      <c r="A36" s="14">
        <f t="shared" si="1"/>
        <v>35</v>
      </c>
      <c r="B36" s="9" t="s">
        <v>182</v>
      </c>
      <c r="C36" s="10" t="s">
        <v>35</v>
      </c>
      <c r="D36" s="100"/>
      <c r="E36" s="111">
        <v>100</v>
      </c>
      <c r="F36" s="100">
        <f t="shared" si="0"/>
        <v>0</v>
      </c>
      <c r="G36" s="21"/>
      <c r="H36" s="15"/>
    </row>
    <row r="37" spans="1:8" s="16" customFormat="1" ht="17.25" customHeight="1" x14ac:dyDescent="0.2">
      <c r="A37" s="14">
        <f t="shared" si="1"/>
        <v>36</v>
      </c>
      <c r="B37" s="9" t="s">
        <v>183</v>
      </c>
      <c r="C37" s="10" t="s">
        <v>36</v>
      </c>
      <c r="D37" s="100"/>
      <c r="E37" s="111">
        <v>100</v>
      </c>
      <c r="F37" s="100">
        <f t="shared" si="0"/>
        <v>0</v>
      </c>
      <c r="G37" s="21"/>
      <c r="H37" s="15"/>
    </row>
    <row r="38" spans="1:8" s="16" customFormat="1" ht="17.25" customHeight="1" x14ac:dyDescent="0.2">
      <c r="A38" s="14">
        <f t="shared" si="1"/>
        <v>37</v>
      </c>
      <c r="B38" s="9" t="s">
        <v>184</v>
      </c>
      <c r="C38" s="10" t="s">
        <v>37</v>
      </c>
      <c r="D38" s="100"/>
      <c r="E38" s="111">
        <v>100</v>
      </c>
      <c r="F38" s="100">
        <f t="shared" si="0"/>
        <v>0</v>
      </c>
      <c r="G38" s="21"/>
      <c r="H38" s="149" t="s">
        <v>63</v>
      </c>
    </row>
    <row r="39" spans="1:8" s="16" customFormat="1" ht="17.25" customHeight="1" x14ac:dyDescent="0.2">
      <c r="A39" s="14">
        <f t="shared" si="1"/>
        <v>38</v>
      </c>
      <c r="B39" s="9" t="s">
        <v>185</v>
      </c>
      <c r="C39" s="10" t="s">
        <v>38</v>
      </c>
      <c r="D39" s="100"/>
      <c r="E39" s="111">
        <v>100</v>
      </c>
      <c r="F39" s="100">
        <f t="shared" si="0"/>
        <v>0</v>
      </c>
      <c r="G39" s="25" t="s">
        <v>75</v>
      </c>
      <c r="H39" s="150"/>
    </row>
    <row r="40" spans="1:8" s="16" customFormat="1" ht="17.25" customHeight="1" x14ac:dyDescent="0.2">
      <c r="A40" s="14">
        <f t="shared" si="1"/>
        <v>39</v>
      </c>
      <c r="B40" s="26" t="s">
        <v>186</v>
      </c>
      <c r="C40" s="27" t="s">
        <v>39</v>
      </c>
      <c r="D40" s="100"/>
      <c r="E40" s="114">
        <v>200</v>
      </c>
      <c r="F40" s="100">
        <f t="shared" si="0"/>
        <v>0</v>
      </c>
      <c r="G40" s="30"/>
      <c r="H40" s="150"/>
    </row>
    <row r="41" spans="1:8" s="16" customFormat="1" ht="17.25" customHeight="1" x14ac:dyDescent="0.2">
      <c r="A41" s="14">
        <f t="shared" si="1"/>
        <v>40</v>
      </c>
      <c r="B41" s="9" t="s">
        <v>187</v>
      </c>
      <c r="C41" s="10" t="s">
        <v>40</v>
      </c>
      <c r="D41" s="100"/>
      <c r="E41" s="111">
        <v>100</v>
      </c>
      <c r="F41" s="100">
        <f t="shared" si="0"/>
        <v>0</v>
      </c>
      <c r="G41" s="31"/>
      <c r="H41" s="150"/>
    </row>
    <row r="42" spans="1:8" s="16" customFormat="1" ht="17.25" customHeight="1" x14ac:dyDescent="0.2">
      <c r="A42" s="14">
        <f t="shared" si="1"/>
        <v>41</v>
      </c>
      <c r="B42" s="9" t="s">
        <v>188</v>
      </c>
      <c r="C42" s="10" t="s">
        <v>41</v>
      </c>
      <c r="D42" s="100"/>
      <c r="E42" s="111">
        <v>100</v>
      </c>
      <c r="F42" s="100">
        <f t="shared" si="0"/>
        <v>0</v>
      </c>
      <c r="G42" s="31"/>
      <c r="H42" s="32"/>
    </row>
    <row r="43" spans="1:8" s="16" customFormat="1" ht="17.25" customHeight="1" x14ac:dyDescent="0.2">
      <c r="A43" s="14">
        <f t="shared" si="1"/>
        <v>42</v>
      </c>
      <c r="B43" s="33" t="s">
        <v>189</v>
      </c>
      <c r="C43" s="34" t="s">
        <v>42</v>
      </c>
      <c r="D43" s="100"/>
      <c r="E43" s="115">
        <v>100</v>
      </c>
      <c r="F43" s="100">
        <f t="shared" si="0"/>
        <v>0</v>
      </c>
      <c r="G43" s="35"/>
      <c r="H43" s="32"/>
    </row>
    <row r="44" spans="1:8" s="16" customFormat="1" ht="17.25" customHeight="1" x14ac:dyDescent="0.2">
      <c r="A44" s="14">
        <f t="shared" si="1"/>
        <v>43</v>
      </c>
      <c r="B44" s="9" t="s">
        <v>190</v>
      </c>
      <c r="C44" s="10" t="s">
        <v>43</v>
      </c>
      <c r="D44" s="100"/>
      <c r="E44" s="111">
        <v>100</v>
      </c>
      <c r="F44" s="100">
        <f t="shared" si="0"/>
        <v>0</v>
      </c>
      <c r="G44" s="31"/>
      <c r="H44" s="32"/>
    </row>
    <row r="45" spans="1:8" s="16" customFormat="1" ht="17.25" customHeight="1" x14ac:dyDescent="0.2">
      <c r="A45" s="14">
        <f t="shared" si="1"/>
        <v>44</v>
      </c>
      <c r="B45" s="26" t="s">
        <v>191</v>
      </c>
      <c r="C45" s="27" t="s">
        <v>44</v>
      </c>
      <c r="D45" s="100"/>
      <c r="E45" s="114">
        <v>100</v>
      </c>
      <c r="F45" s="100">
        <f t="shared" si="0"/>
        <v>0</v>
      </c>
      <c r="G45" s="31"/>
      <c r="H45" s="32"/>
    </row>
    <row r="46" spans="1:8" s="16" customFormat="1" ht="19.5" customHeight="1" x14ac:dyDescent="0.2">
      <c r="A46" s="14">
        <f t="shared" si="1"/>
        <v>45</v>
      </c>
      <c r="B46" s="26" t="s">
        <v>192</v>
      </c>
      <c r="C46" s="27" t="s">
        <v>45</v>
      </c>
      <c r="D46" s="100"/>
      <c r="E46" s="114">
        <v>100</v>
      </c>
      <c r="F46" s="100">
        <f t="shared" si="0"/>
        <v>0</v>
      </c>
      <c r="G46" s="31"/>
      <c r="H46" s="32"/>
    </row>
    <row r="47" spans="1:8" s="16" customFormat="1" ht="17.25" customHeight="1" x14ac:dyDescent="0.2">
      <c r="A47" s="14">
        <f t="shared" si="1"/>
        <v>46</v>
      </c>
      <c r="B47" s="9" t="s">
        <v>193</v>
      </c>
      <c r="C47" s="10" t="s">
        <v>46</v>
      </c>
      <c r="D47" s="100"/>
      <c r="E47" s="111">
        <v>100</v>
      </c>
      <c r="F47" s="100">
        <f t="shared" si="0"/>
        <v>0</v>
      </c>
      <c r="G47" s="30"/>
      <c r="H47" s="32"/>
    </row>
    <row r="48" spans="1:8" s="16" customFormat="1" ht="17.25" customHeight="1" x14ac:dyDescent="0.2">
      <c r="A48" s="14">
        <f t="shared" si="1"/>
        <v>47</v>
      </c>
      <c r="B48" s="9" t="s">
        <v>194</v>
      </c>
      <c r="C48" s="10" t="s">
        <v>47</v>
      </c>
      <c r="D48" s="100"/>
      <c r="E48" s="111">
        <v>100</v>
      </c>
      <c r="F48" s="100">
        <f t="shared" si="0"/>
        <v>0</v>
      </c>
      <c r="G48" s="31"/>
      <c r="H48" s="32"/>
    </row>
    <row r="49" spans="1:8" s="16" customFormat="1" ht="17.25" customHeight="1" x14ac:dyDescent="0.2">
      <c r="A49" s="14">
        <f t="shared" si="1"/>
        <v>48</v>
      </c>
      <c r="B49" s="9" t="s">
        <v>195</v>
      </c>
      <c r="C49" s="10" t="s">
        <v>48</v>
      </c>
      <c r="D49" s="100"/>
      <c r="E49" s="111">
        <v>100</v>
      </c>
      <c r="F49" s="100">
        <f t="shared" si="0"/>
        <v>0</v>
      </c>
      <c r="G49" s="31"/>
      <c r="H49" s="32"/>
    </row>
    <row r="50" spans="1:8" s="16" customFormat="1" ht="19.5" customHeight="1" x14ac:dyDescent="0.2">
      <c r="A50" s="14">
        <f t="shared" si="1"/>
        <v>49</v>
      </c>
      <c r="B50" s="9" t="s">
        <v>196</v>
      </c>
      <c r="C50" s="10" t="s">
        <v>49</v>
      </c>
      <c r="D50" s="100"/>
      <c r="E50" s="111">
        <v>100</v>
      </c>
      <c r="F50" s="100">
        <f t="shared" si="0"/>
        <v>0</v>
      </c>
      <c r="G50" s="31"/>
      <c r="H50" s="36"/>
    </row>
    <row r="51" spans="1:8" s="16" customFormat="1" ht="17.25" customHeight="1" x14ac:dyDescent="0.2">
      <c r="A51" s="14">
        <f t="shared" si="1"/>
        <v>50</v>
      </c>
      <c r="B51" s="9" t="s">
        <v>197</v>
      </c>
      <c r="C51" s="10" t="s">
        <v>50</v>
      </c>
      <c r="D51" s="100"/>
      <c r="E51" s="111">
        <v>100</v>
      </c>
      <c r="F51" s="100">
        <f t="shared" si="0"/>
        <v>0</v>
      </c>
      <c r="G51" s="37"/>
      <c r="H51" s="134"/>
    </row>
    <row r="52" spans="1:8" s="16" customFormat="1" ht="18" customHeight="1" x14ac:dyDescent="0.2">
      <c r="A52" s="14">
        <f t="shared" si="1"/>
        <v>51</v>
      </c>
      <c r="B52" s="9" t="s">
        <v>198</v>
      </c>
      <c r="C52" s="10" t="s">
        <v>51</v>
      </c>
      <c r="D52" s="100"/>
      <c r="E52" s="111">
        <v>100</v>
      </c>
      <c r="F52" s="100">
        <f t="shared" si="0"/>
        <v>0</v>
      </c>
      <c r="G52" s="135"/>
      <c r="H52" s="45"/>
    </row>
    <row r="53" spans="1:8" s="16" customFormat="1" ht="17.25" customHeight="1" x14ac:dyDescent="0.2">
      <c r="A53" s="14">
        <f t="shared" si="1"/>
        <v>52</v>
      </c>
      <c r="B53" s="9" t="s">
        <v>199</v>
      </c>
      <c r="C53" s="10" t="s">
        <v>52</v>
      </c>
      <c r="D53" s="100"/>
      <c r="E53" s="111">
        <v>100</v>
      </c>
      <c r="F53" s="100">
        <f t="shared" si="0"/>
        <v>0</v>
      </c>
      <c r="G53" s="31"/>
      <c r="H53" s="149" t="s">
        <v>63</v>
      </c>
    </row>
    <row r="54" spans="1:8" s="16" customFormat="1" ht="17.25" customHeight="1" x14ac:dyDescent="0.2">
      <c r="A54" s="14">
        <f t="shared" si="1"/>
        <v>53</v>
      </c>
      <c r="B54" s="9" t="s">
        <v>200</v>
      </c>
      <c r="C54" s="10" t="s">
        <v>53</v>
      </c>
      <c r="D54" s="100"/>
      <c r="E54" s="111">
        <v>100</v>
      </c>
      <c r="F54" s="100">
        <f t="shared" si="0"/>
        <v>0</v>
      </c>
      <c r="G54" s="25" t="s">
        <v>75</v>
      </c>
      <c r="H54" s="153"/>
    </row>
    <row r="55" spans="1:8" s="16" customFormat="1" ht="17.25" customHeight="1" x14ac:dyDescent="0.2">
      <c r="A55" s="14">
        <f t="shared" si="1"/>
        <v>54</v>
      </c>
      <c r="B55" s="9" t="s">
        <v>201</v>
      </c>
      <c r="C55" s="10" t="s">
        <v>54</v>
      </c>
      <c r="D55" s="100"/>
      <c r="E55" s="111">
        <v>100</v>
      </c>
      <c r="F55" s="100">
        <f t="shared" si="0"/>
        <v>0</v>
      </c>
      <c r="G55" s="31"/>
      <c r="H55" s="153"/>
    </row>
    <row r="56" spans="1:8" s="16" customFormat="1" ht="17.25" customHeight="1" x14ac:dyDescent="0.2">
      <c r="A56" s="14">
        <f t="shared" si="1"/>
        <v>55</v>
      </c>
      <c r="B56" s="9" t="s">
        <v>202</v>
      </c>
      <c r="C56" s="10" t="s">
        <v>55</v>
      </c>
      <c r="D56" s="100"/>
      <c r="E56" s="111">
        <v>100</v>
      </c>
      <c r="F56" s="100">
        <f t="shared" si="0"/>
        <v>0</v>
      </c>
      <c r="G56" s="37"/>
      <c r="H56" s="153"/>
    </row>
    <row r="57" spans="1:8" s="16" customFormat="1" ht="17.25" customHeight="1" x14ac:dyDescent="0.2">
      <c r="A57" s="14">
        <f t="shared" si="1"/>
        <v>56</v>
      </c>
      <c r="B57" s="38" t="s">
        <v>203</v>
      </c>
      <c r="C57" s="39" t="s">
        <v>97</v>
      </c>
      <c r="D57" s="101"/>
      <c r="E57" s="113">
        <v>51000</v>
      </c>
      <c r="F57" s="100">
        <f t="shared" si="0"/>
        <v>0</v>
      </c>
      <c r="G57" s="11" t="s">
        <v>80</v>
      </c>
      <c r="H57" s="153"/>
    </row>
    <row r="58" spans="1:8" s="16" customFormat="1" ht="17.25" customHeight="1" x14ac:dyDescent="0.2">
      <c r="A58" s="14">
        <f t="shared" si="1"/>
        <v>57</v>
      </c>
      <c r="B58" s="9" t="s">
        <v>204</v>
      </c>
      <c r="C58" s="10" t="s">
        <v>9</v>
      </c>
      <c r="D58" s="100"/>
      <c r="E58" s="111">
        <v>30000</v>
      </c>
      <c r="F58" s="100">
        <f t="shared" si="0"/>
        <v>0</v>
      </c>
      <c r="G58" s="154" t="s">
        <v>74</v>
      </c>
      <c r="H58" s="40"/>
    </row>
    <row r="59" spans="1:8" s="16" customFormat="1" ht="17.25" customHeight="1" x14ac:dyDescent="0.2">
      <c r="A59" s="14">
        <f t="shared" si="1"/>
        <v>58</v>
      </c>
      <c r="B59" s="9" t="s">
        <v>205</v>
      </c>
      <c r="C59" s="10" t="s">
        <v>10</v>
      </c>
      <c r="D59" s="100"/>
      <c r="E59" s="111">
        <v>100</v>
      </c>
      <c r="F59" s="100">
        <f t="shared" si="0"/>
        <v>0</v>
      </c>
      <c r="G59" s="155"/>
      <c r="H59" s="149"/>
    </row>
    <row r="60" spans="1:8" s="16" customFormat="1" ht="17.25" customHeight="1" x14ac:dyDescent="0.2">
      <c r="A60" s="14">
        <f t="shared" si="1"/>
        <v>59</v>
      </c>
      <c r="B60" s="9" t="s">
        <v>206</v>
      </c>
      <c r="C60" s="10" t="s">
        <v>11</v>
      </c>
      <c r="D60" s="100"/>
      <c r="E60" s="111">
        <v>100</v>
      </c>
      <c r="F60" s="100">
        <f t="shared" si="0"/>
        <v>0</v>
      </c>
      <c r="G60" s="156"/>
      <c r="H60" s="150"/>
    </row>
    <row r="61" spans="1:8" s="16" customFormat="1" ht="17.25" customHeight="1" x14ac:dyDescent="0.2">
      <c r="A61" s="14">
        <f t="shared" si="1"/>
        <v>60</v>
      </c>
      <c r="B61" s="23" t="s">
        <v>207</v>
      </c>
      <c r="C61" s="24" t="s">
        <v>98</v>
      </c>
      <c r="D61" s="101"/>
      <c r="E61" s="113">
        <v>700000</v>
      </c>
      <c r="F61" s="100">
        <f t="shared" si="0"/>
        <v>0</v>
      </c>
      <c r="G61" s="157" t="s">
        <v>73</v>
      </c>
      <c r="H61" s="150"/>
    </row>
    <row r="62" spans="1:8" s="16" customFormat="1" ht="16" customHeight="1" x14ac:dyDescent="0.2">
      <c r="A62" s="14">
        <f t="shared" si="1"/>
        <v>61</v>
      </c>
      <c r="B62" s="9" t="s">
        <v>208</v>
      </c>
      <c r="C62" s="10" t="s">
        <v>12</v>
      </c>
      <c r="D62" s="100"/>
      <c r="E62" s="111">
        <v>100</v>
      </c>
      <c r="F62" s="100">
        <f t="shared" si="0"/>
        <v>0</v>
      </c>
      <c r="G62" s="158"/>
      <c r="H62" s="150"/>
    </row>
    <row r="63" spans="1:8" s="16" customFormat="1" ht="15" customHeight="1" x14ac:dyDescent="0.2">
      <c r="A63" s="14">
        <f t="shared" si="1"/>
        <v>62</v>
      </c>
      <c r="B63" s="17" t="s">
        <v>209</v>
      </c>
      <c r="C63" s="10" t="s">
        <v>93</v>
      </c>
      <c r="D63" s="100"/>
      <c r="E63" s="111">
        <v>1500</v>
      </c>
      <c r="F63" s="100">
        <f t="shared" si="0"/>
        <v>0</v>
      </c>
      <c r="G63" s="11" t="s">
        <v>80</v>
      </c>
      <c r="H63" s="32"/>
    </row>
    <row r="64" spans="1:8" s="16" customFormat="1" ht="15" customHeight="1" x14ac:dyDescent="0.2">
      <c r="A64" s="14">
        <f t="shared" si="1"/>
        <v>63</v>
      </c>
      <c r="B64" s="17" t="s">
        <v>210</v>
      </c>
      <c r="C64" s="10" t="s">
        <v>94</v>
      </c>
      <c r="D64" s="100"/>
      <c r="E64" s="111">
        <v>3000</v>
      </c>
      <c r="F64" s="100">
        <f t="shared" si="0"/>
        <v>0</v>
      </c>
      <c r="G64" s="11" t="s">
        <v>80</v>
      </c>
      <c r="H64" s="32"/>
    </row>
    <row r="65" spans="1:8" s="16" customFormat="1" ht="17.25" customHeight="1" x14ac:dyDescent="0.2">
      <c r="A65" s="14">
        <f t="shared" si="1"/>
        <v>64</v>
      </c>
      <c r="B65" s="41" t="s">
        <v>211</v>
      </c>
      <c r="C65" s="42" t="s">
        <v>111</v>
      </c>
      <c r="D65" s="100"/>
      <c r="E65" s="111">
        <v>100</v>
      </c>
      <c r="F65" s="100">
        <f t="shared" si="0"/>
        <v>0</v>
      </c>
      <c r="G65" s="11" t="s">
        <v>79</v>
      </c>
      <c r="H65" s="32"/>
    </row>
    <row r="66" spans="1:8" s="16" customFormat="1" ht="15" customHeight="1" x14ac:dyDescent="0.2">
      <c r="A66" s="14">
        <f t="shared" si="1"/>
        <v>65</v>
      </c>
      <c r="B66" s="43" t="s">
        <v>213</v>
      </c>
      <c r="C66" s="44" t="s">
        <v>101</v>
      </c>
      <c r="D66" s="102"/>
      <c r="E66" s="116">
        <v>100</v>
      </c>
      <c r="F66" s="100">
        <f t="shared" si="0"/>
        <v>0</v>
      </c>
      <c r="G66" s="11" t="s">
        <v>80</v>
      </c>
      <c r="H66" s="45"/>
    </row>
    <row r="67" spans="1:8" s="16" customFormat="1" ht="15.75" customHeight="1" x14ac:dyDescent="0.2">
      <c r="A67" s="14">
        <f t="shared" ref="A67:A117" si="2">A66+1</f>
        <v>66</v>
      </c>
      <c r="B67" s="43" t="s">
        <v>214</v>
      </c>
      <c r="C67" s="44" t="s">
        <v>100</v>
      </c>
      <c r="D67" s="102"/>
      <c r="E67" s="116">
        <v>100</v>
      </c>
      <c r="F67" s="100">
        <f t="shared" ref="F67:F116" si="3">D67*E67</f>
        <v>0</v>
      </c>
      <c r="G67" s="11" t="s">
        <v>80</v>
      </c>
      <c r="H67" s="147" t="s">
        <v>110</v>
      </c>
    </row>
    <row r="68" spans="1:8" s="16" customFormat="1" ht="15" customHeight="1" x14ac:dyDescent="0.2">
      <c r="A68" s="14">
        <f t="shared" si="2"/>
        <v>67</v>
      </c>
      <c r="B68" s="43" t="s">
        <v>215</v>
      </c>
      <c r="C68" s="46" t="s">
        <v>99</v>
      </c>
      <c r="D68" s="102"/>
      <c r="E68" s="116">
        <v>2000</v>
      </c>
      <c r="F68" s="100">
        <f t="shared" si="3"/>
        <v>0</v>
      </c>
      <c r="G68" s="11" t="s">
        <v>80</v>
      </c>
      <c r="H68" s="147"/>
    </row>
    <row r="69" spans="1:8" s="16" customFormat="1" ht="17.25" customHeight="1" x14ac:dyDescent="0.2">
      <c r="A69" s="14">
        <f t="shared" si="2"/>
        <v>68</v>
      </c>
      <c r="B69" s="43" t="s">
        <v>216</v>
      </c>
      <c r="C69" s="46" t="s">
        <v>102</v>
      </c>
      <c r="D69" s="102"/>
      <c r="E69" s="116">
        <v>100</v>
      </c>
      <c r="F69" s="100">
        <f t="shared" si="3"/>
        <v>0</v>
      </c>
      <c r="G69" s="11" t="s">
        <v>80</v>
      </c>
      <c r="H69" s="148"/>
    </row>
    <row r="70" spans="1:8" s="16" customFormat="1" ht="14.25" customHeight="1" x14ac:dyDescent="0.2">
      <c r="A70" s="14">
        <f t="shared" si="2"/>
        <v>69</v>
      </c>
      <c r="B70" s="43" t="s">
        <v>217</v>
      </c>
      <c r="C70" s="46" t="s">
        <v>212</v>
      </c>
      <c r="D70" s="102"/>
      <c r="E70" s="116">
        <v>100</v>
      </c>
      <c r="F70" s="100">
        <f t="shared" si="3"/>
        <v>0</v>
      </c>
      <c r="G70" s="11" t="s">
        <v>80</v>
      </c>
      <c r="H70" s="47" t="s">
        <v>112</v>
      </c>
    </row>
    <row r="71" spans="1:8" s="16" customFormat="1" ht="17.25" customHeight="1" x14ac:dyDescent="0.2">
      <c r="A71" s="14">
        <f t="shared" si="2"/>
        <v>70</v>
      </c>
      <c r="B71" s="43" t="s">
        <v>218</v>
      </c>
      <c r="C71" s="46" t="s">
        <v>103</v>
      </c>
      <c r="D71" s="102"/>
      <c r="E71" s="116">
        <v>2000</v>
      </c>
      <c r="F71" s="100">
        <f t="shared" si="3"/>
        <v>0</v>
      </c>
      <c r="G71" s="11" t="s">
        <v>80</v>
      </c>
      <c r="H71" s="48" t="s">
        <v>110</v>
      </c>
    </row>
    <row r="72" spans="1:8" s="16" customFormat="1" ht="15" customHeight="1" x14ac:dyDescent="0.2">
      <c r="A72" s="14">
        <f t="shared" si="2"/>
        <v>71</v>
      </c>
      <c r="B72" s="43" t="s">
        <v>219</v>
      </c>
      <c r="C72" s="46" t="s">
        <v>104</v>
      </c>
      <c r="D72" s="102"/>
      <c r="E72" s="116">
        <v>100</v>
      </c>
      <c r="F72" s="100">
        <f t="shared" si="3"/>
        <v>0</v>
      </c>
      <c r="G72" s="11" t="s">
        <v>80</v>
      </c>
      <c r="H72" s="49" t="s">
        <v>113</v>
      </c>
    </row>
    <row r="73" spans="1:8" s="16" customFormat="1" ht="17.5" customHeight="1" x14ac:dyDescent="0.2">
      <c r="A73" s="14">
        <f t="shared" si="2"/>
        <v>72</v>
      </c>
      <c r="B73" s="17" t="s">
        <v>220</v>
      </c>
      <c r="C73" s="50" t="s">
        <v>2</v>
      </c>
      <c r="D73" s="100"/>
      <c r="E73" s="111">
        <v>40000</v>
      </c>
      <c r="F73" s="100">
        <f t="shared" si="3"/>
        <v>0</v>
      </c>
      <c r="G73" s="157" t="s">
        <v>76</v>
      </c>
      <c r="H73" s="151" t="s">
        <v>72</v>
      </c>
    </row>
    <row r="74" spans="1:8" s="16" customFormat="1" ht="16" customHeight="1" x14ac:dyDescent="0.2">
      <c r="A74" s="14">
        <f t="shared" si="2"/>
        <v>73</v>
      </c>
      <c r="B74" s="38" t="s">
        <v>221</v>
      </c>
      <c r="C74" s="24" t="s">
        <v>105</v>
      </c>
      <c r="D74" s="101"/>
      <c r="E74" s="113">
        <v>1200000</v>
      </c>
      <c r="F74" s="100">
        <f t="shared" si="3"/>
        <v>0</v>
      </c>
      <c r="G74" s="158"/>
      <c r="H74" s="152"/>
    </row>
    <row r="75" spans="1:8" s="16" customFormat="1" ht="18.5" customHeight="1" x14ac:dyDescent="0.2">
      <c r="A75" s="14">
        <f t="shared" si="2"/>
        <v>74</v>
      </c>
      <c r="B75" s="43" t="s">
        <v>222</v>
      </c>
      <c r="C75" s="44" t="s">
        <v>106</v>
      </c>
      <c r="D75" s="102"/>
      <c r="E75" s="116">
        <v>100</v>
      </c>
      <c r="F75" s="100">
        <f t="shared" si="3"/>
        <v>0</v>
      </c>
      <c r="G75" s="51" t="s">
        <v>80</v>
      </c>
      <c r="H75" s="166" t="s">
        <v>113</v>
      </c>
    </row>
    <row r="76" spans="1:8" s="16" customFormat="1" ht="16.5" customHeight="1" x14ac:dyDescent="0.2">
      <c r="A76" s="14">
        <f t="shared" si="2"/>
        <v>75</v>
      </c>
      <c r="B76" s="43" t="s">
        <v>223</v>
      </c>
      <c r="C76" s="44" t="s">
        <v>107</v>
      </c>
      <c r="D76" s="102"/>
      <c r="E76" s="116">
        <v>100</v>
      </c>
      <c r="F76" s="100">
        <f t="shared" si="3"/>
        <v>0</v>
      </c>
      <c r="G76" s="51" t="s">
        <v>80</v>
      </c>
      <c r="H76" s="167"/>
    </row>
    <row r="77" spans="1:8" s="16" customFormat="1" ht="17.5" customHeight="1" x14ac:dyDescent="0.2">
      <c r="A77" s="14">
        <f t="shared" si="2"/>
        <v>76</v>
      </c>
      <c r="B77" s="17" t="s">
        <v>224</v>
      </c>
      <c r="C77" s="10" t="s">
        <v>89</v>
      </c>
      <c r="D77" s="100"/>
      <c r="E77" s="111">
        <v>9000</v>
      </c>
      <c r="F77" s="100">
        <f t="shared" si="3"/>
        <v>0</v>
      </c>
      <c r="G77" s="159" t="s">
        <v>62</v>
      </c>
      <c r="H77" s="168" t="s">
        <v>72</v>
      </c>
    </row>
    <row r="78" spans="1:8" s="16" customFormat="1" ht="18.75" customHeight="1" x14ac:dyDescent="0.2">
      <c r="A78" s="14">
        <f t="shared" si="2"/>
        <v>77</v>
      </c>
      <c r="B78" s="17" t="s">
        <v>225</v>
      </c>
      <c r="C78" s="10" t="s">
        <v>90</v>
      </c>
      <c r="D78" s="100"/>
      <c r="E78" s="111">
        <v>60000</v>
      </c>
      <c r="F78" s="100">
        <f t="shared" si="3"/>
        <v>0</v>
      </c>
      <c r="G78" s="160"/>
      <c r="H78" s="169"/>
    </row>
    <row r="79" spans="1:8" s="16" customFormat="1" ht="39" customHeight="1" x14ac:dyDescent="0.2">
      <c r="A79" s="14">
        <f t="shared" si="2"/>
        <v>78</v>
      </c>
      <c r="B79" s="38" t="s">
        <v>226</v>
      </c>
      <c r="C79" s="24" t="s">
        <v>295</v>
      </c>
      <c r="D79" s="101"/>
      <c r="E79" s="113">
        <v>2000000</v>
      </c>
      <c r="F79" s="100">
        <f t="shared" si="3"/>
        <v>0</v>
      </c>
      <c r="G79" s="51" t="s">
        <v>61</v>
      </c>
      <c r="H79" s="55" t="s">
        <v>146</v>
      </c>
    </row>
    <row r="80" spans="1:8" s="16" customFormat="1" ht="17" customHeight="1" x14ac:dyDescent="0.2">
      <c r="A80" s="14">
        <f t="shared" si="2"/>
        <v>79</v>
      </c>
      <c r="B80" s="38" t="s">
        <v>227</v>
      </c>
      <c r="C80" s="24" t="s">
        <v>108</v>
      </c>
      <c r="D80" s="101"/>
      <c r="E80" s="113">
        <v>500000</v>
      </c>
      <c r="F80" s="100">
        <f t="shared" si="3"/>
        <v>0</v>
      </c>
      <c r="G80" s="159" t="s">
        <v>60</v>
      </c>
      <c r="H80" s="163" t="s">
        <v>65</v>
      </c>
    </row>
    <row r="81" spans="1:8" s="16" customFormat="1" ht="16.5" customHeight="1" x14ac:dyDescent="0.2">
      <c r="A81" s="14">
        <f t="shared" si="2"/>
        <v>80</v>
      </c>
      <c r="B81" s="38" t="s">
        <v>228</v>
      </c>
      <c r="C81" s="24" t="s">
        <v>109</v>
      </c>
      <c r="D81" s="101"/>
      <c r="E81" s="113">
        <v>200000</v>
      </c>
      <c r="F81" s="100">
        <f t="shared" si="3"/>
        <v>0</v>
      </c>
      <c r="G81" s="162"/>
      <c r="H81" s="161"/>
    </row>
    <row r="82" spans="1:8" s="16" customFormat="1" ht="16" customHeight="1" x14ac:dyDescent="0.2">
      <c r="A82" s="14">
        <f t="shared" si="2"/>
        <v>81</v>
      </c>
      <c r="B82" s="57" t="s">
        <v>229</v>
      </c>
      <c r="C82" s="10" t="s">
        <v>88</v>
      </c>
      <c r="D82" s="100"/>
      <c r="E82" s="111">
        <v>100</v>
      </c>
      <c r="F82" s="100">
        <f t="shared" si="3"/>
        <v>0</v>
      </c>
      <c r="G82" s="53"/>
      <c r="H82" s="161"/>
    </row>
    <row r="83" spans="1:8" s="16" customFormat="1" ht="16.5" customHeight="1" x14ac:dyDescent="0.2">
      <c r="A83" s="14">
        <f t="shared" si="2"/>
        <v>82</v>
      </c>
      <c r="B83" s="57" t="s">
        <v>230</v>
      </c>
      <c r="C83" s="10" t="s">
        <v>86</v>
      </c>
      <c r="D83" s="100"/>
      <c r="E83" s="111">
        <v>200</v>
      </c>
      <c r="F83" s="100">
        <f t="shared" si="3"/>
        <v>0</v>
      </c>
      <c r="G83" s="53" t="s">
        <v>87</v>
      </c>
      <c r="H83" s="161"/>
    </row>
    <row r="84" spans="1:8" s="16" customFormat="1" ht="15.5" customHeight="1" x14ac:dyDescent="0.2">
      <c r="A84" s="14">
        <f t="shared" si="2"/>
        <v>83</v>
      </c>
      <c r="B84" s="57" t="s">
        <v>231</v>
      </c>
      <c r="C84" s="10" t="s">
        <v>115</v>
      </c>
      <c r="D84" s="100"/>
      <c r="E84" s="111">
        <v>300</v>
      </c>
      <c r="F84" s="100">
        <f t="shared" si="3"/>
        <v>0</v>
      </c>
      <c r="G84" s="53" t="s">
        <v>117</v>
      </c>
      <c r="H84" s="56"/>
    </row>
    <row r="85" spans="1:8" s="16" customFormat="1" ht="15" customHeight="1" x14ac:dyDescent="0.2">
      <c r="A85" s="58">
        <f t="shared" si="2"/>
        <v>84</v>
      </c>
      <c r="B85" s="57" t="s">
        <v>277</v>
      </c>
      <c r="C85" s="10" t="s">
        <v>116</v>
      </c>
      <c r="D85" s="100"/>
      <c r="E85" s="111">
        <v>100</v>
      </c>
      <c r="F85" s="100">
        <f t="shared" si="3"/>
        <v>0</v>
      </c>
      <c r="G85" s="11" t="s">
        <v>315</v>
      </c>
      <c r="H85" s="59"/>
    </row>
    <row r="86" spans="1:8" s="16" customFormat="1" ht="17.5" customHeight="1" x14ac:dyDescent="0.2">
      <c r="A86" s="14">
        <f t="shared" si="2"/>
        <v>85</v>
      </c>
      <c r="B86" s="57" t="s">
        <v>232</v>
      </c>
      <c r="C86" s="10" t="s">
        <v>118</v>
      </c>
      <c r="D86" s="100"/>
      <c r="E86" s="111">
        <v>6000</v>
      </c>
      <c r="F86" s="100">
        <f t="shared" si="3"/>
        <v>0</v>
      </c>
      <c r="G86" s="11" t="s">
        <v>318</v>
      </c>
      <c r="H86" s="55" t="s">
        <v>319</v>
      </c>
    </row>
    <row r="87" spans="1:8" s="16" customFormat="1" ht="30.75" customHeight="1" x14ac:dyDescent="0.2">
      <c r="A87" s="14">
        <f t="shared" si="2"/>
        <v>86</v>
      </c>
      <c r="B87" s="60" t="s">
        <v>233</v>
      </c>
      <c r="C87" s="61" t="s">
        <v>119</v>
      </c>
      <c r="D87" s="101"/>
      <c r="E87" s="113">
        <v>100</v>
      </c>
      <c r="F87" s="100">
        <f t="shared" si="3"/>
        <v>0</v>
      </c>
      <c r="G87" s="51" t="s">
        <v>70</v>
      </c>
      <c r="H87" s="55" t="s">
        <v>64</v>
      </c>
    </row>
    <row r="88" spans="1:8" s="16" customFormat="1" ht="16.5" customHeight="1" x14ac:dyDescent="0.2">
      <c r="A88" s="14">
        <f t="shared" si="2"/>
        <v>87</v>
      </c>
      <c r="B88" s="62" t="s">
        <v>234</v>
      </c>
      <c r="C88" s="63" t="s">
        <v>120</v>
      </c>
      <c r="D88" s="101"/>
      <c r="E88" s="112">
        <v>5000</v>
      </c>
      <c r="F88" s="100">
        <f t="shared" si="3"/>
        <v>0</v>
      </c>
      <c r="G88" s="52" t="s">
        <v>84</v>
      </c>
      <c r="H88" s="11" t="s">
        <v>80</v>
      </c>
    </row>
    <row r="89" spans="1:8" s="16" customFormat="1" ht="16" customHeight="1" x14ac:dyDescent="0.2">
      <c r="A89" s="14">
        <f t="shared" si="2"/>
        <v>88</v>
      </c>
      <c r="B89" s="62" t="s">
        <v>235</v>
      </c>
      <c r="C89" s="63" t="s">
        <v>121</v>
      </c>
      <c r="D89" s="101"/>
      <c r="E89" s="112">
        <v>100</v>
      </c>
      <c r="F89" s="100">
        <f t="shared" si="3"/>
        <v>0</v>
      </c>
      <c r="G89" s="51" t="s">
        <v>70</v>
      </c>
      <c r="H89" s="163" t="s">
        <v>66</v>
      </c>
    </row>
    <row r="90" spans="1:8" s="16" customFormat="1" ht="16" customHeight="1" x14ac:dyDescent="0.2">
      <c r="A90" s="14">
        <f t="shared" si="2"/>
        <v>89</v>
      </c>
      <c r="B90" s="60" t="s">
        <v>236</v>
      </c>
      <c r="C90" s="63" t="s">
        <v>122</v>
      </c>
      <c r="D90" s="101"/>
      <c r="E90" s="112">
        <v>100</v>
      </c>
      <c r="F90" s="100">
        <f t="shared" si="3"/>
        <v>0</v>
      </c>
      <c r="G90" s="154" t="s">
        <v>71</v>
      </c>
      <c r="H90" s="145"/>
    </row>
    <row r="91" spans="1:8" s="16" customFormat="1" ht="16" customHeight="1" x14ac:dyDescent="0.2">
      <c r="A91" s="14">
        <f t="shared" si="2"/>
        <v>90</v>
      </c>
      <c r="B91" s="60" t="s">
        <v>237</v>
      </c>
      <c r="C91" s="61" t="s">
        <v>123</v>
      </c>
      <c r="D91" s="101"/>
      <c r="E91" s="113">
        <v>100</v>
      </c>
      <c r="F91" s="100">
        <f t="shared" si="3"/>
        <v>0</v>
      </c>
      <c r="G91" s="165"/>
      <c r="H91" s="164"/>
    </row>
    <row r="92" spans="1:8" s="16" customFormat="1" ht="16.5" customHeight="1" x14ac:dyDescent="0.2">
      <c r="A92" s="14">
        <f t="shared" si="2"/>
        <v>91</v>
      </c>
      <c r="B92" s="60" t="s">
        <v>238</v>
      </c>
      <c r="C92" s="61" t="s">
        <v>124</v>
      </c>
      <c r="D92" s="101"/>
      <c r="E92" s="113">
        <v>100</v>
      </c>
      <c r="F92" s="100">
        <f t="shared" si="3"/>
        <v>0</v>
      </c>
      <c r="G92" s="154" t="s">
        <v>67</v>
      </c>
      <c r="H92" s="163" t="s">
        <v>64</v>
      </c>
    </row>
    <row r="93" spans="1:8" s="16" customFormat="1" ht="17" customHeight="1" x14ac:dyDescent="0.2">
      <c r="A93" s="14">
        <f t="shared" si="2"/>
        <v>92</v>
      </c>
      <c r="B93" s="60" t="s">
        <v>239</v>
      </c>
      <c r="C93" s="61" t="s">
        <v>125</v>
      </c>
      <c r="D93" s="101"/>
      <c r="E93" s="113">
        <v>5000</v>
      </c>
      <c r="F93" s="100">
        <f t="shared" si="3"/>
        <v>0</v>
      </c>
      <c r="G93" s="170"/>
      <c r="H93" s="145"/>
    </row>
    <row r="94" spans="1:8" s="16" customFormat="1" ht="15" customHeight="1" x14ac:dyDescent="0.2">
      <c r="A94" s="14">
        <f t="shared" si="2"/>
        <v>93</v>
      </c>
      <c r="B94" s="60" t="s">
        <v>240</v>
      </c>
      <c r="C94" s="61" t="s">
        <v>126</v>
      </c>
      <c r="D94" s="101"/>
      <c r="E94" s="113">
        <v>1500</v>
      </c>
      <c r="F94" s="100">
        <f t="shared" si="3"/>
        <v>0</v>
      </c>
      <c r="G94" s="170"/>
      <c r="H94" s="145"/>
    </row>
    <row r="95" spans="1:8" s="16" customFormat="1" ht="15" customHeight="1" x14ac:dyDescent="0.2">
      <c r="A95" s="14">
        <f t="shared" si="2"/>
        <v>94</v>
      </c>
      <c r="B95" s="60" t="s">
        <v>241</v>
      </c>
      <c r="C95" s="61" t="s">
        <v>127</v>
      </c>
      <c r="D95" s="101"/>
      <c r="E95" s="113">
        <v>3000</v>
      </c>
      <c r="F95" s="100">
        <f t="shared" si="3"/>
        <v>0</v>
      </c>
      <c r="G95" s="171"/>
      <c r="H95" s="164"/>
    </row>
    <row r="96" spans="1:8" s="16" customFormat="1" ht="13.5" customHeight="1" x14ac:dyDescent="0.2">
      <c r="A96" s="14">
        <f t="shared" si="2"/>
        <v>95</v>
      </c>
      <c r="B96" s="60" t="s">
        <v>242</v>
      </c>
      <c r="C96" s="61" t="s">
        <v>128</v>
      </c>
      <c r="D96" s="101"/>
      <c r="E96" s="113">
        <v>100</v>
      </c>
      <c r="F96" s="100">
        <f t="shared" si="3"/>
        <v>0</v>
      </c>
      <c r="G96" s="25" t="s">
        <v>92</v>
      </c>
      <c r="H96" s="64"/>
    </row>
    <row r="97" spans="1:8" s="16" customFormat="1" ht="15" customHeight="1" x14ac:dyDescent="0.2">
      <c r="A97" s="14">
        <f t="shared" si="2"/>
        <v>96</v>
      </c>
      <c r="B97" s="60" t="s">
        <v>243</v>
      </c>
      <c r="C97" s="61" t="s">
        <v>129</v>
      </c>
      <c r="D97" s="101"/>
      <c r="E97" s="113">
        <v>50000</v>
      </c>
      <c r="F97" s="100">
        <f t="shared" si="3"/>
        <v>0</v>
      </c>
      <c r="G97" s="20" t="s">
        <v>69</v>
      </c>
      <c r="H97" s="161" t="s">
        <v>66</v>
      </c>
    </row>
    <row r="98" spans="1:8" s="16" customFormat="1" ht="16.5" customHeight="1" x14ac:dyDescent="0.2">
      <c r="A98" s="58">
        <f t="shared" si="2"/>
        <v>97</v>
      </c>
      <c r="B98" s="65" t="s">
        <v>278</v>
      </c>
      <c r="C98" s="66" t="s">
        <v>144</v>
      </c>
      <c r="D98" s="101"/>
      <c r="E98" s="117">
        <v>100</v>
      </c>
      <c r="F98" s="100">
        <f t="shared" si="3"/>
        <v>0</v>
      </c>
      <c r="G98" s="20" t="s">
        <v>145</v>
      </c>
      <c r="H98" s="150"/>
    </row>
    <row r="99" spans="1:8" s="16" customFormat="1" ht="17.5" customHeight="1" x14ac:dyDescent="0.2">
      <c r="A99" s="14">
        <f t="shared" si="2"/>
        <v>98</v>
      </c>
      <c r="B99" s="60" t="s">
        <v>244</v>
      </c>
      <c r="C99" s="61" t="s">
        <v>130</v>
      </c>
      <c r="D99" s="101"/>
      <c r="E99" s="113">
        <v>1000</v>
      </c>
      <c r="F99" s="100">
        <f t="shared" si="3"/>
        <v>0</v>
      </c>
      <c r="G99" s="20" t="s">
        <v>68</v>
      </c>
      <c r="H99" s="150"/>
    </row>
    <row r="100" spans="1:8" s="22" customFormat="1" ht="15.75" customHeight="1" x14ac:dyDescent="0.25">
      <c r="A100" s="14">
        <f t="shared" si="2"/>
        <v>99</v>
      </c>
      <c r="B100" s="60" t="s">
        <v>245</v>
      </c>
      <c r="C100" s="61" t="s">
        <v>131</v>
      </c>
      <c r="D100" s="101"/>
      <c r="E100" s="113">
        <v>12000</v>
      </c>
      <c r="F100" s="100">
        <f t="shared" si="3"/>
        <v>0</v>
      </c>
      <c r="G100" s="11" t="s">
        <v>85</v>
      </c>
      <c r="H100" s="56"/>
    </row>
    <row r="101" spans="1:8" s="16" customFormat="1" ht="15.5" customHeight="1" x14ac:dyDescent="0.2">
      <c r="A101" s="58">
        <f t="shared" si="2"/>
        <v>100</v>
      </c>
      <c r="B101" s="130" t="s">
        <v>279</v>
      </c>
      <c r="C101" s="131" t="s">
        <v>296</v>
      </c>
      <c r="D101" s="101"/>
      <c r="E101" s="117">
        <v>100</v>
      </c>
      <c r="F101" s="100">
        <f t="shared" si="3"/>
        <v>0</v>
      </c>
      <c r="G101" s="11" t="s">
        <v>316</v>
      </c>
      <c r="H101" s="59"/>
    </row>
    <row r="102" spans="1:8" s="16" customFormat="1" ht="17" customHeight="1" x14ac:dyDescent="0.2">
      <c r="A102" s="14">
        <f t="shared" si="2"/>
        <v>101</v>
      </c>
      <c r="B102" s="43" t="s">
        <v>246</v>
      </c>
      <c r="C102" s="44" t="s">
        <v>139</v>
      </c>
      <c r="D102" s="102"/>
      <c r="E102" s="116">
        <v>100</v>
      </c>
      <c r="F102" s="100">
        <f t="shared" si="3"/>
        <v>0</v>
      </c>
      <c r="G102" s="11" t="s">
        <v>80</v>
      </c>
      <c r="H102" s="67"/>
    </row>
    <row r="103" spans="1:8" s="16" customFormat="1" ht="14.25" customHeight="1" x14ac:dyDescent="0.2">
      <c r="A103" s="14">
        <f t="shared" si="2"/>
        <v>102</v>
      </c>
      <c r="B103" s="43" t="s">
        <v>247</v>
      </c>
      <c r="C103" s="44" t="s">
        <v>138</v>
      </c>
      <c r="D103" s="102"/>
      <c r="E103" s="116">
        <v>100</v>
      </c>
      <c r="F103" s="100">
        <f t="shared" si="3"/>
        <v>0</v>
      </c>
      <c r="G103" s="11" t="s">
        <v>80</v>
      </c>
      <c r="H103" s="25" t="s">
        <v>80</v>
      </c>
    </row>
    <row r="104" spans="1:8" s="16" customFormat="1" ht="16" customHeight="1" x14ac:dyDescent="0.2">
      <c r="A104" s="14">
        <f t="shared" si="2"/>
        <v>103</v>
      </c>
      <c r="B104" s="43" t="s">
        <v>248</v>
      </c>
      <c r="C104" s="44" t="s">
        <v>140</v>
      </c>
      <c r="D104" s="102"/>
      <c r="E104" s="116">
        <v>100</v>
      </c>
      <c r="F104" s="100">
        <f t="shared" si="3"/>
        <v>0</v>
      </c>
      <c r="G104" s="11" t="s">
        <v>80</v>
      </c>
      <c r="H104" s="68"/>
    </row>
    <row r="105" spans="1:8" s="16" customFormat="1" ht="15.75" customHeight="1" x14ac:dyDescent="0.2">
      <c r="A105" s="14">
        <f t="shared" si="2"/>
        <v>104</v>
      </c>
      <c r="B105" s="69" t="s">
        <v>268</v>
      </c>
      <c r="C105" s="70" t="s">
        <v>297</v>
      </c>
      <c r="D105" s="103"/>
      <c r="E105" s="118">
        <v>9000</v>
      </c>
      <c r="F105" s="100">
        <f t="shared" si="3"/>
        <v>0</v>
      </c>
      <c r="G105" s="172" t="s">
        <v>320</v>
      </c>
      <c r="H105" s="187" t="s">
        <v>142</v>
      </c>
    </row>
    <row r="106" spans="1:8" s="16" customFormat="1" ht="15.75" customHeight="1" x14ac:dyDescent="0.2">
      <c r="A106" s="14">
        <f t="shared" si="2"/>
        <v>105</v>
      </c>
      <c r="B106" s="69" t="s">
        <v>269</v>
      </c>
      <c r="C106" s="70" t="s">
        <v>298</v>
      </c>
      <c r="D106" s="103"/>
      <c r="E106" s="118">
        <v>1200</v>
      </c>
      <c r="F106" s="100">
        <f t="shared" si="3"/>
        <v>0</v>
      </c>
      <c r="G106" s="172"/>
      <c r="H106" s="188"/>
    </row>
    <row r="107" spans="1:8" s="16" customFormat="1" ht="15.75" customHeight="1" x14ac:dyDescent="0.2">
      <c r="A107" s="14">
        <f t="shared" si="2"/>
        <v>106</v>
      </c>
      <c r="B107" s="69" t="s">
        <v>270</v>
      </c>
      <c r="C107" s="70" t="s">
        <v>299</v>
      </c>
      <c r="D107" s="103"/>
      <c r="E107" s="118">
        <v>4000</v>
      </c>
      <c r="F107" s="100">
        <f t="shared" si="3"/>
        <v>0</v>
      </c>
      <c r="G107" s="172"/>
      <c r="H107" s="188"/>
    </row>
    <row r="108" spans="1:8" s="16" customFormat="1" ht="26" customHeight="1" x14ac:dyDescent="0.2">
      <c r="A108" s="14">
        <f t="shared" si="2"/>
        <v>107</v>
      </c>
      <c r="B108" s="69" t="s">
        <v>271</v>
      </c>
      <c r="C108" s="70" t="s">
        <v>300</v>
      </c>
      <c r="D108" s="103"/>
      <c r="E108" s="118">
        <v>4000</v>
      </c>
      <c r="F108" s="100">
        <f t="shared" si="3"/>
        <v>0</v>
      </c>
      <c r="G108" s="172"/>
      <c r="H108" s="188"/>
    </row>
    <row r="109" spans="1:8" s="16" customFormat="1" ht="15" customHeight="1" x14ac:dyDescent="0.2">
      <c r="A109" s="14">
        <f t="shared" si="2"/>
        <v>108</v>
      </c>
      <c r="B109" s="69" t="s">
        <v>272</v>
      </c>
      <c r="C109" s="70" t="s">
        <v>301</v>
      </c>
      <c r="D109" s="103"/>
      <c r="E109" s="118">
        <v>1200</v>
      </c>
      <c r="F109" s="100">
        <f t="shared" si="3"/>
        <v>0</v>
      </c>
      <c r="G109" s="173"/>
      <c r="H109" s="188"/>
    </row>
    <row r="110" spans="1:8" s="16" customFormat="1" ht="16" customHeight="1" x14ac:dyDescent="0.2">
      <c r="A110" s="14">
        <f t="shared" si="2"/>
        <v>109</v>
      </c>
      <c r="B110" s="69" t="s">
        <v>249</v>
      </c>
      <c r="C110" s="70" t="s">
        <v>302</v>
      </c>
      <c r="D110" s="103"/>
      <c r="E110" s="118">
        <v>100</v>
      </c>
      <c r="F110" s="100">
        <f t="shared" si="3"/>
        <v>0</v>
      </c>
      <c r="G110" s="71" t="s">
        <v>81</v>
      </c>
      <c r="H110" s="188"/>
    </row>
    <row r="111" spans="1:8" s="16" customFormat="1" ht="17.5" customHeight="1" x14ac:dyDescent="0.2">
      <c r="A111" s="14">
        <f t="shared" si="2"/>
        <v>110</v>
      </c>
      <c r="B111" s="72" t="s">
        <v>250</v>
      </c>
      <c r="C111" s="73" t="s">
        <v>303</v>
      </c>
      <c r="D111" s="103"/>
      <c r="E111" s="119">
        <v>100</v>
      </c>
      <c r="F111" s="100">
        <f t="shared" si="3"/>
        <v>0</v>
      </c>
      <c r="G111" s="74" t="s">
        <v>81</v>
      </c>
      <c r="H111" s="188"/>
    </row>
    <row r="112" spans="1:8" s="16" customFormat="1" ht="15" customHeight="1" x14ac:dyDescent="0.2">
      <c r="A112" s="14">
        <f t="shared" si="2"/>
        <v>111</v>
      </c>
      <c r="B112" s="69" t="s">
        <v>280</v>
      </c>
      <c r="C112" s="70" t="s">
        <v>304</v>
      </c>
      <c r="D112" s="103"/>
      <c r="E112" s="118">
        <v>100</v>
      </c>
      <c r="F112" s="100">
        <f t="shared" si="3"/>
        <v>0</v>
      </c>
      <c r="G112" s="71" t="s">
        <v>316</v>
      </c>
      <c r="H112" s="188"/>
    </row>
    <row r="113" spans="1:8" s="16" customFormat="1" ht="15.5" customHeight="1" x14ac:dyDescent="0.2">
      <c r="A113" s="14">
        <f t="shared" si="2"/>
        <v>112</v>
      </c>
      <c r="B113" s="69" t="s">
        <v>281</v>
      </c>
      <c r="C113" s="70" t="s">
        <v>305</v>
      </c>
      <c r="D113" s="103"/>
      <c r="E113" s="118">
        <v>100</v>
      </c>
      <c r="F113" s="100">
        <f t="shared" si="3"/>
        <v>0</v>
      </c>
      <c r="G113" s="71" t="s">
        <v>316</v>
      </c>
      <c r="H113" s="188"/>
    </row>
    <row r="114" spans="1:8" s="16" customFormat="1" ht="14" customHeight="1" x14ac:dyDescent="0.2">
      <c r="A114" s="14">
        <f t="shared" si="2"/>
        <v>113</v>
      </c>
      <c r="B114" s="72" t="s">
        <v>282</v>
      </c>
      <c r="C114" s="70" t="s">
        <v>306</v>
      </c>
      <c r="D114" s="103"/>
      <c r="E114" s="118">
        <v>100</v>
      </c>
      <c r="F114" s="100">
        <f t="shared" si="3"/>
        <v>0</v>
      </c>
      <c r="G114" s="71" t="s">
        <v>321</v>
      </c>
      <c r="H114" s="189"/>
    </row>
    <row r="115" spans="1:8" s="16" customFormat="1" ht="28" customHeight="1" x14ac:dyDescent="0.2">
      <c r="A115" s="14">
        <f t="shared" si="2"/>
        <v>114</v>
      </c>
      <c r="B115" s="75" t="s">
        <v>251</v>
      </c>
      <c r="C115" s="76" t="s">
        <v>137</v>
      </c>
      <c r="D115" s="104"/>
      <c r="E115" s="120">
        <v>450000</v>
      </c>
      <c r="F115" s="100">
        <f t="shared" si="3"/>
        <v>0</v>
      </c>
      <c r="G115" s="174" t="s">
        <v>135</v>
      </c>
      <c r="H115" s="175"/>
    </row>
    <row r="116" spans="1:8" s="16" customFormat="1" ht="27" customHeight="1" x14ac:dyDescent="0.2">
      <c r="A116" s="14">
        <f t="shared" si="2"/>
        <v>115</v>
      </c>
      <c r="B116" s="75" t="s">
        <v>252</v>
      </c>
      <c r="C116" s="76" t="s">
        <v>136</v>
      </c>
      <c r="D116" s="104"/>
      <c r="E116" s="120">
        <v>20000</v>
      </c>
      <c r="F116" s="100">
        <f t="shared" si="3"/>
        <v>0</v>
      </c>
      <c r="G116" s="174" t="s">
        <v>135</v>
      </c>
      <c r="H116" s="175"/>
    </row>
    <row r="117" spans="1:8" s="16" customFormat="1" ht="15" customHeight="1" x14ac:dyDescent="0.2">
      <c r="A117" s="14">
        <f t="shared" si="2"/>
        <v>116</v>
      </c>
      <c r="B117" s="65"/>
      <c r="C117" s="66" t="s">
        <v>307</v>
      </c>
      <c r="D117" s="11" t="s">
        <v>80</v>
      </c>
      <c r="E117" s="121" t="s">
        <v>80</v>
      </c>
      <c r="F117" s="11"/>
      <c r="G117" s="71" t="s">
        <v>141</v>
      </c>
      <c r="H117" s="55" t="s">
        <v>80</v>
      </c>
    </row>
    <row r="118" spans="1:8" s="16" customFormat="1" ht="19" customHeight="1" x14ac:dyDescent="0.2">
      <c r="A118" s="77"/>
      <c r="B118" s="78"/>
      <c r="C118" s="78"/>
      <c r="D118" s="78"/>
      <c r="E118" s="122"/>
      <c r="F118" s="78"/>
      <c r="G118" s="78"/>
      <c r="H118" s="79"/>
    </row>
    <row r="119" spans="1:8" s="16" customFormat="1" ht="35.5" customHeight="1" thickBot="1" x14ac:dyDescent="0.25">
      <c r="A119" s="80" t="s">
        <v>143</v>
      </c>
      <c r="B119" s="81"/>
      <c r="C119" s="81"/>
      <c r="D119" s="81"/>
      <c r="E119" s="123"/>
      <c r="F119" s="81"/>
      <c r="G119" s="81"/>
      <c r="H119" s="82"/>
    </row>
    <row r="120" spans="1:8" s="83" customFormat="1" ht="17.5" customHeight="1" thickTop="1" x14ac:dyDescent="0.2">
      <c r="A120" s="8">
        <f>A117+1</f>
        <v>117</v>
      </c>
      <c r="B120" s="84" t="s">
        <v>253</v>
      </c>
      <c r="C120" s="85" t="s">
        <v>2</v>
      </c>
      <c r="D120" s="105"/>
      <c r="E120" s="124">
        <v>8000</v>
      </c>
      <c r="F120" s="100">
        <f t="shared" ref="F120:F141" si="4">D120*E120</f>
        <v>0</v>
      </c>
      <c r="G120" s="184" t="s">
        <v>76</v>
      </c>
      <c r="H120" s="185" t="s">
        <v>72</v>
      </c>
    </row>
    <row r="121" spans="1:8" s="16" customFormat="1" ht="16.5" customHeight="1" x14ac:dyDescent="0.2">
      <c r="A121" s="14">
        <f t="shared" ref="A121:A141" si="5">A120+1</f>
        <v>118</v>
      </c>
      <c r="B121" s="69" t="s">
        <v>254</v>
      </c>
      <c r="C121" s="70" t="s">
        <v>274</v>
      </c>
      <c r="D121" s="103"/>
      <c r="E121" s="118">
        <v>3500</v>
      </c>
      <c r="F121" s="100">
        <f t="shared" si="4"/>
        <v>0</v>
      </c>
      <c r="G121" s="171"/>
      <c r="H121" s="185"/>
    </row>
    <row r="122" spans="1:8" s="16" customFormat="1" ht="15.75" customHeight="1" x14ac:dyDescent="0.2">
      <c r="A122" s="14">
        <f t="shared" si="5"/>
        <v>119</v>
      </c>
      <c r="B122" s="69" t="s">
        <v>255</v>
      </c>
      <c r="C122" s="70" t="s">
        <v>275</v>
      </c>
      <c r="D122" s="103"/>
      <c r="E122" s="118">
        <v>6000</v>
      </c>
      <c r="F122" s="100">
        <f t="shared" si="4"/>
        <v>0</v>
      </c>
      <c r="G122" s="86" t="s">
        <v>73</v>
      </c>
      <c r="H122" s="185"/>
    </row>
    <row r="123" spans="1:8" s="16" customFormat="1" ht="17.25" customHeight="1" x14ac:dyDescent="0.2">
      <c r="A123" s="14">
        <f t="shared" si="5"/>
        <v>120</v>
      </c>
      <c r="B123" s="69" t="s">
        <v>256</v>
      </c>
      <c r="C123" s="70" t="s">
        <v>276</v>
      </c>
      <c r="D123" s="103"/>
      <c r="E123" s="118">
        <v>3000</v>
      </c>
      <c r="F123" s="100">
        <f t="shared" si="4"/>
        <v>0</v>
      </c>
      <c r="G123" s="86" t="s">
        <v>74</v>
      </c>
      <c r="H123" s="186"/>
    </row>
    <row r="124" spans="1:8" s="16" customFormat="1" ht="16.5" customHeight="1" x14ac:dyDescent="0.2">
      <c r="A124" s="14">
        <f t="shared" si="5"/>
        <v>121</v>
      </c>
      <c r="B124" s="69" t="s">
        <v>257</v>
      </c>
      <c r="C124" s="70" t="s">
        <v>0</v>
      </c>
      <c r="D124" s="103"/>
      <c r="E124" s="118">
        <v>5000</v>
      </c>
      <c r="F124" s="100">
        <f t="shared" si="4"/>
        <v>0</v>
      </c>
      <c r="G124" s="179" t="s">
        <v>60</v>
      </c>
      <c r="H124" s="168" t="s">
        <v>65</v>
      </c>
    </row>
    <row r="125" spans="1:8" s="16" customFormat="1" ht="16.5" customHeight="1" x14ac:dyDescent="0.2">
      <c r="A125" s="14">
        <f t="shared" si="5"/>
        <v>122</v>
      </c>
      <c r="B125" s="69" t="s">
        <v>258</v>
      </c>
      <c r="C125" s="70" t="s">
        <v>1</v>
      </c>
      <c r="D125" s="103"/>
      <c r="E125" s="118">
        <v>6000</v>
      </c>
      <c r="F125" s="100">
        <f t="shared" si="4"/>
        <v>0</v>
      </c>
      <c r="G125" s="181"/>
      <c r="H125" s="182"/>
    </row>
    <row r="126" spans="1:8" ht="16.5" customHeight="1" x14ac:dyDescent="0.2">
      <c r="A126" s="58">
        <f t="shared" si="5"/>
        <v>123</v>
      </c>
      <c r="B126" s="69" t="s">
        <v>283</v>
      </c>
      <c r="C126" s="89" t="s">
        <v>88</v>
      </c>
      <c r="D126" s="103"/>
      <c r="E126" s="125">
        <v>100</v>
      </c>
      <c r="F126" s="100">
        <f t="shared" si="4"/>
        <v>0</v>
      </c>
      <c r="G126" s="180"/>
      <c r="H126" s="182"/>
    </row>
    <row r="127" spans="1:8" ht="16.5" customHeight="1" x14ac:dyDescent="0.2">
      <c r="A127" s="58">
        <f t="shared" si="5"/>
        <v>124</v>
      </c>
      <c r="B127" s="69" t="s">
        <v>284</v>
      </c>
      <c r="C127" s="89" t="s">
        <v>86</v>
      </c>
      <c r="D127" s="106"/>
      <c r="E127" s="125">
        <v>300</v>
      </c>
      <c r="F127" s="100">
        <f t="shared" si="4"/>
        <v>0</v>
      </c>
      <c r="G127" s="90" t="s">
        <v>87</v>
      </c>
      <c r="H127" s="182"/>
    </row>
    <row r="128" spans="1:8" ht="15" customHeight="1" x14ac:dyDescent="0.2">
      <c r="A128" s="58">
        <f t="shared" si="5"/>
        <v>125</v>
      </c>
      <c r="B128" s="69" t="s">
        <v>285</v>
      </c>
      <c r="C128" s="10" t="s">
        <v>115</v>
      </c>
      <c r="D128" s="106"/>
      <c r="E128" s="111">
        <v>100</v>
      </c>
      <c r="F128" s="100">
        <f t="shared" si="4"/>
        <v>0</v>
      </c>
      <c r="G128" s="90" t="s">
        <v>117</v>
      </c>
      <c r="H128" s="88"/>
    </row>
    <row r="129" spans="1:8" ht="16.5" customHeight="1" x14ac:dyDescent="0.2">
      <c r="A129" s="58">
        <f t="shared" si="5"/>
        <v>126</v>
      </c>
      <c r="B129" s="69" t="s">
        <v>286</v>
      </c>
      <c r="C129" s="10" t="s">
        <v>116</v>
      </c>
      <c r="D129" s="100"/>
      <c r="E129" s="111">
        <v>100</v>
      </c>
      <c r="F129" s="100">
        <f t="shared" si="4"/>
        <v>0</v>
      </c>
      <c r="G129" s="11" t="s">
        <v>315</v>
      </c>
      <c r="H129" s="54"/>
    </row>
    <row r="130" spans="1:8" ht="18.5" customHeight="1" x14ac:dyDescent="0.2">
      <c r="A130" s="14">
        <f t="shared" si="5"/>
        <v>127</v>
      </c>
      <c r="B130" s="69" t="s">
        <v>259</v>
      </c>
      <c r="C130" s="89" t="s">
        <v>89</v>
      </c>
      <c r="D130" s="100"/>
      <c r="E130" s="125">
        <v>2000</v>
      </c>
      <c r="F130" s="100">
        <f t="shared" si="4"/>
        <v>0</v>
      </c>
      <c r="G130" s="179" t="s">
        <v>62</v>
      </c>
      <c r="H130" s="168" t="s">
        <v>72</v>
      </c>
    </row>
    <row r="131" spans="1:8" ht="25.5" customHeight="1" x14ac:dyDescent="0.2">
      <c r="A131" s="14">
        <f t="shared" si="5"/>
        <v>128</v>
      </c>
      <c r="B131" s="69" t="s">
        <v>260</v>
      </c>
      <c r="C131" s="89" t="s">
        <v>90</v>
      </c>
      <c r="D131" s="106"/>
      <c r="E131" s="125">
        <v>9000</v>
      </c>
      <c r="F131" s="100">
        <f t="shared" si="4"/>
        <v>0</v>
      </c>
      <c r="G131" s="180"/>
      <c r="H131" s="169"/>
    </row>
    <row r="132" spans="1:8" ht="36.5" customHeight="1" x14ac:dyDescent="0.2">
      <c r="A132" s="14">
        <f t="shared" si="5"/>
        <v>129</v>
      </c>
      <c r="B132" s="69" t="s">
        <v>261</v>
      </c>
      <c r="C132" s="89" t="s">
        <v>308</v>
      </c>
      <c r="D132" s="106"/>
      <c r="E132" s="125">
        <v>5000</v>
      </c>
      <c r="F132" s="100">
        <f t="shared" si="4"/>
        <v>0</v>
      </c>
      <c r="G132" s="91" t="s">
        <v>61</v>
      </c>
      <c r="H132" s="55" t="s">
        <v>146</v>
      </c>
    </row>
    <row r="133" spans="1:8" ht="15" customHeight="1" x14ac:dyDescent="0.2">
      <c r="A133" s="14">
        <f t="shared" si="5"/>
        <v>130</v>
      </c>
      <c r="B133" s="92" t="s">
        <v>262</v>
      </c>
      <c r="C133" s="93" t="s">
        <v>309</v>
      </c>
      <c r="D133" s="106"/>
      <c r="E133" s="118">
        <v>100</v>
      </c>
      <c r="F133" s="100">
        <f t="shared" si="4"/>
        <v>0</v>
      </c>
      <c r="G133" s="129" t="s">
        <v>92</v>
      </c>
      <c r="H133" s="168" t="s">
        <v>66</v>
      </c>
    </row>
    <row r="134" spans="1:8" ht="16.5" customHeight="1" x14ac:dyDescent="0.2">
      <c r="A134" s="14">
        <f t="shared" si="5"/>
        <v>131</v>
      </c>
      <c r="B134" s="92" t="s">
        <v>263</v>
      </c>
      <c r="C134" s="93" t="s">
        <v>310</v>
      </c>
      <c r="D134" s="107"/>
      <c r="E134" s="126">
        <v>6000</v>
      </c>
      <c r="F134" s="100">
        <f t="shared" si="4"/>
        <v>0</v>
      </c>
      <c r="G134" s="87" t="s">
        <v>69</v>
      </c>
      <c r="H134" s="150"/>
    </row>
    <row r="135" spans="1:8" ht="13" customHeight="1" x14ac:dyDescent="0.2">
      <c r="A135" s="58">
        <f t="shared" si="5"/>
        <v>132</v>
      </c>
      <c r="B135" s="92" t="s">
        <v>287</v>
      </c>
      <c r="C135" s="93" t="s">
        <v>311</v>
      </c>
      <c r="D135" s="103"/>
      <c r="E135" s="118">
        <v>100</v>
      </c>
      <c r="F135" s="100">
        <f t="shared" si="4"/>
        <v>0</v>
      </c>
      <c r="G135" s="87" t="s">
        <v>145</v>
      </c>
      <c r="H135" s="150"/>
    </row>
    <row r="136" spans="1:8" ht="17.25" customHeight="1" x14ac:dyDescent="0.2">
      <c r="A136" s="58">
        <f t="shared" si="5"/>
        <v>133</v>
      </c>
      <c r="B136" s="92" t="s">
        <v>288</v>
      </c>
      <c r="C136" s="93" t="s">
        <v>312</v>
      </c>
      <c r="D136" s="108"/>
      <c r="E136" s="119">
        <v>100</v>
      </c>
      <c r="F136" s="100">
        <f t="shared" si="4"/>
        <v>0</v>
      </c>
      <c r="G136" s="87" t="s">
        <v>68</v>
      </c>
      <c r="H136" s="150"/>
    </row>
    <row r="137" spans="1:8" ht="16.5" customHeight="1" x14ac:dyDescent="0.2">
      <c r="A137" s="14">
        <f t="shared" si="5"/>
        <v>134</v>
      </c>
      <c r="B137" s="92" t="s">
        <v>264</v>
      </c>
      <c r="C137" s="93" t="s">
        <v>313</v>
      </c>
      <c r="D137" s="103"/>
      <c r="E137" s="118">
        <v>200</v>
      </c>
      <c r="F137" s="100">
        <f t="shared" si="4"/>
        <v>0</v>
      </c>
      <c r="G137" s="91" t="s">
        <v>85</v>
      </c>
      <c r="H137" s="150"/>
    </row>
    <row r="138" spans="1:8" ht="11.5" customHeight="1" x14ac:dyDescent="0.2">
      <c r="A138" s="58">
        <f t="shared" si="5"/>
        <v>135</v>
      </c>
      <c r="B138" s="92" t="s">
        <v>289</v>
      </c>
      <c r="C138" s="132" t="s">
        <v>314</v>
      </c>
      <c r="D138" s="103"/>
      <c r="E138" s="118">
        <v>100</v>
      </c>
      <c r="F138" s="100">
        <f t="shared" si="4"/>
        <v>0</v>
      </c>
      <c r="G138" s="91" t="s">
        <v>316</v>
      </c>
      <c r="H138" s="183"/>
    </row>
    <row r="139" spans="1:8" ht="16.5" customHeight="1" x14ac:dyDescent="0.2">
      <c r="A139" s="14">
        <f t="shared" si="5"/>
        <v>136</v>
      </c>
      <c r="B139" s="69" t="s">
        <v>265</v>
      </c>
      <c r="C139" s="89" t="s">
        <v>293</v>
      </c>
      <c r="D139" s="108"/>
      <c r="E139" s="127">
        <v>100</v>
      </c>
      <c r="F139" s="100">
        <f t="shared" si="4"/>
        <v>0</v>
      </c>
      <c r="G139" s="91" t="s">
        <v>80</v>
      </c>
      <c r="H139" s="168" t="s">
        <v>64</v>
      </c>
    </row>
    <row r="140" spans="1:8" ht="14.5" customHeight="1" x14ac:dyDescent="0.2">
      <c r="A140" s="14">
        <f t="shared" si="5"/>
        <v>137</v>
      </c>
      <c r="B140" s="69" t="s">
        <v>266</v>
      </c>
      <c r="C140" s="89" t="s">
        <v>294</v>
      </c>
      <c r="D140" s="106"/>
      <c r="E140" s="125">
        <v>100</v>
      </c>
      <c r="F140" s="100">
        <f t="shared" si="4"/>
        <v>0</v>
      </c>
      <c r="G140" s="91" t="s">
        <v>80</v>
      </c>
      <c r="H140" s="169"/>
    </row>
    <row r="141" spans="1:8" s="16" customFormat="1" ht="36.5" customHeight="1" thickBot="1" x14ac:dyDescent="0.25">
      <c r="A141" s="98">
        <f t="shared" si="5"/>
        <v>138</v>
      </c>
      <c r="B141" s="69" t="s">
        <v>267</v>
      </c>
      <c r="C141" s="94" t="s">
        <v>132</v>
      </c>
      <c r="D141" s="109"/>
      <c r="E141" s="127">
        <v>8000</v>
      </c>
      <c r="F141" s="100">
        <f t="shared" si="4"/>
        <v>0</v>
      </c>
      <c r="G141" s="87" t="s">
        <v>77</v>
      </c>
      <c r="H141" s="95" t="s">
        <v>91</v>
      </c>
    </row>
    <row r="142" spans="1:8" s="16" customFormat="1" ht="45.5" customHeight="1" thickTop="1" x14ac:dyDescent="0.2">
      <c r="A142" s="176" t="s">
        <v>291</v>
      </c>
      <c r="B142" s="177"/>
      <c r="C142" s="177"/>
      <c r="D142" s="177"/>
      <c r="E142" s="178"/>
      <c r="F142" s="110">
        <f>SUM(F2:F116)+SUM(F120:F141)</f>
        <v>0</v>
      </c>
      <c r="G142" s="99"/>
      <c r="H142" s="99"/>
    </row>
    <row r="143" spans="1:8" s="16" customFormat="1" ht="19.5" customHeight="1" x14ac:dyDescent="0.2">
      <c r="A143" s="96"/>
      <c r="B143" s="96"/>
    </row>
    <row r="144" spans="1:8" s="16" customFormat="1" ht="21.75" customHeight="1" x14ac:dyDescent="0.25">
      <c r="A144" s="136" t="s">
        <v>322</v>
      </c>
      <c r="B144" s="136"/>
      <c r="C144" s="136"/>
      <c r="D144" s="137"/>
    </row>
    <row r="145" spans="1:8" ht="18.5" customHeight="1" x14ac:dyDescent="0.2">
      <c r="A145" s="138" t="s">
        <v>147</v>
      </c>
      <c r="B145" s="138"/>
      <c r="C145" s="138"/>
      <c r="D145" s="139"/>
      <c r="E145" s="13"/>
      <c r="F145" s="13"/>
      <c r="G145" s="13"/>
      <c r="H145" s="13"/>
    </row>
    <row r="146" spans="1:8" ht="18" customHeight="1" x14ac:dyDescent="0.2">
      <c r="A146" s="140" t="s">
        <v>273</v>
      </c>
      <c r="B146" s="140"/>
      <c r="C146" s="140"/>
      <c r="D146" s="141"/>
      <c r="E146" s="13"/>
      <c r="F146" s="13"/>
      <c r="G146" s="13"/>
      <c r="H146" s="13"/>
    </row>
    <row r="147" spans="1:8" ht="19" customHeight="1" x14ac:dyDescent="0.25">
      <c r="A147" s="142" t="s">
        <v>323</v>
      </c>
      <c r="B147" s="142"/>
      <c r="C147" s="142"/>
      <c r="D147"/>
      <c r="E147" s="13"/>
      <c r="F147" s="13"/>
      <c r="G147" s="13"/>
      <c r="H147" s="13"/>
    </row>
    <row r="148" spans="1:8" ht="19" customHeight="1" x14ac:dyDescent="0.25">
      <c r="A148" s="143" t="s">
        <v>324</v>
      </c>
      <c r="B148" s="143"/>
      <c r="C148" s="143"/>
      <c r="D148" s="144"/>
      <c r="E148" s="13"/>
      <c r="F148" s="13"/>
      <c r="G148" s="13"/>
      <c r="H148" s="13"/>
    </row>
    <row r="149" spans="1:8" ht="22.5" customHeight="1" x14ac:dyDescent="0.2">
      <c r="A149" s="13"/>
      <c r="B149" s="13"/>
      <c r="C149" s="13"/>
      <c r="D149" s="13"/>
      <c r="E149" s="13"/>
      <c r="F149" s="13"/>
      <c r="G149" s="13"/>
      <c r="H149" s="13"/>
    </row>
    <row r="150" spans="1:8" ht="16.5" customHeight="1" x14ac:dyDescent="0.2">
      <c r="A150" s="13"/>
      <c r="B150" s="13"/>
      <c r="C150" s="13"/>
      <c r="D150" s="13"/>
      <c r="E150" s="13"/>
      <c r="F150" s="13"/>
      <c r="G150" s="13"/>
      <c r="H150" s="13"/>
    </row>
    <row r="151" spans="1:8" ht="16.5" customHeight="1" x14ac:dyDescent="0.2">
      <c r="A151" s="13"/>
      <c r="B151" s="13"/>
      <c r="C151" s="13"/>
      <c r="D151" s="13"/>
      <c r="E151" s="13"/>
      <c r="F151" s="13"/>
      <c r="G151" s="13"/>
      <c r="H151" s="13"/>
    </row>
    <row r="152" spans="1:8" ht="13.5" customHeight="1" x14ac:dyDescent="0.2">
      <c r="A152" s="13"/>
      <c r="B152" s="13"/>
      <c r="C152" s="13"/>
      <c r="D152" s="13"/>
      <c r="E152" s="13"/>
      <c r="F152" s="13"/>
      <c r="G152" s="13"/>
      <c r="H152" s="13"/>
    </row>
    <row r="153" spans="1:8" ht="16.5" customHeight="1" x14ac:dyDescent="0.2">
      <c r="A153" s="13"/>
      <c r="B153" s="13"/>
      <c r="C153" s="13"/>
      <c r="D153" s="13"/>
      <c r="E153" s="13"/>
      <c r="F153" s="13"/>
      <c r="G153" s="13"/>
      <c r="H153" s="13"/>
    </row>
    <row r="154" spans="1:8" ht="14.25" customHeight="1" x14ac:dyDescent="0.2">
      <c r="A154" s="13"/>
      <c r="B154" s="13"/>
      <c r="C154" s="13"/>
      <c r="D154" s="13"/>
      <c r="E154" s="13"/>
      <c r="F154" s="13"/>
      <c r="G154" s="13"/>
      <c r="H154" s="13"/>
    </row>
    <row r="155" spans="1:8" ht="16.5" customHeight="1" x14ac:dyDescent="0.2">
      <c r="A155" s="13"/>
      <c r="B155" s="13"/>
      <c r="C155" s="13"/>
      <c r="D155" s="13"/>
      <c r="E155" s="13"/>
      <c r="F155" s="13"/>
      <c r="G155" s="13"/>
      <c r="H155" s="13"/>
    </row>
    <row r="156" spans="1:8" ht="20.25" customHeight="1" x14ac:dyDescent="0.2">
      <c r="A156" s="13"/>
      <c r="B156" s="13"/>
      <c r="C156" s="13"/>
      <c r="D156" s="13"/>
      <c r="E156" s="13"/>
      <c r="F156" s="13"/>
      <c r="G156" s="13"/>
      <c r="H156" s="13"/>
    </row>
    <row r="157" spans="1:8" ht="48" customHeight="1" x14ac:dyDescent="0.2">
      <c r="A157" s="13"/>
      <c r="B157" s="13"/>
      <c r="C157" s="13"/>
      <c r="E157" s="13"/>
    </row>
    <row r="158" spans="1:8" ht="16.5" customHeight="1" x14ac:dyDescent="0.2">
      <c r="A158" s="13"/>
      <c r="B158" s="13"/>
      <c r="C158" s="13"/>
      <c r="E158" s="13"/>
    </row>
    <row r="159" spans="1:8" ht="20.25" customHeight="1" x14ac:dyDescent="0.2">
      <c r="A159" s="13"/>
      <c r="B159" s="13"/>
      <c r="C159" s="13"/>
      <c r="E159" s="13"/>
    </row>
    <row r="160" spans="1:8" x14ac:dyDescent="0.2">
      <c r="A160" s="13"/>
      <c r="B160" s="13"/>
      <c r="C160" s="13"/>
      <c r="E160" s="13"/>
    </row>
  </sheetData>
  <mergeCells count="32">
    <mergeCell ref="G105:G109"/>
    <mergeCell ref="G115:H115"/>
    <mergeCell ref="G116:H116"/>
    <mergeCell ref="A142:E142"/>
    <mergeCell ref="H139:H140"/>
    <mergeCell ref="G130:G131"/>
    <mergeCell ref="G124:G126"/>
    <mergeCell ref="H124:H127"/>
    <mergeCell ref="H133:H138"/>
    <mergeCell ref="H130:H131"/>
    <mergeCell ref="G120:G121"/>
    <mergeCell ref="H120:H123"/>
    <mergeCell ref="H105:H114"/>
    <mergeCell ref="G58:G60"/>
    <mergeCell ref="G61:G62"/>
    <mergeCell ref="G73:G74"/>
    <mergeCell ref="G77:G78"/>
    <mergeCell ref="H97:H99"/>
    <mergeCell ref="G80:G81"/>
    <mergeCell ref="H80:H83"/>
    <mergeCell ref="H92:H95"/>
    <mergeCell ref="H59:H62"/>
    <mergeCell ref="H89:H91"/>
    <mergeCell ref="G90:G91"/>
    <mergeCell ref="H75:H76"/>
    <mergeCell ref="H77:H78"/>
    <mergeCell ref="G92:G95"/>
    <mergeCell ref="H10:H13"/>
    <mergeCell ref="H67:H69"/>
    <mergeCell ref="H38:H41"/>
    <mergeCell ref="H73:H74"/>
    <mergeCell ref="H53:H57"/>
  </mergeCells>
  <phoneticPr fontId="3" type="noConversion"/>
  <pageMargins left="0.25" right="0.25" top="0.75" bottom="1.1637500000000001" header="0.3" footer="0.3"/>
  <pageSetup paperSize="9" scale="92" fitToHeight="0" orientation="landscape" r:id="rId1"/>
  <headerFooter alignWithMargins="0">
    <oddHeader>&amp;LPříloha č. 1 Zadávací dokumentace: Bližší specifikace předmětu veřejné zakázky a formulář k sestavení nabídky&amp;RStránka &amp;P</oddHeader>
    <oddFooter>&amp;L;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Metadata/LabelInfo.xml><?xml version="1.0" encoding="utf-8"?>
<clbl:labelList xmlns:clbl="http://schemas.microsoft.com/office/2020/mipLabelMetadata">
  <clbl:label id="{a57527ba-b13c-462f-a5c5-bde84a6d85e5}" enabled="1" method="Privileged" siteId="{f0ab7d6a-64b0-4696-9f4d-d69909c6e8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List2</vt:lpstr>
      <vt:lpstr>List3</vt:lpstr>
      <vt:lpstr>List2!Názvy_tisku</vt:lpstr>
    </vt:vector>
  </TitlesOfParts>
  <Company>SŽDC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Dobřická</dc:creator>
  <cp:lastModifiedBy>Štefanová Simona, Ing.</cp:lastModifiedBy>
  <cp:lastPrinted>2026-04-20T13:46:58Z</cp:lastPrinted>
  <dcterms:created xsi:type="dcterms:W3CDTF">2008-10-06T07:22:14Z</dcterms:created>
  <dcterms:modified xsi:type="dcterms:W3CDTF">2026-06-04T14:20:58Z</dcterms:modified>
</cp:coreProperties>
</file>