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AD689A96-015E-49FB-AF1A-92DCE48F2410}" xr6:coauthVersionLast="47" xr6:coauthVersionMax="47" xr10:uidLastSave="{00000000-0000-0000-0000-000000000000}"/>
  <bookViews>
    <workbookView xWindow="28680" yWindow="-105" windowWidth="29040" windowHeight="15720" xr2:uid="{00000000-000D-0000-FFFF-FFFF00000000}"/>
  </bookViews>
  <sheets>
    <sheet name="Jednotkový ceník" sheetId="1" r:id="rId1"/>
  </sheets>
  <definedNames>
    <definedName name="_xlnm._FilterDatabase" localSheetId="0" hidden="1">'Jednotkový ceník'!$A$3:$I$78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F22" i="1"/>
  <c r="F5" i="1"/>
  <c r="F29" i="1"/>
  <c r="F30" i="1"/>
  <c r="F23" i="1" l="1"/>
  <c r="F25" i="1"/>
  <c r="F26" i="1"/>
  <c r="F27" i="1"/>
  <c r="F28" i="1"/>
  <c r="F31" i="1"/>
  <c r="F32" i="1"/>
  <c r="F33" i="1"/>
  <c r="F34" i="1"/>
  <c r="F35" i="1"/>
  <c r="F36" i="1"/>
  <c r="F37" i="1"/>
  <c r="F40" i="1"/>
  <c r="F41" i="1"/>
  <c r="F44" i="1"/>
  <c r="F45" i="1" s="1"/>
  <c r="F47" i="1"/>
  <c r="F48" i="1" s="1"/>
  <c r="F50" i="1"/>
  <c r="F51" i="1"/>
  <c r="F52" i="1"/>
  <c r="F53" i="1"/>
  <c r="F54" i="1"/>
  <c r="F55" i="1"/>
  <c r="F56" i="1"/>
  <c r="F57" i="1"/>
  <c r="F60" i="1"/>
  <c r="F61" i="1"/>
  <c r="F62" i="1"/>
  <c r="F63" i="1"/>
  <c r="F64" i="1"/>
  <c r="F65" i="1"/>
  <c r="F66" i="1"/>
  <c r="F69" i="1"/>
  <c r="F70" i="1"/>
  <c r="F71" i="1"/>
  <c r="F72" i="1"/>
  <c r="F73" i="1"/>
  <c r="F67" i="1" l="1"/>
  <c r="F38" i="1"/>
  <c r="F42" i="1"/>
  <c r="F58" i="1"/>
  <c r="F74" i="1" l="1"/>
  <c r="F75" i="1"/>
  <c r="F76" i="1"/>
  <c r="F77" i="1"/>
  <c r="F78" i="1" l="1"/>
  <c r="F81" i="1" s="1"/>
</calcChain>
</file>

<file path=xl/sharedStrings.xml><?xml version="1.0" encoding="utf-8"?>
<sst xmlns="http://schemas.openxmlformats.org/spreadsheetml/2006/main" count="252" uniqueCount="154">
  <si>
    <t>Specifikace OOPP,velikost, případně barva a případné technické podmínky</t>
  </si>
  <si>
    <t>25.</t>
  </si>
  <si>
    <t>pár</t>
  </si>
  <si>
    <t>34.</t>
  </si>
  <si>
    <t>36.</t>
  </si>
  <si>
    <t>37.</t>
  </si>
  <si>
    <t>38.</t>
  </si>
  <si>
    <t>39.</t>
  </si>
  <si>
    <t>40.</t>
  </si>
  <si>
    <t>41.</t>
  </si>
  <si>
    <t>48.</t>
  </si>
  <si>
    <t>49.</t>
  </si>
  <si>
    <t>50.</t>
  </si>
  <si>
    <t>51.</t>
  </si>
  <si>
    <t>52.</t>
  </si>
  <si>
    <t>53.</t>
  </si>
  <si>
    <t>54.</t>
  </si>
  <si>
    <t>56.</t>
  </si>
  <si>
    <t>57.</t>
  </si>
  <si>
    <t>58.</t>
  </si>
  <si>
    <t>59.</t>
  </si>
  <si>
    <t>1.</t>
  </si>
  <si>
    <t>kus</t>
  </si>
  <si>
    <t>2.</t>
  </si>
  <si>
    <t>27.</t>
  </si>
  <si>
    <t>28.</t>
  </si>
  <si>
    <t>29.</t>
  </si>
  <si>
    <t>30.</t>
  </si>
  <si>
    <t>31.</t>
  </si>
  <si>
    <t>32.</t>
  </si>
  <si>
    <t>24.</t>
  </si>
  <si>
    <t>7.</t>
  </si>
  <si>
    <t>souprava</t>
  </si>
  <si>
    <t>9.</t>
  </si>
  <si>
    <t>22.</t>
  </si>
  <si>
    <t>23.</t>
  </si>
  <si>
    <t>33.</t>
  </si>
  <si>
    <t xml:space="preserve">Celkem za OOPP u OŘ Ostrava </t>
  </si>
  <si>
    <t xml:space="preserve">Informace a pokyny k doplnění: </t>
  </si>
  <si>
    <t>OOPP - vybrané  pro pracovníky zajišťující provozuschopnost Správy železnic, Oblastní ředitelství Ostrava</t>
  </si>
  <si>
    <t>42.</t>
  </si>
  <si>
    <t>43.</t>
  </si>
  <si>
    <t>44.</t>
  </si>
  <si>
    <t>45.</t>
  </si>
  <si>
    <t>46.</t>
  </si>
  <si>
    <t>47.</t>
  </si>
  <si>
    <t>3.</t>
  </si>
  <si>
    <t>4.</t>
  </si>
  <si>
    <t>5.</t>
  </si>
  <si>
    <t>6.</t>
  </si>
  <si>
    <t>8.</t>
  </si>
  <si>
    <t>10.</t>
  </si>
  <si>
    <t>11.</t>
  </si>
  <si>
    <t>12.</t>
  </si>
  <si>
    <t>13.</t>
  </si>
  <si>
    <t>14.</t>
  </si>
  <si>
    <t>15.</t>
  </si>
  <si>
    <t>16.</t>
  </si>
  <si>
    <t>17.</t>
  </si>
  <si>
    <t>18.</t>
  </si>
  <si>
    <t>19.</t>
  </si>
  <si>
    <t>35.</t>
  </si>
  <si>
    <t>Rukavice černé bezešvé pletené z polyesteru, 4vrstvý latexový povlak na dlani, TPR výztuhy na hřbetu ruky a prstů, pletená manžeta, úroveň antivibrační ochrany: T[M] 0,738 - T[H] 0,577
Barva : Černá
Vel. 9,10,11
EN ISO 21420:2020+A1:2024
EN 388:2016+A1:2018
EN ISO 10819:2013+A1:2019+A2:2021</t>
  </si>
  <si>
    <t>Rukavice pracovní pětiprsté bez vložky (šité z ovčiny v dlani, modré tkaniny na hřbetu a manžetou na suchý zip). 
Vel. 7, 8, 9, 10, 11
EN ISO 21420:2020+A1:2024
EN 388:2016+A1:2018</t>
  </si>
  <si>
    <t>Rukavice pracovní pětiprsté letní celokožené z vepřové lícovky v dlani a na prstech, vepřové štípenky na hřbetě.
Vel. 9, 10
EN ISO 21420:2020+A1:2024
EN 388:2016+A1:2018</t>
  </si>
  <si>
    <t>Rukavice pracovní pětiprsté letní celokožené z vepřové lícovky v dlani a na prstech, vepřové štípenky na hřbetě.
Vel. 11
EN ISO 21420:2020+A1:2024
EN 388:2016+A1:2018</t>
  </si>
  <si>
    <t>Rukavice pracovní pětiprsté zimní celokožené z vepřové lícovky v dlani a na prstech, vepřové štípenky na hřbetě, s teplou podšívkou.
Vel.9
EN ISO 21420:2020+A1:2024
EN 388:2016+A1:2018</t>
  </si>
  <si>
    <t>Rukavice pracovní pětiprsté zimní celokožené z vepřové lícovky v dlani a na prstech, vepřové štípenky na hřbetě, s teplou podšívkou.
Vel.11
EN ISO 21420:2020+A1:2024
EN 388:2016+A1:2018</t>
  </si>
  <si>
    <t>Rukavice pracovní pětiprsté letní z jednoho kusu silné hovězí štípenky v dlani s podšívkou, vystuženou manžetou, celokoženými palci a ukazováčky a překrytými špičkami prstů.
Vel.10, 11
EN ISO 21420:2020+A1:2024
EN 388:2016+A1:2018</t>
  </si>
  <si>
    <t xml:space="preserve">Rukavice celokožené černé, letní, vycházkové dámské. 
Vel. 7,8,9,10 
EN ISO 21420:2020+A1:2024
EN 388:2016+A1:2018 </t>
  </si>
  <si>
    <t xml:space="preserve">Rukavice celokožené černé letní, vycházkové, pánské.
Vel. 7,8,9,10,11 
EN ISO 21420:2020+A1:2024
EN 388:2016+A1:2018      </t>
  </si>
  <si>
    <t xml:space="preserve">Rukavice celokožené černé zimní, vycházkové, pánské.
Vel. 8,9,10,11
EN ISO 21420:2020+A1:2024
EN 388:2016+A1:2018     </t>
  </si>
  <si>
    <t xml:space="preserve">Dielektrické izolační rukavice z kvalitního přírodního latexu pro ochranu před nebezpečným napětím do 1000 V. Vel.10, 11 
EN IEC 60903:2014                   </t>
  </si>
  <si>
    <t xml:space="preserve">Rukavice pětiprsté svářečské s krátkou manžetou, manžeta 15 cm, bez vložky - letní     (materál kvalitní hovězí useň broušená).
Vel. 11
EN 12477:2001+A1:2005 (Typ  A/B)
EN ISO 21420:2020+A1:2024
EN 407:2020
EN 388:2016+A1:2018                                                                                   </t>
  </si>
  <si>
    <t>Pořadové číslo</t>
  </si>
  <si>
    <t>Měrná jednotka (MJ)</t>
  </si>
  <si>
    <t>Předpokládané množství MJ</t>
  </si>
  <si>
    <t>Cena v Kč za MJ bez DPH</t>
  </si>
  <si>
    <t>Cena celkem za předpokládané množství</t>
  </si>
  <si>
    <t>Přesný název nabízeného výrobku/výrobce</t>
  </si>
  <si>
    <t xml:space="preserve">Katalogové označení pro dílčí smlouvy </t>
  </si>
  <si>
    <r>
      <t xml:space="preserve">Ochranný štít se sluchátky a kovovou siťkou, odolný proti nárarům a průrazům, mušlové chránice sluchu,vyhovuje normě
</t>
    </r>
    <r>
      <rPr>
        <sz val="11"/>
        <color theme="1"/>
        <rFont val="Verdana"/>
        <family val="2"/>
        <charset val="238"/>
      </rPr>
      <t>EN ISO 352-3:2020
EN ISO 16321-1:2022                                                                                                           EN ISO 16321-3:2022</t>
    </r>
    <r>
      <rPr>
        <sz val="11"/>
        <color rgb="FFFF0000"/>
        <rFont val="Verdana"/>
        <family val="2"/>
        <charset val="238"/>
      </rPr>
      <t xml:space="preserve">
</t>
    </r>
    <r>
      <rPr>
        <sz val="11"/>
        <rFont val="Verdana"/>
        <family val="2"/>
        <charset val="238"/>
      </rPr>
      <t xml:space="preserve">                   </t>
    </r>
  </si>
  <si>
    <t>Ochranná celoobličejová maska   3M 6800, bajenetový závit M3, který umožňuje přpojení různých filtrů pro ochranu před plyny, výpary a částicemi.Velikost M.
EN 136:1998 (Třída 1/2/3)</t>
  </si>
  <si>
    <t>Ochranná celoobličejová maska   3M 6900, bajenetový závit M3, který umožňuje přpojení různých filtrů pro ochranu před plyny, výpary a částicemi.Velikost L.
EN 136:1998</t>
  </si>
  <si>
    <t>Filtr k obličejové masce 3M 6800 masce  a k masce 3M 6900, ochrana proti výparům (bod varu 65° C), použití při práci s nátěrovými hmotami.
EN 14387:2021</t>
  </si>
  <si>
    <r>
      <rPr>
        <b/>
        <sz val="16"/>
        <color theme="1"/>
        <rFont val="Calibri"/>
        <family val="2"/>
        <charset val="238"/>
        <scheme val="minor"/>
      </rPr>
      <t>3)</t>
    </r>
    <r>
      <rPr>
        <sz val="16"/>
        <color theme="1"/>
        <rFont val="Calibri"/>
        <family val="2"/>
        <scheme val="minor"/>
      </rPr>
      <t xml:space="preserve"> Jednotkové ceny, které účastník uvede (sloupec "E") za požadovanou 1 MJ, jsou cenami konečnými, zahrnující veškeré náklady Prodávajícího, včetně nákladů na třídění, balení, odběr prázdných obalů a jejich likvidaci, nakládání, dopravy do místa plnění, vyložení v místě plnění, měřenku, a včetně dalších nákladů Prodávajícího spojených s plněním veřejné zakázky. Tyto ceny jsou rozhodné pro uzavírání dílčích smluv.</t>
    </r>
  </si>
  <si>
    <r>
      <rPr>
        <b/>
        <sz val="16"/>
        <color theme="1"/>
        <rFont val="Calibri"/>
        <family val="2"/>
        <charset val="238"/>
        <scheme val="minor"/>
      </rPr>
      <t>4)</t>
    </r>
    <r>
      <rPr>
        <sz val="16"/>
        <color theme="1"/>
        <rFont val="Calibri"/>
        <family val="2"/>
        <scheme val="minor"/>
      </rPr>
      <t xml:space="preserve"> Všechny ceny uvádět bez DPH se zaokouhlením na 2 desetinná místa</t>
    </r>
    <r>
      <rPr>
        <sz val="16"/>
        <color theme="1"/>
        <rFont val="Calibri"/>
        <family val="2"/>
        <charset val="238"/>
        <scheme val="minor"/>
      </rPr>
      <t>.</t>
    </r>
  </si>
  <si>
    <r>
      <rPr>
        <b/>
        <sz val="16"/>
        <color theme="1"/>
        <rFont val="Calibri"/>
        <family val="2"/>
        <charset val="238"/>
        <scheme val="minor"/>
      </rPr>
      <t>5</t>
    </r>
    <r>
      <rPr>
        <sz val="16"/>
        <color theme="1"/>
        <rFont val="Calibri"/>
        <family val="2"/>
        <scheme val="minor"/>
      </rPr>
      <t xml:space="preserve">) Sloupec "D" obsahuje předpokládaný objem dodaného zboží, přičemž 1 MJ balení vyplývá ze sloupce "C" určeného pro stanovení jednotkové ceny. </t>
    </r>
  </si>
  <si>
    <r>
      <rPr>
        <b/>
        <sz val="16"/>
        <rFont val="Calibri"/>
        <family val="2"/>
        <charset val="238"/>
        <scheme val="minor"/>
      </rPr>
      <t>6)</t>
    </r>
    <r>
      <rPr>
        <sz val="16"/>
        <rFont val="Calibri"/>
        <family val="2"/>
        <charset val="238"/>
        <scheme val="minor"/>
      </rPr>
      <t xml:space="preserve"> Do sloupce "G" účastník uvede přesné označení výrobku, který je předmětem dodávky a současně jeho cenové nabídky (pokud výrobek nenese v názvu označení výrobce, uvést současně i výrobce).</t>
    </r>
  </si>
  <si>
    <r>
      <rPr>
        <b/>
        <sz val="16"/>
        <rFont val="Calibri"/>
        <family val="2"/>
        <charset val="238"/>
        <scheme val="minor"/>
      </rPr>
      <t>8</t>
    </r>
    <r>
      <rPr>
        <sz val="16"/>
        <rFont val="Calibri"/>
        <family val="2"/>
        <charset val="238"/>
        <scheme val="minor"/>
      </rPr>
      <t>) V případě dodání náhrad za dodavatelem původně označené OOPP (sloupec "G") musí dodané náhrady odpovídat kvalitativním a technickým požadavkům zadavatele na OOPP a musí být dodány ve stejné cenové hladině jako původně nabízený výrobek  (např. z důvodu ukončení výroby OOPP aj.).</t>
    </r>
  </si>
  <si>
    <r>
      <rPr>
        <b/>
        <sz val="16"/>
        <rFont val="Calibri"/>
        <family val="2"/>
        <charset val="238"/>
        <scheme val="minor"/>
      </rPr>
      <t>7)</t>
    </r>
    <r>
      <rPr>
        <sz val="16"/>
        <rFont val="Calibri"/>
        <family val="2"/>
        <charset val="238"/>
        <scheme val="minor"/>
      </rPr>
      <t xml:space="preserve"> Maximální délka dodací lhůty je stanovena max. na 21 kalendářních dnů, nebude-li v dílčí smlouvě sjednán termín odlišný.</t>
    </r>
  </si>
  <si>
    <t xml:space="preserve">Brýle pro svářeče - otevřené brýle s bočními kryty, opatřeny svářečskými filtry, stupeň ochrany 4-8
EN ISO 16321-1:2022                                                                                                          EN ISO 16321-2:2022                                                                                                                                 </t>
  </si>
  <si>
    <t>Oblek svářečský (určený pro svářeče):
Pánská blůza pro svářeče, kryté zapínání, zdvojené lokty, materiál - Kepr s nehořlavou úpravou Proban 100% bavlna, 390 g/m2, nehořlavé nitě.
Kalhoty pro svářeče, zdvojená kolena, volný pás se zapínáním na knoflíky, šle, kryty přes obuv, nehořlavá úprava Proban 100% bavlna, 390 g/m2 nehořlavé nitě. 
Výškové velikosti - 170, 182 a 194 cm
EN ISO 13688  
EN ISO 11611:2024</t>
  </si>
  <si>
    <t>Kalhoty voděodolné - prsačky. Prsačky s přeskami na šlích, s vnitřní kapsou a a elasticky stahovatelným páskem. Bezpečnostní obuv s ocelovou tužinkou a stélkou proti propíchnutí. Protiskluzová podešev. 
Vel. 39,40,41,42,43,44,45,46 a 47
EN ISO 13688                                                                                                                     EN ISO 20345:2022+A1:2024                                                                                                                            EN 343:2019</t>
  </si>
  <si>
    <r>
      <t>Brýle proti mechanickým vlivům, typ vzorníku bezbarvý, UV ochrana, standartní ochranné brýle, tak i možnost změny na částečně uzavřené ochranné brýle
EN ISO 16321-1:2022</t>
    </r>
    <r>
      <rPr>
        <sz val="11"/>
        <color rgb="FFFF0000"/>
        <rFont val="Verdana"/>
        <family val="2"/>
        <charset val="238"/>
      </rPr>
      <t xml:space="preserve">                                                                                                           </t>
    </r>
    <r>
      <rPr>
        <sz val="11"/>
        <color theme="1"/>
        <rFont val="Verdana"/>
        <family val="2"/>
        <charset val="238"/>
      </rPr>
      <t>EN ISO 16321-1</t>
    </r>
  </si>
  <si>
    <t>Rukavice - bezešvý úplet z polyamidu; černá nitrilová vrstva z mikropěny na dlani; pletená manžeta. Certifikace OEKO-TEX® STANDARD 100, CQ 1301/1, IFTH nebo 15.HCN.70502, HOHENSTEINP  Vel. 7,8,9,10                                                                                               
                                                                                                                                         EN ISO 21420:2020+A1:2024
EN 388:2016+A1:2018</t>
  </si>
  <si>
    <t>Zástěra gumová pro práci v akumulátorovně,
EN ISO 13688                                                                                                                     EN ISO 13034 (Typ PB [6])</t>
  </si>
  <si>
    <t>Souprava lesník - protipořezová, pánská proti pořezu, blůza s krytým zapínáním, kalhoty s náprsenkou, protipořezová vložka, protiklíšťová úprava.
Výškové velikosti - 170,182 a 194
EN 11393-2:2019 (Třída 1)                                                                                                                  EN ISO 13688</t>
  </si>
  <si>
    <t xml:space="preserve">Kalhoty protipořezové pánské,s náprsenkou,protipořezová vložka,protiklíšťová úprava
Kalhoty s nápsenkou , se zvýšeným pasem se všitou gumou a postranní rozparek se zapínáním, materiál -kombinace bavlna/polyester
výšková třída 170, 182 a 194
                                                                                                                                         EN ISO 11393-2,:2019 (Typ A/B/C)                                                                                                    EN ISO 13688
</t>
  </si>
  <si>
    <t>Respirátor, doporučená ochrana FFP2 Skládací respirátor bez výdechového ventilu do 10x NPK/PEL, proti pevným částicím a vodním aerosolům, FFP2 NR.
EN 149:2001+A1:2009</t>
  </si>
  <si>
    <r>
      <t>Bunda multinormní, nepromokavá, vysoce prodyšná a chemicky odolná HI-VIS bunda s integrovanou kapucí; vrchní materiál SIOPOR kombinuje antistatické vlastnosti s odolností vůči teplu a plameni; bavlněná podšívka odolná plameni; 5 cm nehořlavé FR reflexní pruhy; 2 přední kapsy, 2 náprsní kapsy, 1 vnitřní náprsní kapsa na zip.</t>
    </r>
    <r>
      <rPr>
        <b/>
        <sz val="11"/>
        <rFont val="Verdana"/>
        <family val="2"/>
        <charset val="238"/>
      </rPr>
      <t xml:space="preserve">
</t>
    </r>
    <r>
      <rPr>
        <sz val="11"/>
        <rFont val="Verdana"/>
        <family val="2"/>
        <charset val="238"/>
      </rPr>
      <t xml:space="preserve">vel. S, M, L, XL, XXL, XXXL
EN 1149-5
EN ISO 13688
EN 13034:2018                                                                                                                EN 343:2019  
EN ISO 14116:2015 
EN ISO 20471:2013+ A1:2018   
</t>
    </r>
    <r>
      <rPr>
        <sz val="11"/>
        <color theme="1"/>
        <rFont val="Verdana"/>
        <family val="2"/>
        <charset val="238"/>
      </rPr>
      <t>EN ISO 11612:2015</t>
    </r>
    <r>
      <rPr>
        <sz val="11"/>
        <rFont val="Verdana"/>
        <family val="2"/>
        <charset val="238"/>
      </rPr>
      <t xml:space="preserve">                                                                                                                                                                                                                                                     </t>
    </r>
  </si>
  <si>
    <t>Bezpečnostní zateplená kotníková obuv s nekovovou tužinkou i stélkou odolnou proti propíchnutí, antistatickou a protiskluzovou PU/gumovou podešví rezistentní vůči olejům, absorpcí energie v patě, voděodolným svrškem z prodyšné kůže a reflexními komponenty pro zvýšení viditelnosti. PU/gumová podešev.
Vel. 38,39,40,41,42,43,44,45,46,47 a 48 
EN ISO 20345:2022+A1:2024</t>
  </si>
  <si>
    <t>Bezpečnostní kotníková obuv s nekovovou tužinkou i stélkou odolnou proti propíchnutí, antistatickou a protiskluzovou PU/gumovou podešví rezistentní vůči olejům, absorpcí energie v patě, voděodolným svrškem z prodyšné kůže a reflexními komponenty pro zvýšení viditelnosti. Unikátní PU/gumová podešev. 
Vel. 38,39,40,41,42,43,44,45,46,47 a  48 
EN ISO 20345:2022+A1:2024</t>
  </si>
  <si>
    <t>Bezešvé nylonové rukavice s uhlíkovým vláknem a elastanem máčené v PPU v dlani a prstech • neobsahují silikon a DFM • pletená manžeta • hustota úpletu 18 GG • odpor = 10^5 Ohm
Vel. 6,7,8,9,10,11
EN ISO 21420:2020                                                                                                         EN 16350:2014 
EN 388:2016+A1:2018
EN 407:2020</t>
  </si>
  <si>
    <r>
      <t xml:space="preserve">Oblek HV vysoce viditelný, proti prachu a drobnému kapalnému postřiku, šité švy, elastické manžety a lemy nohavic,  elastický pas; antistatická úprava na vnitřní straně.
Vel.  M, L, XL, XXL, a XXXL  
</t>
    </r>
    <r>
      <rPr>
        <sz val="11"/>
        <color theme="1"/>
        <rFont val="Verdana"/>
        <family val="2"/>
        <charset val="238"/>
      </rPr>
      <t>EN 1073-2:2022
EN 1149-5:2018</t>
    </r>
    <r>
      <rPr>
        <sz val="11"/>
        <color rgb="FFFF0000"/>
        <rFont val="Verdana"/>
        <family val="2"/>
        <charset val="238"/>
      </rPr>
      <t xml:space="preserve">                                                                                                                     </t>
    </r>
    <r>
      <rPr>
        <sz val="11"/>
        <color theme="1"/>
        <rFont val="Verdana"/>
        <family val="2"/>
        <charset val="238"/>
      </rPr>
      <t>EN 13034:2005+A1:2009</t>
    </r>
    <r>
      <rPr>
        <sz val="11"/>
        <color rgb="FFFF0000"/>
        <rFont val="Verdana"/>
        <family val="2"/>
        <charset val="238"/>
      </rPr>
      <t xml:space="preserve">
</t>
    </r>
    <r>
      <rPr>
        <sz val="11"/>
        <color theme="1"/>
        <rFont val="Verdana"/>
        <family val="2"/>
        <charset val="238"/>
      </rPr>
      <t>EN 14126:2003</t>
    </r>
    <r>
      <rPr>
        <sz val="11"/>
        <color rgb="FFFF0000"/>
        <rFont val="Verdana"/>
        <family val="2"/>
        <charset val="238"/>
      </rPr>
      <t xml:space="preserve"> 
</t>
    </r>
    <r>
      <rPr>
        <sz val="11"/>
        <color theme="1"/>
        <rFont val="Verdana"/>
        <family val="2"/>
        <charset val="238"/>
      </rPr>
      <t xml:space="preserve">EN ISO 13982-1:2024+A1:2010 </t>
    </r>
    <r>
      <rPr>
        <sz val="11"/>
        <color rgb="FFFF0000"/>
        <rFont val="Verdana"/>
        <family val="2"/>
        <charset val="238"/>
      </rPr>
      <t xml:space="preserve">
</t>
    </r>
    <r>
      <rPr>
        <sz val="11"/>
        <color theme="1"/>
        <rFont val="Verdana"/>
        <family val="2"/>
        <charset val="238"/>
      </rPr>
      <t>EN ISO 20471:2013+A1:2016</t>
    </r>
    <r>
      <rPr>
        <sz val="11"/>
        <rFont val="Verdana"/>
        <family val="2"/>
        <charset val="238"/>
      </rPr>
      <t xml:space="preserve">
</t>
    </r>
  </si>
  <si>
    <r>
      <t>Svářečské kamaše, upevnění pomocí kožených řemínků s plastovými přezkami, délka 48 cm. 
vel.UNI
EN ISO 11611:2024                                                                                                                  EN ISO 13688</t>
    </r>
    <r>
      <rPr>
        <sz val="11"/>
        <color rgb="FFFF0000"/>
        <rFont val="Verdana"/>
        <family val="2"/>
        <charset val="238"/>
      </rPr>
      <t xml:space="preserve"> </t>
    </r>
  </si>
  <si>
    <r>
      <t xml:space="preserve">Rukavice pro práci s chemickými látkami rukavice neopren. Rukavice z 0,7 mm silného neoprenu, s velurem uvnitř a reliéfním povrchem na dlani a na prstech.                             Vel. 8,9,10,11 
</t>
    </r>
    <r>
      <rPr>
        <sz val="11"/>
        <color rgb="FFFF0000"/>
        <rFont val="Verdana"/>
        <family val="2"/>
        <charset val="238"/>
      </rPr>
      <t xml:space="preserve">
</t>
    </r>
    <r>
      <rPr>
        <sz val="11"/>
        <rFont val="Verdana"/>
        <family val="2"/>
        <charset val="238"/>
      </rPr>
      <t xml:space="preserve">EN ISO 21420:2020+A1:2024
EN ISO 374-1:2024 (Typ A/B/C)
EN 388:2016+A1:2018 </t>
    </r>
  </si>
  <si>
    <t>Rukavice pracovní zimní z vepřové lícovky v dlani, tkaniny na hřbetu a manžetě, se zateplením.
Vel.9, 11
EN ISO 21420:2020+A1:2024
EN 388:2016+A1:2018</t>
  </si>
  <si>
    <t>Obuv speciální protipořezová 
typ: Poloholeňová 
SVRŠEK: vodoodpudivá potištěná kůže s ochranou proti proříznutí
VNĚJŠÍ TKANINA: prodyšná syntetika
VNITŘNÍ TKANINA: TEXELLE 100% polyamidová tkanina, prodyšná, absorbuje a uvolňuje vlhkost, odolná proti oděru
STÉLKA: EVANIT, vyrobená z EVA a nitrilové speciální směsi, s vysokou únosností a variabilní tloušťkou (12mm - 8mm - 3,8mm). Tepelně tvarovaná, anatomická, děrovaná a potažená vysoce prodyšnou tkaninou. Antistatická díky speciální úpravě povrchu a švům z vodivých nití
PODEŠEV: polyuretan / TPU
TUŽINKA: ocel odolná do 200 J
MEZIPODEŠEV: nekovová APT PLATE - nulová perforace,                                                             Vel. 40,41,42,43,44,45,46 47
EN ISO 17249:2013
EN ISO 20345:2022+ A1:2024</t>
  </si>
  <si>
    <r>
      <t xml:space="preserve">Rukavice s ochranou proti chladu 2. Hi-Viz žlutý bezešvý úplet z akrylátu, dvojitá vrstva na dlani z hladkého latexu a šedá latexová pěnová „pískovaná“ úprava, ergonomický tvar, pletená manžeta. Vel. 9,10,11  
EN ISO 21420:2020+A1:2024                                                                                                      </t>
    </r>
    <r>
      <rPr>
        <sz val="11"/>
        <color rgb="FFFF0000"/>
        <rFont val="Verdana"/>
        <family val="2"/>
        <charset val="238"/>
      </rPr>
      <t xml:space="preserve">
</t>
    </r>
    <r>
      <rPr>
        <sz val="11"/>
        <rFont val="Verdana"/>
        <family val="2"/>
        <charset val="238"/>
      </rPr>
      <t>EN 388:2016+A1:2018                                                                                                    EN 511:2006</t>
    </r>
  </si>
  <si>
    <r>
      <t xml:space="preserve">Lesnický komplet- Bezpečnostní přilba, potítko 37 cm, boční odvětrávání, mušlové chrániče, štít z drátěného pletiva, velikost: 300 mm x 190 mm, nízkoenergetická vysoká pevnost: 22 mm a 43 g , ABS sluchátka, měkké polstrování z PVC s kůží, adaptér s POM nastavitelnými rameny, držák štítu.
</t>
    </r>
    <r>
      <rPr>
        <sz val="11"/>
        <color theme="1"/>
        <rFont val="Verdana"/>
        <family val="2"/>
        <charset val="238"/>
      </rPr>
      <t>EN 397:2025, (typ 1)
EN 352-3:2020
EN iso 16321-3:2022</t>
    </r>
    <r>
      <rPr>
        <sz val="11"/>
        <color rgb="FFFF0000"/>
        <rFont val="Verdana"/>
        <family val="2"/>
        <charset val="238"/>
      </rPr>
      <t xml:space="preserve">                                                                                                                </t>
    </r>
    <r>
      <rPr>
        <sz val="11"/>
        <rFont val="Verdana"/>
        <family val="2"/>
        <charset val="238"/>
      </rPr>
      <t xml:space="preserve">                                                                                                                   </t>
    </r>
  </si>
  <si>
    <t xml:space="preserve">Ochranná průmyslová přilba s mimořádně silnou skořepinou ABS pro vynikající celodenní ochranu, ochranu proti nárazu ze strany a nárazu z výšky (50J). Pohodlný upínací systém, textilní náhlavní kříž 6-ti bodový systém postroje a potní podbradní pásek z bavlny. 3D systém umožňujícíc nastavení hloubky postroje pro dokonalé upěvnění. Možnost extra pevné zajištění přilby na hlavu pomocí utahovacího kolečka v rozsahu 53 - 64 cm. Kšilt standartní - 5 cm, tepelná odolnost -40°C až +50°C (ochrana proti roztavenému kovu). Odvětrávání - ventilovaná nebo bez ventilace.
EN 397:2025, (typ 2)
</t>
  </si>
  <si>
    <r>
      <t xml:space="preserve">Plastová kukla pro svářeče se snadno vyměnitelnými skly (110x90 mm) a tmavostí ochranných </t>
    </r>
    <r>
      <rPr>
        <sz val="11"/>
        <color theme="1"/>
        <rFont val="Verdana"/>
        <family val="2"/>
        <charset val="238"/>
      </rPr>
      <t>svářečských skel 06-11 
                                                                                                                                          EN ISO 16321-1:2022</t>
    </r>
    <r>
      <rPr>
        <sz val="11"/>
        <rFont val="Verdana"/>
        <family val="2"/>
        <charset val="238"/>
      </rPr>
      <t xml:space="preserve">                                                                                                                            EN ISO 16321-2
EN 175</t>
    </r>
  </si>
  <si>
    <r>
      <t xml:space="preserve">Svářečská samostmívací kukla s nastavitelnou tmavostí automatického optického filtru od 9 do 13. 
EN ISO 16321-1:2022                                                                                                                   </t>
    </r>
    <r>
      <rPr>
        <sz val="11"/>
        <color theme="1"/>
        <rFont val="Verdana"/>
        <family val="2"/>
        <charset val="238"/>
      </rPr>
      <t xml:space="preserve">EN ISO 16321-1+A1:2024 
EN 175 </t>
    </r>
    <r>
      <rPr>
        <sz val="11"/>
        <rFont val="Verdana"/>
        <family val="2"/>
        <charset val="238"/>
      </rPr>
      <t xml:space="preserve">                                                                                                                                                                                             </t>
    </r>
    <r>
      <rPr>
        <sz val="11"/>
        <color rgb="FFFF0000"/>
        <rFont val="Verdana"/>
        <family val="2"/>
        <charset val="238"/>
      </rPr>
      <t xml:space="preserve">
</t>
    </r>
  </si>
  <si>
    <r>
      <t xml:space="preserve">Ochranný štít o velikosti 220 x 290 mm z čirého PMMA tl. 2 mm je typem štítu s náhlavním nosičem. Určen k ochraně očí a obličeje proti nárazu pomalu letících částic s dopadovou energií max. 0,56 J. Umožňuje současné použití korekčních brýlí. 
Vyhovuje normě:   
</t>
    </r>
    <r>
      <rPr>
        <sz val="11"/>
        <color theme="1"/>
        <rFont val="Verdana"/>
        <family val="2"/>
        <charset val="238"/>
      </rPr>
      <t>EN ISO 16321-1+A1:2024</t>
    </r>
  </si>
  <si>
    <t xml:space="preserve">Svářečská samostmívací kukla, otipcká třída filtru 1/1/1/1, rozné pole 95x85 mm,počet senzorů 4, ochrana UV/IR trvalá až do DIN 16, rozsah nastavení DIN 5-8 nebo DIN 9-12, světlý stav DIN 3,5, rychlost zatmavenín 0,04 ms(1/25000 s) ,rychlost rozjasnění 0,1-1,0 s, napájení - solární článek + baterie CR2450( výměnná), automatické zapnutí a vypnutí, indikace slabé baterie, minimální proud pro TIG od 2A, režim broušení, pracovní teplota -10°C až +55°C, materiál nylon odolný proti nárazům, hmotnost cca 580g, vyhovuje normě:
EN ISO 16321-2
EN ISO 16321-2:2021
EN 175
</t>
  </si>
  <si>
    <t xml:space="preserve">Rukavice pro práci s chemickými látkami rukavice nitril.Rukavice z 0,38 mm silného nitrilu, s velurem uvnitř, reliéfním povrchem na dlani a na prstech, v celkové délce 33 cm.
Vel. 7,8,9,10,11
EN ISO 21420:2020+A1:2024
EN ISO 374-1:2024 (Typ A/B/C)
EN 388:2016+A1:2018 </t>
  </si>
  <si>
    <r>
      <t xml:space="preserve">Přilba velmi lehká,6-tibodové uchycení,3-polohové nastavení hloubky postroje,odolnost -20°C až +50°C,životnost 5 let, barva oranžová
EN 397:2025, </t>
    </r>
    <r>
      <rPr>
        <sz val="11"/>
        <color theme="1"/>
        <rFont val="Verdana"/>
        <family val="2"/>
        <charset val="238"/>
      </rPr>
      <t>(typ 1)</t>
    </r>
  </si>
  <si>
    <t xml:space="preserve">Pletené bezešvé nylonové rukavice, polomáčené v latexu, protiskluzová úprava v dlani a na prstech, pružný náplet na zápěstí.
Vel.7,8,9,10,11
EN ISO 21420:2020+A1:2024
EN 407:2020                                                                                                                                 EN 388:2016+A1:2018                                                                                                 </t>
  </si>
  <si>
    <t xml:space="preserve">Chránič kolen gelový - PVC skořepina, nylonová konstukce, neoprenový popruh
EN 14404-2:2024 </t>
  </si>
  <si>
    <r>
      <rPr>
        <b/>
        <sz val="16"/>
        <color theme="1"/>
        <rFont val="Calibri"/>
        <family val="2"/>
        <charset val="238"/>
        <scheme val="minor"/>
      </rPr>
      <t>1)</t>
    </r>
    <r>
      <rPr>
        <sz val="16"/>
        <color theme="1"/>
        <rFont val="Calibri"/>
        <family val="2"/>
        <scheme val="minor"/>
      </rPr>
      <t xml:space="preserve"> Účastník vypňuje pouze oranžově  podsvícené buňky (sloupec "E", "G" a  "H")</t>
    </r>
  </si>
  <si>
    <t xml:space="preserve">                Ochrana rukou</t>
  </si>
  <si>
    <t>Cena celkem "Ochrana rukou"</t>
  </si>
  <si>
    <t xml:space="preserve"> Ochrana hlavy </t>
  </si>
  <si>
    <t>Cena celkem "Ochrana hlavy"</t>
  </si>
  <si>
    <t>Ochrana očí</t>
  </si>
  <si>
    <t>Cena celkem "Ochrana očí"</t>
  </si>
  <si>
    <t xml:space="preserve"> Ochrana nohou</t>
  </si>
  <si>
    <t>Cena celkem "Ochrana nohou"</t>
  </si>
  <si>
    <t>Ochrana proti hluku</t>
  </si>
  <si>
    <t>Cena celkem  "Ochrana proti hluku"</t>
  </si>
  <si>
    <t>Ochrana celého těla – ochranné oděvy speciální</t>
  </si>
  <si>
    <t xml:space="preserve">Cena celkem "Ochrana celého těla - ochranné oděvy speciální" </t>
  </si>
  <si>
    <t xml:space="preserve">Ostatní pracovní pomůcky </t>
  </si>
  <si>
    <t>Cena celkem "Ostatní pracovní pomůcky"</t>
  </si>
  <si>
    <t xml:space="preserve"> Antistatické oděvy </t>
  </si>
  <si>
    <t>Cena celkem "Antistatické oděvy"</t>
  </si>
  <si>
    <t xml:space="preserve">Kukla termoizolační pro pracovní účely nošení                                                                             </t>
  </si>
  <si>
    <r>
      <t xml:space="preserve">Podbradník k přilbě - použitelné k přilbám v </t>
    </r>
    <r>
      <rPr>
        <b/>
        <sz val="11"/>
        <rFont val="Verdana"/>
        <family val="2"/>
        <charset val="238"/>
      </rPr>
      <t xml:space="preserve">položkách 19 a 26 </t>
    </r>
    <r>
      <rPr>
        <sz val="11"/>
        <rFont val="Verdana"/>
        <family val="2"/>
        <charset val="238"/>
      </rPr>
      <t xml:space="preserve">samostatně </t>
    </r>
  </si>
  <si>
    <r>
      <t>Čepice pod přilbu - ochrana hlavy a celého ucha před chladeným a větrným počasím.
materiál - kombinace - bavlna, PES a Spandex.</t>
    </r>
    <r>
      <rPr>
        <sz val="11"/>
        <color rgb="FF0000FF"/>
        <rFont val="Verdana"/>
        <family val="2"/>
        <charset val="238"/>
      </rPr>
      <t xml:space="preserve"> </t>
    </r>
  </si>
  <si>
    <t xml:space="preserve">Brašna elektrikářská, materiál syntetická kůže, silné kovové přezky, vyztužená spodní část, silná rukojeť, popruh přes rameno, vnitřní kapsa a vnitřní přihrádky na nařádírozměr min.( š x v x h - 44cmx24cmx15cm). </t>
  </si>
  <si>
    <t>Brašna montérská, materiál syntetická kůže, silné kovové přezky, vyztužená spodní část, silná rukojeť, popruh přes rameno, vnitřní kapsa rozměr min. (š x v x h - 42cmx28cmx15cm).</t>
  </si>
  <si>
    <t>Zástěra dlouhá kožená 100 x 70 cm, hovězinová štípenka, délka pod kolena,
EN ISO 11611:2024
EN ISO 13688</t>
  </si>
  <si>
    <r>
      <rPr>
        <sz val="11"/>
        <color theme="1"/>
        <rFont val="Verdana"/>
        <family val="2"/>
        <charset val="238"/>
      </rPr>
      <t>Batoh výstražný oranžový, 100% polyester, vyztužená zádová část, popruhy s vystýlkou, voděodolný, reflexní, kapsa na uložení měnších předmětů objem - 20-45</t>
    </r>
    <r>
      <rPr>
        <sz val="11"/>
        <rFont val="Verdana"/>
        <family val="2"/>
        <charset val="238"/>
      </rPr>
      <t xml:space="preserve">L.
EN ISO 20471:2013     </t>
    </r>
  </si>
  <si>
    <r>
      <rPr>
        <sz val="11"/>
        <color theme="1"/>
        <rFont val="Verdana"/>
        <family val="2"/>
        <charset val="238"/>
      </rPr>
      <t>Potah na batoh  -  voděodolný, s reflexními prvky, pružná a s</t>
    </r>
    <r>
      <rPr>
        <sz val="11"/>
        <rFont val="Verdana"/>
        <family val="2"/>
        <charset val="238"/>
      </rPr>
      <t xml:space="preserve">ilná guma po obvodu potahu pro snadné použití, objem 20-45 l, materiál - 100% polyester.
EN 17353:2020, typ B3                                                                                           </t>
    </r>
    <r>
      <rPr>
        <b/>
        <sz val="11"/>
        <color rgb="FF0070C0"/>
        <rFont val="Verdana"/>
        <family val="2"/>
        <charset val="238"/>
      </rPr>
      <t xml:space="preserve">  </t>
    </r>
    <r>
      <rPr>
        <sz val="11"/>
        <rFont val="Verdana"/>
        <family val="2"/>
        <charset val="238"/>
      </rPr>
      <t xml:space="preserve">                                                                                      </t>
    </r>
  </si>
  <si>
    <r>
      <t xml:space="preserve">
Ochranné brýle uzavřené - 2 varianty - nepřímé větrání nebo naprosto uzavřené, zorník z acetátu jenž se vyznačuje zejména vysokou chemickou odolnotí.
Ochrana očí - Filtry proti ultrafialovému záření.
EN 166 (</t>
    </r>
    <r>
      <rPr>
        <sz val="11"/>
        <color rgb="FF00CCFF"/>
        <rFont val="Verdana"/>
        <family val="2"/>
        <charset val="238"/>
      </rPr>
      <t>norma platná v přechodném období, dobíhají původní certifikáty, dokud jsou platné je možné prodávat zboží certifikované podle původní normy do roku 2029, nově  
nahrazená normou EN ISO 16321-1:2022 (používána od 11. 11. 2025</t>
    </r>
    <r>
      <rPr>
        <sz val="11"/>
        <rFont val="Verdana"/>
        <family val="2"/>
        <charset val="238"/>
      </rPr>
      <t xml:space="preserve">)       
EN 170
                                                                                                                                                                                 </t>
    </r>
  </si>
  <si>
    <t>Lehká multinormní bunda do teplého období s integrovanou kapucí. Vrchní materiál SIOPOR – nepromokavý a vysoce prodyšný s antistatickou úpravou; vnitřní podšívka 
z odolné bavlny (FR). Přední zapínání na zip krytý légou, dlouhé rukávy 
s nastavitelnými manžetami. Kapsy: 2 spodní, 2 náprsní a 1 vnitřní na zip. 5 cm plamen odolné (FR) retroreflexní pásky pro zvýšenou viditelnost. Určeno pro běžnou údržbu infrastruktury, práce v dešti, s rizikem drobného chemického postřiku, antistatické prostředí a tepelné/krátkodobé kontaktní riziko; vhodné i pro svářečské činnosti lehčího stupně (typ 1). Velikosti: S–3XL, barva - modrá.
                                                                                                                                          EN ISO 13688
EN 13034 Typ 6 [Pb]
EN ISO 11612:2015
EN ISO 11611:2024, Třída 1, A1
EN 1149-5  
EN 343                                                                                                                      EN ISO 20471</t>
  </si>
  <si>
    <t>Lehké multinormní kalhoty do teplého období z odolné (FR) tkaniny s antistatickou úpravou. Zapínání na zip; ergonomický střih pro volný pohyb. Kapsy: 2 zadní s klopou, 2 přední (italské), 1 cargo kapsa s klopou a 1 kapsa na nářadí. Kolena vybavena dvěma kapsami pro vložení chráničů s nastavitelnou výškou; v pase poutka pro uchycení vybavení. Na nohavicích 5 cm plamen odolné (FR) retroreflexní pásky pro zvýšenou viditelnost. Vhodné k bundě z položky 58 – práce v antistatickém prostředí, s rizikem drobného chemického postřiku a krátkodobými tepelnými/ kontaktními riziky; použitelné i pro svářečské činnosti lehčího stupně (typ 1). Velikosti: S–3XL, barva - modrá.
                                                                                                                                             EN ISO 13688,
EN 13034 Typ 6 [Pb]
EN ISO 11612:2015
EN ISO 11611:2024 Třída 1, A1
EN 1149-5                                                                                                                                
EN ISO 20471</t>
  </si>
  <si>
    <t xml:space="preserve">Chrániče sluchu - mušlové chrániče SNR 32 dB, nastavitelný náhlavní polstrovaný pásek z PVC a polstrování.
EN 352-1:2020                                                                                                                        </t>
  </si>
  <si>
    <t xml:space="preserve">Dvoudílný voděodolný oblek, velikosti -  M, L, XL, XXL a XXXL 
EN ISO 13688  
EN 343:2019                                                                                                                    </t>
  </si>
  <si>
    <r>
      <rPr>
        <b/>
        <sz val="16"/>
        <color theme="1"/>
        <rFont val="Calibri"/>
        <family val="2"/>
        <charset val="238"/>
        <scheme val="minor"/>
      </rPr>
      <t>2)</t>
    </r>
    <r>
      <rPr>
        <sz val="16"/>
        <color theme="1"/>
        <rFont val="Calibri"/>
        <family val="2"/>
        <scheme val="minor"/>
      </rPr>
      <t xml:space="preserve"> Cena celkem za OOPP u OŘ Ostrava (součet položek ve sloupci "F") je hodnotícím kritériem pro výběr nejvhodnější nabídky ve smyslu čl. 17 Výzvy k podaní nabídky (buňka F81)</t>
    </r>
    <r>
      <rPr>
        <sz val="16"/>
        <color theme="1"/>
        <rFont val="Calibri"/>
        <family val="2"/>
        <charset val="238"/>
        <scheme val="minor"/>
      </rPr>
      <t>.</t>
    </r>
  </si>
  <si>
    <t xml:space="preserve">9) V případě, že uvedený výrobek ( OOPP) nebude mít uvedenou požadovanou normu (EN), může být tato norma nahrazená platnou českou verzí evropské normy nebo jinou normou, která splňuje zadavatelem uvedené požadavky ve stejné nebo vyšší kvalitě.
Dobíhají původní certifikáty, dokud jsou platné - je možné prodávat zboží certifikované podle původní normy. </t>
  </si>
  <si>
    <r>
      <t xml:space="preserve">Průmyslová bezpečnostní přilba EVO®3 žlutá, kombinuje super pevnou skořepinu pro vynikající celodenní ochranu v nejširším spektru prostředí s výhodami pohodlí systému postrojů Evolution® 3D-Adjustment; vyniká nejnovějšími ochrannými technologiemi a funkcemi, jako je systém postrojů Evolution® 3D-Adjustment, Revolution® Wheel Ratchet nebo jedinečná Slip Ratchet OneTouch™, kterou lze nastavit jednou rukou jediným rychlým pohybem.                                                                                                                                                                 
                                                                                                                                          </t>
    </r>
    <r>
      <rPr>
        <sz val="11"/>
        <color theme="1"/>
        <rFont val="Verdana"/>
        <family val="2"/>
        <charset val="238"/>
      </rPr>
      <t xml:space="preserve">                                                                                                       </t>
    </r>
    <r>
      <rPr>
        <sz val="11"/>
        <rFont val="Verdana"/>
        <family val="2"/>
        <charset val="238"/>
      </rPr>
      <t xml:space="preserve">EN 397:2025
EN 50365:2023           </t>
    </r>
    <r>
      <rPr>
        <sz val="11"/>
        <color theme="1"/>
        <rFont val="Verdana"/>
        <family val="2"/>
        <charset val="238"/>
      </rPr>
      <t xml:space="preserve">                                                                                                           </t>
    </r>
  </si>
  <si>
    <t>Příloha č. 3 Dílu 2 Výzvy k podání nabídky:
Jednotkový ceník k 25.2.2026
Název VZ: OOPP v obvodu OŘ Ostrava 2026 – 2027
číslo VZ: 63526010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</si>
</sst>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24" x14ac:knownFonts="1">
    <font>
      <sz val="11"/>
      <color theme="1"/>
      <name val="Calibri"/>
      <family val="2"/>
      <scheme val="minor"/>
    </font>
    <font>
      <sz val="10"/>
      <color theme="1"/>
      <name val="Calibri"/>
      <family val="2"/>
      <scheme val="minor"/>
    </font>
    <font>
      <b/>
      <sz val="11"/>
      <color theme="1"/>
      <name val="Calibri"/>
      <family val="2"/>
      <charset val="238"/>
      <scheme val="minor"/>
    </font>
    <font>
      <b/>
      <sz val="12"/>
      <color theme="1"/>
      <name val="Verdana"/>
      <family val="2"/>
      <charset val="238"/>
    </font>
    <font>
      <sz val="11"/>
      <color rgb="FF9C6500"/>
      <name val="Calibri"/>
      <family val="2"/>
      <charset val="238"/>
      <scheme val="minor"/>
    </font>
    <font>
      <sz val="8"/>
      <name val="Calibri"/>
      <family val="2"/>
      <scheme val="minor"/>
    </font>
    <font>
      <b/>
      <sz val="11"/>
      <color theme="1"/>
      <name val="Verdana"/>
      <family val="2"/>
      <charset val="238"/>
    </font>
    <font>
      <b/>
      <sz val="16"/>
      <color theme="1"/>
      <name val="Verdana"/>
      <family val="2"/>
      <charset val="238"/>
    </font>
    <font>
      <sz val="11"/>
      <color theme="1"/>
      <name val="Verdana"/>
      <family val="2"/>
      <charset val="238"/>
    </font>
    <font>
      <sz val="11"/>
      <name val="Verdana"/>
      <family val="2"/>
      <charset val="238"/>
    </font>
    <font>
      <sz val="11"/>
      <color rgb="FFFF0000"/>
      <name val="Verdana"/>
      <family val="2"/>
      <charset val="238"/>
    </font>
    <font>
      <b/>
      <sz val="11"/>
      <color rgb="FF0070C0"/>
      <name val="Verdana"/>
      <family val="2"/>
      <charset val="238"/>
    </font>
    <font>
      <sz val="11"/>
      <color rgb="FF0000FF"/>
      <name val="Verdana"/>
      <family val="2"/>
      <charset val="238"/>
    </font>
    <font>
      <b/>
      <sz val="11"/>
      <name val="Verdana"/>
      <family val="2"/>
      <charset val="238"/>
    </font>
    <font>
      <b/>
      <u/>
      <sz val="16"/>
      <name val="Verdana"/>
      <family val="2"/>
      <charset val="238"/>
    </font>
    <font>
      <sz val="16"/>
      <color theme="1"/>
      <name val="Calibri"/>
      <family val="2"/>
      <scheme val="minor"/>
    </font>
    <font>
      <sz val="16"/>
      <color theme="1"/>
      <name val="Calibri"/>
      <family val="2"/>
      <charset val="238"/>
      <scheme val="minor"/>
    </font>
    <font>
      <b/>
      <sz val="16"/>
      <color theme="1"/>
      <name val="Calibri"/>
      <family val="2"/>
      <charset val="238"/>
      <scheme val="minor"/>
    </font>
    <font>
      <sz val="16"/>
      <name val="Calibri"/>
      <family val="2"/>
      <charset val="238"/>
      <scheme val="minor"/>
    </font>
    <font>
      <b/>
      <sz val="16"/>
      <name val="Calibri"/>
      <family val="2"/>
      <charset val="238"/>
      <scheme val="minor"/>
    </font>
    <font>
      <b/>
      <sz val="16"/>
      <name val="Verdana"/>
      <family val="2"/>
      <charset val="238"/>
    </font>
    <font>
      <b/>
      <sz val="18"/>
      <color theme="1"/>
      <name val="Verdana"/>
      <family val="2"/>
      <charset val="238"/>
    </font>
    <font>
      <sz val="11"/>
      <color rgb="FF00CCFF"/>
      <name val="Verdana"/>
      <family val="2"/>
      <charset val="238"/>
    </font>
    <font>
      <b/>
      <sz val="12"/>
      <name val="Verdana"/>
      <family val="2"/>
      <charset val="238"/>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EB9C"/>
      </patternFill>
    </fill>
    <fill>
      <patternFill patternType="solid">
        <fgColor theme="5"/>
        <bgColor indexed="64"/>
      </patternFill>
    </fill>
    <fill>
      <patternFill patternType="solid">
        <fgColor rgb="FF00CCFF"/>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4" fillId="7" borderId="0" applyNumberFormat="0" applyBorder="0" applyAlignment="0" applyProtection="0"/>
  </cellStyleXfs>
  <cellXfs count="86">
    <xf numFmtId="0" fontId="0" fillId="0" borderId="0" xfId="0"/>
    <xf numFmtId="0" fontId="1" fillId="0" borderId="0" xfId="0" applyFont="1"/>
    <xf numFmtId="0" fontId="0" fillId="0" borderId="0" xfId="0"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xf numFmtId="4" fontId="1" fillId="0" borderId="0" xfId="0" applyNumberFormat="1" applyFont="1"/>
    <xf numFmtId="0" fontId="3" fillId="4" borderId="5"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4" fontId="3" fillId="4" borderId="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5"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5" borderId="1" xfId="0" applyFont="1" applyFill="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16" fontId="8" fillId="5" borderId="1"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4" fontId="8" fillId="5" borderId="6" xfId="0" applyNumberFormat="1" applyFont="1" applyFill="1" applyBorder="1" applyAlignment="1">
      <alignment horizontal="center" vertical="center"/>
    </xf>
    <xf numFmtId="164" fontId="8" fillId="0" borderId="6" xfId="0" applyNumberFormat="1" applyFont="1" applyBorder="1" applyAlignment="1">
      <alignment horizontal="center" vertical="center"/>
    </xf>
    <xf numFmtId="3" fontId="8" fillId="2" borderId="1" xfId="0" applyNumberFormat="1" applyFont="1" applyFill="1" applyBorder="1" applyAlignment="1">
      <alignment horizontal="center" vertical="center"/>
    </xf>
    <xf numFmtId="4" fontId="8" fillId="5"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xf numFmtId="0" fontId="8" fillId="5" borderId="1" xfId="0" applyFont="1" applyFill="1" applyBorder="1"/>
    <xf numFmtId="0" fontId="8" fillId="0" borderId="2" xfId="0" applyFont="1" applyBorder="1" applyAlignment="1">
      <alignment horizontal="left" vertical="center"/>
    </xf>
    <xf numFmtId="0" fontId="8" fillId="2" borderId="0" xfId="0" applyFont="1" applyFill="1" applyAlignment="1">
      <alignment horizontal="left" vertical="center"/>
    </xf>
    <xf numFmtId="0" fontId="8" fillId="5" borderId="1" xfId="0" applyFont="1" applyFill="1" applyBorder="1" applyAlignment="1">
      <alignment wrapText="1"/>
    </xf>
    <xf numFmtId="0" fontId="8" fillId="0" borderId="0" xfId="0" applyFont="1" applyAlignment="1">
      <alignment horizontal="left" vertical="center"/>
    </xf>
    <xf numFmtId="0" fontId="8" fillId="5" borderId="1" xfId="0" applyFont="1" applyFill="1" applyBorder="1" applyAlignment="1">
      <alignment horizontal="left"/>
    </xf>
    <xf numFmtId="0" fontId="9" fillId="7" borderId="1" xfId="1" applyFont="1" applyBorder="1"/>
    <xf numFmtId="0" fontId="8" fillId="0" borderId="1" xfId="0" applyFont="1" applyBorder="1" applyAlignment="1">
      <alignment horizontal="left" vertical="center"/>
    </xf>
    <xf numFmtId="0" fontId="9" fillId="2" borderId="1" xfId="0" applyFont="1" applyFill="1" applyBorder="1" applyAlignment="1">
      <alignment horizontal="center" vertical="center"/>
    </xf>
    <xf numFmtId="0" fontId="8" fillId="0" borderId="1" xfId="0" applyFont="1" applyBorder="1" applyAlignment="1">
      <alignment horizontal="left"/>
    </xf>
    <xf numFmtId="0" fontId="8" fillId="0" borderId="0" xfId="0" applyFont="1" applyAlignment="1">
      <alignment horizontal="left"/>
    </xf>
    <xf numFmtId="0" fontId="8" fillId="0" borderId="0" xfId="0" applyFont="1"/>
    <xf numFmtId="4" fontId="8"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7" fillId="0" borderId="2" xfId="0" applyFont="1" applyBorder="1" applyAlignment="1">
      <alignment vertical="center" wrapText="1"/>
    </xf>
    <xf numFmtId="0" fontId="15" fillId="0" borderId="0" xfId="0" applyFont="1"/>
    <xf numFmtId="0" fontId="16"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4" fillId="6" borderId="0" xfId="0" applyFont="1" applyFill="1" applyAlignment="1">
      <alignment horizontal="center" vertical="center"/>
    </xf>
    <xf numFmtId="164" fontId="7" fillId="8" borderId="1" xfId="0" applyNumberFormat="1" applyFont="1" applyFill="1" applyBorder="1" applyAlignment="1">
      <alignment horizontal="center" vertical="center"/>
    </xf>
    <xf numFmtId="0" fontId="9" fillId="0" borderId="1" xfId="0" applyFont="1" applyBorder="1" applyAlignment="1">
      <alignment horizontal="center" vertical="center"/>
    </xf>
    <xf numFmtId="4" fontId="9" fillId="5" borderId="1"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0" fontId="7" fillId="4" borderId="10" xfId="0" applyFont="1" applyFill="1" applyBorder="1" applyAlignment="1">
      <alignment horizontal="left" vertical="center"/>
    </xf>
    <xf numFmtId="0" fontId="7" fillId="4" borderId="1" xfId="0" applyFont="1" applyFill="1" applyBorder="1" applyAlignment="1">
      <alignment horizontal="left" vertical="center"/>
    </xf>
    <xf numFmtId="164" fontId="3" fillId="3" borderId="1" xfId="0" applyNumberFormat="1" applyFont="1" applyFill="1" applyBorder="1" applyAlignment="1">
      <alignment horizontal="center" vertical="center"/>
    </xf>
    <xf numFmtId="164" fontId="3" fillId="9" borderId="1" xfId="0" applyNumberFormat="1"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wrapText="1"/>
    </xf>
    <xf numFmtId="0" fontId="8" fillId="2" borderId="1" xfId="0" applyFont="1" applyFill="1" applyBorder="1" applyAlignment="1">
      <alignment horizontal="left" wrapText="1"/>
    </xf>
    <xf numFmtId="0" fontId="8" fillId="2" borderId="1" xfId="0" applyFont="1" applyFill="1" applyBorder="1" applyAlignment="1">
      <alignment horizontal="left" vertical="center" wrapText="1"/>
    </xf>
    <xf numFmtId="0" fontId="9" fillId="2" borderId="1" xfId="0" applyFont="1" applyFill="1" applyBorder="1" applyAlignment="1">
      <alignment vertical="center" wrapText="1"/>
    </xf>
    <xf numFmtId="0" fontId="9" fillId="2" borderId="1" xfId="0" applyFont="1" applyFill="1" applyBorder="1" applyAlignment="1">
      <alignment vertical="top" wrapText="1"/>
    </xf>
    <xf numFmtId="0" fontId="8" fillId="2" borderId="1" xfId="0" applyFont="1" applyFill="1" applyBorder="1" applyAlignment="1">
      <alignment vertical="center" wrapText="1"/>
    </xf>
    <xf numFmtId="0" fontId="6" fillId="2" borderId="6" xfId="0" applyFont="1" applyFill="1" applyBorder="1" applyAlignment="1">
      <alignment horizontal="center" vertical="center"/>
    </xf>
    <xf numFmtId="0" fontId="6" fillId="2" borderId="1" xfId="0" applyFont="1" applyFill="1" applyBorder="1" applyAlignment="1">
      <alignment horizontal="center" vertical="center"/>
    </xf>
    <xf numFmtId="0" fontId="7" fillId="4" borderId="2" xfId="0" applyFont="1" applyFill="1" applyBorder="1" applyAlignment="1">
      <alignment horizontal="center" vertical="center"/>
    </xf>
    <xf numFmtId="0" fontId="6" fillId="0" borderId="2" xfId="0" applyFont="1" applyBorder="1" applyAlignment="1">
      <alignment horizontal="left" vertical="center"/>
    </xf>
    <xf numFmtId="0" fontId="6" fillId="2" borderId="2" xfId="0" applyFont="1" applyFill="1" applyBorder="1" applyAlignment="1">
      <alignment horizontal="center" vertical="center"/>
    </xf>
    <xf numFmtId="0" fontId="6" fillId="0" borderId="2" xfId="0" applyFont="1" applyBorder="1" applyAlignment="1">
      <alignment horizontal="center" vertical="center"/>
    </xf>
    <xf numFmtId="0" fontId="7" fillId="4" borderId="0" xfId="0" applyFont="1" applyFill="1" applyAlignment="1">
      <alignment horizontal="center" vertical="center"/>
    </xf>
    <xf numFmtId="0" fontId="6" fillId="0" borderId="1" xfId="0" applyFont="1" applyBorder="1" applyAlignment="1">
      <alignment horizontal="left" vertical="center"/>
    </xf>
    <xf numFmtId="0" fontId="0" fillId="0" borderId="0" xfId="0" applyAlignment="1">
      <alignment horizontal="left"/>
    </xf>
    <xf numFmtId="0" fontId="19" fillId="0" borderId="1" xfId="0" applyFont="1" applyBorder="1" applyAlignment="1">
      <alignment horizontal="left" vertical="center" wrapText="1"/>
    </xf>
    <xf numFmtId="0" fontId="20" fillId="8" borderId="2"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1"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23" fillId="10" borderId="3" xfId="0" applyFont="1" applyFill="1" applyBorder="1" applyAlignment="1">
      <alignment horizontal="left" vertical="center" wrapText="1"/>
    </xf>
    <xf numFmtId="0" fontId="23" fillId="10" borderId="4" xfId="0" applyFont="1" applyFill="1" applyBorder="1" applyAlignment="1">
      <alignment horizontal="left" vertical="center"/>
    </xf>
    <xf numFmtId="0" fontId="3" fillId="9" borderId="1" xfId="0" applyFont="1" applyFill="1" applyBorder="1" applyAlignment="1">
      <alignment horizontal="left" vertical="center" wrapText="1"/>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cellXfs>
  <cellStyles count="2">
    <cellStyle name="Neutrální" xfId="1" builtinId="28"/>
    <cellStyle name="Normální" xfId="0" builtinId="0"/>
  </cellStyles>
  <dxfs count="0"/>
  <tableStyles count="0" defaultTableStyle="TableStyleMedium2" defaultPivotStyle="PivotStyleLight16"/>
  <colors>
    <mruColors>
      <color rgb="FF00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1"/>
  <sheetViews>
    <sheetView tabSelected="1" zoomScale="71" zoomScaleNormal="71" workbookViewId="0">
      <selection sqref="A1:H1"/>
    </sheetView>
  </sheetViews>
  <sheetFormatPr defaultColWidth="9.140625" defaultRowHeight="15" x14ac:dyDescent="0.25"/>
  <cols>
    <col min="1" max="1" width="11.140625" style="71" customWidth="1"/>
    <col min="2" max="2" width="103.5703125" customWidth="1"/>
    <col min="3" max="3" width="18.7109375" customWidth="1"/>
    <col min="4" max="4" width="22.5703125" style="1" customWidth="1"/>
    <col min="5" max="5" width="18.140625" style="1" customWidth="1"/>
    <col min="6" max="6" width="35.7109375" style="1" customWidth="1"/>
    <col min="7" max="7" width="24.85546875" customWidth="1"/>
    <col min="8" max="8" width="22.85546875" customWidth="1"/>
    <col min="9" max="9" width="20.7109375" style="5" customWidth="1"/>
    <col min="10" max="10" width="16.140625" customWidth="1"/>
  </cols>
  <sheetData>
    <row r="1" spans="1:9" ht="84.75" customHeight="1" thickBot="1" x14ac:dyDescent="0.3">
      <c r="A1" s="79" t="s">
        <v>153</v>
      </c>
      <c r="B1" s="80"/>
      <c r="C1" s="80"/>
      <c r="D1" s="80"/>
      <c r="E1" s="80"/>
      <c r="F1" s="80"/>
      <c r="G1" s="80"/>
      <c r="H1" s="80"/>
    </row>
    <row r="2" spans="1:9" ht="50.1" customHeight="1" thickBot="1" x14ac:dyDescent="0.3">
      <c r="A2" s="82" t="s">
        <v>39</v>
      </c>
      <c r="B2" s="83"/>
      <c r="C2" s="83"/>
      <c r="D2" s="83"/>
      <c r="E2" s="83"/>
      <c r="F2" s="83"/>
      <c r="G2" s="83"/>
      <c r="H2" s="83"/>
    </row>
    <row r="3" spans="1:9" ht="75" customHeight="1" thickBot="1" x14ac:dyDescent="0.3">
      <c r="A3" s="7" t="s">
        <v>74</v>
      </c>
      <c r="B3" s="8" t="s">
        <v>0</v>
      </c>
      <c r="C3" s="9" t="s">
        <v>75</v>
      </c>
      <c r="D3" s="9" t="s">
        <v>76</v>
      </c>
      <c r="E3" s="10" t="s">
        <v>77</v>
      </c>
      <c r="F3" s="9" t="s">
        <v>78</v>
      </c>
      <c r="G3" s="11" t="s">
        <v>79</v>
      </c>
      <c r="H3" s="11" t="s">
        <v>80</v>
      </c>
      <c r="I3"/>
    </row>
    <row r="4" spans="1:9" ht="50.1" customHeight="1" thickBot="1" x14ac:dyDescent="0.3">
      <c r="A4" s="84" t="s">
        <v>121</v>
      </c>
      <c r="B4" s="85"/>
      <c r="C4" s="85"/>
      <c r="D4" s="85"/>
      <c r="E4" s="85"/>
      <c r="F4" s="85"/>
      <c r="G4" s="85"/>
      <c r="H4" s="85"/>
      <c r="I4"/>
    </row>
    <row r="5" spans="1:9" ht="150" customHeight="1" x14ac:dyDescent="0.25">
      <c r="A5" s="63" t="s">
        <v>21</v>
      </c>
      <c r="B5" s="55" t="s">
        <v>62</v>
      </c>
      <c r="C5" s="12" t="s">
        <v>2</v>
      </c>
      <c r="D5" s="19">
        <v>500</v>
      </c>
      <c r="E5" s="20"/>
      <c r="F5" s="21">
        <f>D5*E5</f>
        <v>0</v>
      </c>
      <c r="G5" s="13"/>
      <c r="H5" s="13"/>
      <c r="I5"/>
    </row>
    <row r="6" spans="1:9" ht="90" customHeight="1" x14ac:dyDescent="0.25">
      <c r="A6" s="64" t="s">
        <v>23</v>
      </c>
      <c r="B6" s="56" t="s">
        <v>63</v>
      </c>
      <c r="C6" s="14" t="s">
        <v>2</v>
      </c>
      <c r="D6" s="22">
        <v>7650</v>
      </c>
      <c r="E6" s="23"/>
      <c r="F6" s="21">
        <f t="shared" ref="F6:F22" si="0">D6*E6</f>
        <v>0</v>
      </c>
      <c r="G6" s="15"/>
      <c r="H6" s="15"/>
      <c r="I6"/>
    </row>
    <row r="7" spans="1:9" ht="90" customHeight="1" x14ac:dyDescent="0.25">
      <c r="A7" s="64" t="s">
        <v>46</v>
      </c>
      <c r="B7" s="56" t="s">
        <v>64</v>
      </c>
      <c r="C7" s="14" t="s">
        <v>2</v>
      </c>
      <c r="D7" s="22">
        <v>1500</v>
      </c>
      <c r="E7" s="23"/>
      <c r="F7" s="21">
        <f t="shared" si="0"/>
        <v>0</v>
      </c>
      <c r="G7" s="15"/>
      <c r="H7" s="15"/>
      <c r="I7"/>
    </row>
    <row r="8" spans="1:9" ht="90" customHeight="1" x14ac:dyDescent="0.25">
      <c r="A8" s="64" t="s">
        <v>47</v>
      </c>
      <c r="B8" s="56" t="s">
        <v>65</v>
      </c>
      <c r="C8" s="14" t="s">
        <v>2</v>
      </c>
      <c r="D8" s="22">
        <v>350</v>
      </c>
      <c r="E8" s="23"/>
      <c r="F8" s="21">
        <f t="shared" si="0"/>
        <v>0</v>
      </c>
      <c r="G8" s="15"/>
      <c r="H8" s="15"/>
      <c r="I8"/>
    </row>
    <row r="9" spans="1:9" ht="90" customHeight="1" x14ac:dyDescent="0.25">
      <c r="A9" s="64" t="s">
        <v>48</v>
      </c>
      <c r="B9" s="56" t="s">
        <v>66</v>
      </c>
      <c r="C9" s="14" t="s">
        <v>2</v>
      </c>
      <c r="D9" s="22">
        <v>650</v>
      </c>
      <c r="E9" s="23"/>
      <c r="F9" s="21">
        <f t="shared" si="0"/>
        <v>0</v>
      </c>
      <c r="G9" s="15"/>
      <c r="H9" s="15"/>
      <c r="I9"/>
    </row>
    <row r="10" spans="1:9" ht="90" customHeight="1" x14ac:dyDescent="0.25">
      <c r="A10" s="64" t="s">
        <v>49</v>
      </c>
      <c r="B10" s="56" t="s">
        <v>67</v>
      </c>
      <c r="C10" s="14" t="s">
        <v>2</v>
      </c>
      <c r="D10" s="22">
        <v>1300</v>
      </c>
      <c r="E10" s="23"/>
      <c r="F10" s="21">
        <f t="shared" si="0"/>
        <v>0</v>
      </c>
      <c r="G10" s="15"/>
      <c r="H10" s="15"/>
      <c r="I10"/>
    </row>
    <row r="11" spans="1:9" ht="105" customHeight="1" x14ac:dyDescent="0.25">
      <c r="A11" s="64" t="s">
        <v>31</v>
      </c>
      <c r="B11" s="56" t="s">
        <v>68</v>
      </c>
      <c r="C11" s="14" t="s">
        <v>2</v>
      </c>
      <c r="D11" s="22">
        <v>400</v>
      </c>
      <c r="E11" s="23"/>
      <c r="F11" s="21">
        <f t="shared" si="0"/>
        <v>0</v>
      </c>
      <c r="G11" s="15"/>
      <c r="H11" s="15"/>
      <c r="I11"/>
    </row>
    <row r="12" spans="1:9" ht="99.95" customHeight="1" x14ac:dyDescent="0.25">
      <c r="A12" s="64" t="s">
        <v>50</v>
      </c>
      <c r="B12" s="56" t="s">
        <v>107</v>
      </c>
      <c r="C12" s="14" t="s">
        <v>2</v>
      </c>
      <c r="D12" s="22">
        <v>500</v>
      </c>
      <c r="E12" s="23"/>
      <c r="F12" s="21">
        <f t="shared" si="0"/>
        <v>0</v>
      </c>
      <c r="G12" s="15"/>
      <c r="H12" s="15"/>
      <c r="I12"/>
    </row>
    <row r="13" spans="1:9" ht="99.95" customHeight="1" x14ac:dyDescent="0.25">
      <c r="A13" s="64" t="s">
        <v>33</v>
      </c>
      <c r="B13" s="56" t="s">
        <v>95</v>
      </c>
      <c r="C13" s="14" t="s">
        <v>2</v>
      </c>
      <c r="D13" s="22">
        <v>1150</v>
      </c>
      <c r="E13" s="23"/>
      <c r="F13" s="21">
        <f t="shared" si="0"/>
        <v>0</v>
      </c>
      <c r="G13" s="15"/>
      <c r="H13" s="15"/>
      <c r="I13"/>
    </row>
    <row r="14" spans="1:9" ht="125.1" customHeight="1" x14ac:dyDescent="0.25">
      <c r="A14" s="64" t="s">
        <v>51</v>
      </c>
      <c r="B14" s="56" t="s">
        <v>118</v>
      </c>
      <c r="C14" s="14" t="s">
        <v>2</v>
      </c>
      <c r="D14" s="22">
        <v>600</v>
      </c>
      <c r="E14" s="23"/>
      <c r="F14" s="21">
        <f t="shared" si="0"/>
        <v>0</v>
      </c>
      <c r="G14" s="15"/>
      <c r="H14" s="15"/>
      <c r="I14"/>
    </row>
    <row r="15" spans="1:9" ht="125.1" customHeight="1" x14ac:dyDescent="0.25">
      <c r="A15" s="64" t="s">
        <v>52</v>
      </c>
      <c r="B15" s="56" t="s">
        <v>109</v>
      </c>
      <c r="C15" s="14" t="s">
        <v>2</v>
      </c>
      <c r="D15" s="22">
        <v>660</v>
      </c>
      <c r="E15" s="23"/>
      <c r="F15" s="21">
        <f t="shared" si="0"/>
        <v>0</v>
      </c>
      <c r="G15" s="15"/>
      <c r="H15" s="15"/>
      <c r="I15"/>
    </row>
    <row r="16" spans="1:9" ht="90" customHeight="1" x14ac:dyDescent="0.25">
      <c r="A16" s="64" t="s">
        <v>53</v>
      </c>
      <c r="B16" s="56" t="s">
        <v>69</v>
      </c>
      <c r="C16" s="14" t="s">
        <v>2</v>
      </c>
      <c r="D16" s="25">
        <v>50</v>
      </c>
      <c r="E16" s="23"/>
      <c r="F16" s="21">
        <f t="shared" si="0"/>
        <v>0</v>
      </c>
      <c r="G16" s="15"/>
      <c r="H16" s="18"/>
      <c r="I16"/>
    </row>
    <row r="17" spans="1:9" ht="90" customHeight="1" x14ac:dyDescent="0.25">
      <c r="A17" s="64" t="s">
        <v>54</v>
      </c>
      <c r="B17" s="56" t="s">
        <v>70</v>
      </c>
      <c r="C17" s="14" t="s">
        <v>2</v>
      </c>
      <c r="D17" s="25">
        <v>250</v>
      </c>
      <c r="E17" s="23"/>
      <c r="F17" s="21">
        <f t="shared" si="0"/>
        <v>0</v>
      </c>
      <c r="G17" s="15"/>
      <c r="H17" s="18"/>
      <c r="I17"/>
    </row>
    <row r="18" spans="1:9" ht="90" customHeight="1" x14ac:dyDescent="0.25">
      <c r="A18" s="64" t="s">
        <v>55</v>
      </c>
      <c r="B18" s="56" t="s">
        <v>71</v>
      </c>
      <c r="C18" s="14" t="s">
        <v>2</v>
      </c>
      <c r="D18" s="25">
        <v>200</v>
      </c>
      <c r="E18" s="23"/>
      <c r="F18" s="21">
        <f t="shared" si="0"/>
        <v>0</v>
      </c>
      <c r="G18" s="15"/>
      <c r="H18" s="15"/>
      <c r="I18"/>
    </row>
    <row r="19" spans="1:9" ht="90" customHeight="1" x14ac:dyDescent="0.25">
      <c r="A19" s="64" t="s">
        <v>56</v>
      </c>
      <c r="B19" s="56" t="s">
        <v>72</v>
      </c>
      <c r="C19" s="14" t="s">
        <v>2</v>
      </c>
      <c r="D19" s="25">
        <v>100</v>
      </c>
      <c r="E19" s="23"/>
      <c r="F19" s="21">
        <f t="shared" si="0"/>
        <v>0</v>
      </c>
      <c r="G19" s="15"/>
      <c r="H19" s="15"/>
      <c r="I19"/>
    </row>
    <row r="20" spans="1:9" ht="170.1" customHeight="1" x14ac:dyDescent="0.25">
      <c r="A20" s="64" t="s">
        <v>57</v>
      </c>
      <c r="B20" s="56" t="s">
        <v>73</v>
      </c>
      <c r="C20" s="14" t="s">
        <v>2</v>
      </c>
      <c r="D20" s="25">
        <v>120</v>
      </c>
      <c r="E20" s="23"/>
      <c r="F20" s="21">
        <f t="shared" si="0"/>
        <v>0</v>
      </c>
      <c r="G20" s="15"/>
      <c r="H20" s="15"/>
      <c r="I20"/>
    </row>
    <row r="21" spans="1:9" ht="150" customHeight="1" x14ac:dyDescent="0.25">
      <c r="A21" s="64" t="s">
        <v>58</v>
      </c>
      <c r="B21" s="56" t="s">
        <v>106</v>
      </c>
      <c r="C21" s="14" t="s">
        <v>2</v>
      </c>
      <c r="D21" s="22">
        <v>60</v>
      </c>
      <c r="E21" s="23"/>
      <c r="F21" s="21">
        <f t="shared" si="0"/>
        <v>0</v>
      </c>
      <c r="G21" s="15"/>
      <c r="H21" s="15"/>
      <c r="I21"/>
    </row>
    <row r="22" spans="1:9" ht="150" customHeight="1" x14ac:dyDescent="0.25">
      <c r="A22" s="64" t="s">
        <v>59</v>
      </c>
      <c r="B22" s="56" t="s">
        <v>116</v>
      </c>
      <c r="C22" s="14" t="s">
        <v>2</v>
      </c>
      <c r="D22" s="22">
        <v>120</v>
      </c>
      <c r="E22" s="23"/>
      <c r="F22" s="21">
        <f t="shared" si="0"/>
        <v>0</v>
      </c>
      <c r="G22" s="15"/>
      <c r="H22" s="15"/>
      <c r="I22"/>
    </row>
    <row r="23" spans="1:9" ht="36.950000000000003" customHeight="1" x14ac:dyDescent="0.25">
      <c r="A23" s="41"/>
      <c r="B23" s="81" t="s">
        <v>122</v>
      </c>
      <c r="C23" s="81"/>
      <c r="D23" s="81"/>
      <c r="E23" s="81"/>
      <c r="F23" s="54">
        <f>SUM(F5:F22)</f>
        <v>0</v>
      </c>
      <c r="G23" s="26"/>
      <c r="H23" s="26"/>
      <c r="I23"/>
    </row>
    <row r="24" spans="1:9" ht="50.1" customHeight="1" x14ac:dyDescent="0.25">
      <c r="A24" s="65"/>
      <c r="B24" s="51" t="s">
        <v>123</v>
      </c>
      <c r="C24" s="9" t="s">
        <v>75</v>
      </c>
      <c r="D24" s="9" t="s">
        <v>76</v>
      </c>
      <c r="E24" s="10" t="s">
        <v>77</v>
      </c>
      <c r="F24" s="9" t="s">
        <v>78</v>
      </c>
      <c r="G24" s="11" t="s">
        <v>79</v>
      </c>
      <c r="H24" s="11" t="s">
        <v>80</v>
      </c>
      <c r="I24"/>
    </row>
    <row r="25" spans="1:9" ht="170.1" customHeight="1" x14ac:dyDescent="0.25">
      <c r="A25" s="16" t="s">
        <v>60</v>
      </c>
      <c r="B25" s="56" t="s">
        <v>152</v>
      </c>
      <c r="C25" s="14" t="s">
        <v>22</v>
      </c>
      <c r="D25" s="25">
        <v>200</v>
      </c>
      <c r="E25" s="23"/>
      <c r="F25" s="24">
        <f t="shared" ref="F25:F37" si="1">D25*E25</f>
        <v>0</v>
      </c>
      <c r="G25" s="15"/>
      <c r="H25" s="15"/>
      <c r="I25"/>
    </row>
    <row r="26" spans="1:9" ht="99.95" customHeight="1" x14ac:dyDescent="0.25">
      <c r="A26" s="16">
        <v>20</v>
      </c>
      <c r="B26" s="56" t="s">
        <v>112</v>
      </c>
      <c r="C26" s="14" t="s">
        <v>22</v>
      </c>
      <c r="D26" s="25">
        <v>50</v>
      </c>
      <c r="E26" s="23"/>
      <c r="F26" s="24">
        <f t="shared" si="1"/>
        <v>0</v>
      </c>
      <c r="G26" s="15"/>
      <c r="H26" s="15"/>
      <c r="I26"/>
    </row>
    <row r="27" spans="1:9" ht="99.95" customHeight="1" x14ac:dyDescent="0.25">
      <c r="A27" s="16">
        <v>21</v>
      </c>
      <c r="B27" s="56" t="s">
        <v>113</v>
      </c>
      <c r="C27" s="14" t="s">
        <v>22</v>
      </c>
      <c r="D27" s="25">
        <v>30</v>
      </c>
      <c r="E27" s="23"/>
      <c r="F27" s="24">
        <f t="shared" si="1"/>
        <v>0</v>
      </c>
      <c r="G27" s="15"/>
      <c r="H27" s="15"/>
      <c r="I27"/>
    </row>
    <row r="28" spans="1:9" ht="99.95" customHeight="1" x14ac:dyDescent="0.25">
      <c r="A28" s="16" t="s">
        <v>34</v>
      </c>
      <c r="B28" s="56" t="s">
        <v>114</v>
      </c>
      <c r="C28" s="14" t="s">
        <v>22</v>
      </c>
      <c r="D28" s="25">
        <v>50</v>
      </c>
      <c r="E28" s="23"/>
      <c r="F28" s="24">
        <f t="shared" si="1"/>
        <v>0</v>
      </c>
      <c r="G28" s="15"/>
      <c r="H28" s="15"/>
      <c r="I28"/>
    </row>
    <row r="29" spans="1:9" ht="118.5" customHeight="1" x14ac:dyDescent="0.25">
      <c r="A29" s="16" t="s">
        <v>35</v>
      </c>
      <c r="B29" s="57" t="s">
        <v>81</v>
      </c>
      <c r="C29" s="14" t="s">
        <v>22</v>
      </c>
      <c r="D29" s="25">
        <v>60</v>
      </c>
      <c r="E29" s="23"/>
      <c r="F29" s="24">
        <f t="shared" si="1"/>
        <v>0</v>
      </c>
      <c r="G29" s="15"/>
      <c r="H29" s="15"/>
      <c r="I29"/>
    </row>
    <row r="30" spans="1:9" ht="187.5" customHeight="1" x14ac:dyDescent="0.25">
      <c r="A30" s="16" t="s">
        <v>30</v>
      </c>
      <c r="B30" s="58" t="s">
        <v>115</v>
      </c>
      <c r="C30" s="17" t="s">
        <v>22</v>
      </c>
      <c r="D30" s="25">
        <v>6</v>
      </c>
      <c r="E30" s="23"/>
      <c r="F30" s="24">
        <f t="shared" si="1"/>
        <v>0</v>
      </c>
      <c r="G30" s="15"/>
      <c r="H30" s="15"/>
      <c r="I30"/>
    </row>
    <row r="31" spans="1:9" ht="90" customHeight="1" x14ac:dyDescent="0.25">
      <c r="A31" s="16" t="s">
        <v>1</v>
      </c>
      <c r="B31" s="56" t="s">
        <v>137</v>
      </c>
      <c r="C31" s="14" t="s">
        <v>22</v>
      </c>
      <c r="D31" s="17">
        <v>800</v>
      </c>
      <c r="E31" s="23"/>
      <c r="F31" s="39">
        <f t="shared" si="1"/>
        <v>0</v>
      </c>
      <c r="G31" s="15"/>
      <c r="H31" s="15"/>
      <c r="I31"/>
    </row>
    <row r="32" spans="1:9" ht="90" customHeight="1" x14ac:dyDescent="0.25">
      <c r="A32" s="16">
        <v>26</v>
      </c>
      <c r="B32" s="56" t="s">
        <v>117</v>
      </c>
      <c r="C32" s="14" t="s">
        <v>22</v>
      </c>
      <c r="D32" s="25">
        <v>150</v>
      </c>
      <c r="E32" s="23"/>
      <c r="F32" s="24">
        <f t="shared" si="1"/>
        <v>0</v>
      </c>
      <c r="G32" s="15"/>
      <c r="H32" s="15"/>
      <c r="I32"/>
    </row>
    <row r="33" spans="1:9" ht="90" customHeight="1" x14ac:dyDescent="0.25">
      <c r="A33" s="16" t="s">
        <v>24</v>
      </c>
      <c r="B33" s="56" t="s">
        <v>138</v>
      </c>
      <c r="C33" s="14" t="s">
        <v>22</v>
      </c>
      <c r="D33" s="25">
        <v>150</v>
      </c>
      <c r="E33" s="23"/>
      <c r="F33" s="24">
        <f t="shared" si="1"/>
        <v>0</v>
      </c>
      <c r="G33" s="15"/>
      <c r="H33" s="15"/>
      <c r="I33"/>
    </row>
    <row r="34" spans="1:9" ht="159.94999999999999" customHeight="1" x14ac:dyDescent="0.25">
      <c r="A34" s="16" t="s">
        <v>25</v>
      </c>
      <c r="B34" s="56" t="s">
        <v>110</v>
      </c>
      <c r="C34" s="14" t="s">
        <v>22</v>
      </c>
      <c r="D34" s="25">
        <v>150</v>
      </c>
      <c r="E34" s="23"/>
      <c r="F34" s="24">
        <f t="shared" si="1"/>
        <v>0</v>
      </c>
      <c r="G34" s="15"/>
      <c r="H34" s="40"/>
      <c r="I34"/>
    </row>
    <row r="35" spans="1:9" ht="99.95" customHeight="1" x14ac:dyDescent="0.25">
      <c r="A35" s="16" t="s">
        <v>26</v>
      </c>
      <c r="B35" s="56" t="s">
        <v>82</v>
      </c>
      <c r="C35" s="14" t="s">
        <v>22</v>
      </c>
      <c r="D35" s="25">
        <v>10</v>
      </c>
      <c r="E35" s="23"/>
      <c r="F35" s="24">
        <f t="shared" si="1"/>
        <v>0</v>
      </c>
      <c r="G35" s="15"/>
      <c r="H35" s="15"/>
      <c r="I35"/>
    </row>
    <row r="36" spans="1:9" ht="99.95" customHeight="1" x14ac:dyDescent="0.25">
      <c r="A36" s="16" t="s">
        <v>27</v>
      </c>
      <c r="B36" s="56" t="s">
        <v>83</v>
      </c>
      <c r="C36" s="14" t="s">
        <v>22</v>
      </c>
      <c r="D36" s="25">
        <v>10</v>
      </c>
      <c r="E36" s="23"/>
      <c r="F36" s="24">
        <f t="shared" si="1"/>
        <v>0</v>
      </c>
      <c r="G36" s="15"/>
      <c r="H36" s="15"/>
      <c r="I36"/>
    </row>
    <row r="37" spans="1:9" ht="99.95" customHeight="1" x14ac:dyDescent="0.25">
      <c r="A37" s="16" t="s">
        <v>28</v>
      </c>
      <c r="B37" s="56" t="s">
        <v>84</v>
      </c>
      <c r="C37" s="14" t="s">
        <v>22</v>
      </c>
      <c r="D37" s="25">
        <v>40</v>
      </c>
      <c r="E37" s="23"/>
      <c r="F37" s="24">
        <f t="shared" si="1"/>
        <v>0</v>
      </c>
      <c r="G37" s="15"/>
      <c r="H37" s="15"/>
      <c r="I37"/>
    </row>
    <row r="38" spans="1:9" ht="36.950000000000003" customHeight="1" x14ac:dyDescent="0.25">
      <c r="A38" s="66"/>
      <c r="B38" s="76" t="s">
        <v>124</v>
      </c>
      <c r="C38" s="77"/>
      <c r="D38" s="77"/>
      <c r="E38" s="78"/>
      <c r="F38" s="53">
        <f>SUM(F25:F37)</f>
        <v>0</v>
      </c>
      <c r="G38" s="26"/>
      <c r="H38" s="26"/>
      <c r="I38"/>
    </row>
    <row r="39" spans="1:9" ht="50.1" customHeight="1" x14ac:dyDescent="0.25">
      <c r="A39" s="65"/>
      <c r="B39" s="51" t="s">
        <v>125</v>
      </c>
      <c r="C39" s="9" t="s">
        <v>75</v>
      </c>
      <c r="D39" s="9" t="s">
        <v>76</v>
      </c>
      <c r="E39" s="10" t="s">
        <v>77</v>
      </c>
      <c r="F39" s="9" t="s">
        <v>78</v>
      </c>
      <c r="G39" s="11" t="s">
        <v>79</v>
      </c>
      <c r="H39" s="11" t="s">
        <v>80</v>
      </c>
      <c r="I39"/>
    </row>
    <row r="40" spans="1:9" ht="90" customHeight="1" x14ac:dyDescent="0.25">
      <c r="A40" s="67" t="s">
        <v>29</v>
      </c>
      <c r="B40" s="59" t="s">
        <v>94</v>
      </c>
      <c r="C40" s="14" t="s">
        <v>22</v>
      </c>
      <c r="D40" s="25">
        <v>400</v>
      </c>
      <c r="E40" s="23"/>
      <c r="F40" s="24">
        <f>D40*E40</f>
        <v>0</v>
      </c>
      <c r="G40" s="27"/>
      <c r="H40" s="27"/>
      <c r="I40"/>
    </row>
    <row r="41" spans="1:9" ht="90" customHeight="1" x14ac:dyDescent="0.25">
      <c r="A41" s="68" t="s">
        <v>36</v>
      </c>
      <c r="B41" s="59" t="s">
        <v>91</v>
      </c>
      <c r="C41" s="14" t="s">
        <v>22</v>
      </c>
      <c r="D41" s="25">
        <v>150</v>
      </c>
      <c r="E41" s="23"/>
      <c r="F41" s="24">
        <f>D41*E41</f>
        <v>0</v>
      </c>
      <c r="G41" s="27"/>
      <c r="H41" s="27"/>
      <c r="I41"/>
    </row>
    <row r="42" spans="1:9" ht="36.950000000000003" customHeight="1" x14ac:dyDescent="0.25">
      <c r="A42" s="29"/>
      <c r="B42" s="76" t="s">
        <v>126</v>
      </c>
      <c r="C42" s="77"/>
      <c r="D42" s="77"/>
      <c r="E42" s="78"/>
      <c r="F42" s="53">
        <f>SUM(F40:F41)</f>
        <v>0</v>
      </c>
      <c r="G42" s="26"/>
      <c r="H42" s="26"/>
      <c r="I42"/>
    </row>
    <row r="43" spans="1:9" ht="50.1" customHeight="1" x14ac:dyDescent="0.25">
      <c r="A43" s="65"/>
      <c r="B43" s="51" t="s">
        <v>127</v>
      </c>
      <c r="C43" s="9" t="s">
        <v>75</v>
      </c>
      <c r="D43" s="9" t="s">
        <v>76</v>
      </c>
      <c r="E43" s="10" t="s">
        <v>77</v>
      </c>
      <c r="F43" s="9" t="s">
        <v>78</v>
      </c>
      <c r="G43" s="11" t="s">
        <v>79</v>
      </c>
      <c r="H43" s="11" t="s">
        <v>80</v>
      </c>
      <c r="I43"/>
    </row>
    <row r="44" spans="1:9" ht="255" customHeight="1" x14ac:dyDescent="0.25">
      <c r="A44" s="68" t="s">
        <v>3</v>
      </c>
      <c r="B44" s="59" t="s">
        <v>108</v>
      </c>
      <c r="C44" s="14" t="s">
        <v>2</v>
      </c>
      <c r="D44" s="22">
        <v>140</v>
      </c>
      <c r="E44" s="23"/>
      <c r="F44" s="24">
        <f>D44*E44</f>
        <v>0</v>
      </c>
      <c r="G44" s="30"/>
      <c r="H44" s="27"/>
      <c r="I44"/>
    </row>
    <row r="45" spans="1:9" ht="36.950000000000003" customHeight="1" x14ac:dyDescent="0.25">
      <c r="A45" s="31"/>
      <c r="B45" s="76" t="s">
        <v>128</v>
      </c>
      <c r="C45" s="77"/>
      <c r="D45" s="77"/>
      <c r="E45" s="78"/>
      <c r="F45" s="53">
        <f>SUM(F44)</f>
        <v>0</v>
      </c>
      <c r="G45" s="26"/>
      <c r="H45" s="26"/>
      <c r="I45"/>
    </row>
    <row r="46" spans="1:9" ht="50.1" customHeight="1" x14ac:dyDescent="0.25">
      <c r="A46" s="69"/>
      <c r="B46" s="52" t="s">
        <v>129</v>
      </c>
      <c r="C46" s="9" t="s">
        <v>75</v>
      </c>
      <c r="D46" s="9" t="s">
        <v>76</v>
      </c>
      <c r="E46" s="10" t="s">
        <v>77</v>
      </c>
      <c r="F46" s="9" t="s">
        <v>78</v>
      </c>
      <c r="G46" s="11" t="s">
        <v>79</v>
      </c>
      <c r="H46" s="11" t="s">
        <v>80</v>
      </c>
      <c r="I46"/>
    </row>
    <row r="47" spans="1:9" ht="99.95" customHeight="1" x14ac:dyDescent="0.25">
      <c r="A47" s="68" t="s">
        <v>61</v>
      </c>
      <c r="B47" s="59" t="s">
        <v>148</v>
      </c>
      <c r="C47" s="14" t="s">
        <v>22</v>
      </c>
      <c r="D47" s="22">
        <v>200</v>
      </c>
      <c r="E47" s="23"/>
      <c r="F47" s="24">
        <f>D47*E47</f>
        <v>0</v>
      </c>
      <c r="G47" s="27"/>
      <c r="H47" s="27"/>
      <c r="I47"/>
    </row>
    <row r="48" spans="1:9" ht="36.950000000000003" customHeight="1" x14ac:dyDescent="0.25">
      <c r="A48" s="28"/>
      <c r="B48" s="76" t="s">
        <v>130</v>
      </c>
      <c r="C48" s="77"/>
      <c r="D48" s="77"/>
      <c r="E48" s="78"/>
      <c r="F48" s="53">
        <f>SUM(F47)</f>
        <v>0</v>
      </c>
      <c r="G48" s="26"/>
      <c r="H48" s="26"/>
      <c r="I48"/>
    </row>
    <row r="49" spans="1:9" ht="50.1" customHeight="1" x14ac:dyDescent="0.25">
      <c r="A49" s="65"/>
      <c r="B49" s="52" t="s">
        <v>131</v>
      </c>
      <c r="C49" s="9" t="s">
        <v>75</v>
      </c>
      <c r="D49" s="9" t="s">
        <v>76</v>
      </c>
      <c r="E49" s="10" t="s">
        <v>77</v>
      </c>
      <c r="F49" s="9" t="s">
        <v>78</v>
      </c>
      <c r="G49" s="11" t="s">
        <v>79</v>
      </c>
      <c r="H49" s="11" t="s">
        <v>80</v>
      </c>
      <c r="I49"/>
    </row>
    <row r="50" spans="1:9" ht="150" customHeight="1" x14ac:dyDescent="0.25">
      <c r="A50" s="68" t="s">
        <v>4</v>
      </c>
      <c r="B50" s="56" t="s">
        <v>92</v>
      </c>
      <c r="C50" s="14" t="s">
        <v>32</v>
      </c>
      <c r="D50" s="22">
        <v>140</v>
      </c>
      <c r="E50" s="23"/>
      <c r="F50" s="24">
        <f t="shared" ref="F50:F57" si="2">D50*E50</f>
        <v>0</v>
      </c>
      <c r="G50" s="27"/>
      <c r="H50" s="32"/>
      <c r="I50"/>
    </row>
    <row r="51" spans="1:9" ht="159.94999999999999" customHeight="1" x14ac:dyDescent="0.25">
      <c r="A51" s="68" t="s">
        <v>5</v>
      </c>
      <c r="B51" s="56" t="s">
        <v>104</v>
      </c>
      <c r="C51" s="14" t="s">
        <v>32</v>
      </c>
      <c r="D51" s="22">
        <v>200</v>
      </c>
      <c r="E51" s="23"/>
      <c r="F51" s="24">
        <f t="shared" si="2"/>
        <v>0</v>
      </c>
      <c r="G51" s="27"/>
      <c r="H51" s="27"/>
      <c r="I51"/>
    </row>
    <row r="52" spans="1:9" ht="90" customHeight="1" x14ac:dyDescent="0.25">
      <c r="A52" s="68" t="s">
        <v>6</v>
      </c>
      <c r="B52" s="56" t="s">
        <v>149</v>
      </c>
      <c r="C52" s="14" t="s">
        <v>32</v>
      </c>
      <c r="D52" s="22">
        <v>10</v>
      </c>
      <c r="E52" s="23"/>
      <c r="F52" s="24">
        <f t="shared" si="2"/>
        <v>0</v>
      </c>
      <c r="G52" s="27"/>
      <c r="H52" s="27"/>
      <c r="I52"/>
    </row>
    <row r="53" spans="1:9" ht="129.94999999999999" customHeight="1" x14ac:dyDescent="0.25">
      <c r="A53" s="68" t="s">
        <v>7</v>
      </c>
      <c r="B53" s="56" t="s">
        <v>93</v>
      </c>
      <c r="C53" s="14" t="s">
        <v>22</v>
      </c>
      <c r="D53" s="22">
        <v>5</v>
      </c>
      <c r="E53" s="23"/>
      <c r="F53" s="24">
        <f t="shared" si="2"/>
        <v>0</v>
      </c>
      <c r="G53" s="33"/>
      <c r="H53" s="27"/>
      <c r="I53"/>
    </row>
    <row r="54" spans="1:9" ht="90" customHeight="1" x14ac:dyDescent="0.25">
      <c r="A54" s="68" t="s">
        <v>8</v>
      </c>
      <c r="B54" s="56" t="s">
        <v>105</v>
      </c>
      <c r="C54" s="14" t="s">
        <v>2</v>
      </c>
      <c r="D54" s="22">
        <v>30</v>
      </c>
      <c r="E54" s="23"/>
      <c r="F54" s="24">
        <f t="shared" si="2"/>
        <v>0</v>
      </c>
      <c r="G54" s="27"/>
      <c r="H54" s="27"/>
      <c r="I54"/>
    </row>
    <row r="55" spans="1:9" ht="90" customHeight="1" x14ac:dyDescent="0.25">
      <c r="A55" s="68" t="s">
        <v>9</v>
      </c>
      <c r="B55" s="56" t="s">
        <v>96</v>
      </c>
      <c r="C55" s="14" t="s">
        <v>22</v>
      </c>
      <c r="D55" s="22">
        <v>15</v>
      </c>
      <c r="E55" s="23"/>
      <c r="F55" s="24">
        <f t="shared" si="2"/>
        <v>0</v>
      </c>
      <c r="G55" s="30"/>
      <c r="H55" s="27"/>
      <c r="I55"/>
    </row>
    <row r="56" spans="1:9" ht="120" customHeight="1" x14ac:dyDescent="0.25">
      <c r="A56" s="68" t="s">
        <v>40</v>
      </c>
      <c r="B56" s="56" t="s">
        <v>97</v>
      </c>
      <c r="C56" s="14" t="s">
        <v>32</v>
      </c>
      <c r="D56" s="22">
        <v>100</v>
      </c>
      <c r="E56" s="23"/>
      <c r="F56" s="24">
        <f t="shared" si="2"/>
        <v>0</v>
      </c>
      <c r="G56" s="27"/>
      <c r="H56" s="27"/>
      <c r="I56"/>
    </row>
    <row r="57" spans="1:9" ht="120" customHeight="1" x14ac:dyDescent="0.25">
      <c r="A57" s="68" t="s">
        <v>41</v>
      </c>
      <c r="B57" s="56" t="s">
        <v>98</v>
      </c>
      <c r="C57" s="14" t="s">
        <v>22</v>
      </c>
      <c r="D57" s="22">
        <v>50</v>
      </c>
      <c r="E57" s="23"/>
      <c r="F57" s="24">
        <f t="shared" si="2"/>
        <v>0</v>
      </c>
      <c r="G57" s="27"/>
      <c r="H57" s="27"/>
      <c r="I57"/>
    </row>
    <row r="58" spans="1:9" ht="36.950000000000003" customHeight="1" x14ac:dyDescent="0.25">
      <c r="A58" s="70"/>
      <c r="B58" s="76" t="s">
        <v>132</v>
      </c>
      <c r="C58" s="77"/>
      <c r="D58" s="77"/>
      <c r="E58" s="78"/>
      <c r="F58" s="53">
        <f>SUM(F50:F57)</f>
        <v>0</v>
      </c>
      <c r="G58" s="26"/>
      <c r="H58" s="26"/>
      <c r="I58"/>
    </row>
    <row r="59" spans="1:9" s="2" customFormat="1" ht="50.1" customHeight="1" x14ac:dyDescent="0.25">
      <c r="A59" s="65"/>
      <c r="B59" s="52" t="s">
        <v>133</v>
      </c>
      <c r="C59" s="9" t="s">
        <v>75</v>
      </c>
      <c r="D59" s="9" t="s">
        <v>76</v>
      </c>
      <c r="E59" s="10" t="s">
        <v>77</v>
      </c>
      <c r="F59" s="9" t="s">
        <v>78</v>
      </c>
      <c r="G59" s="11" t="s">
        <v>79</v>
      </c>
      <c r="H59" s="11" t="s">
        <v>80</v>
      </c>
    </row>
    <row r="60" spans="1:9" ht="99.95" customHeight="1" x14ac:dyDescent="0.25">
      <c r="A60" s="16" t="s">
        <v>42</v>
      </c>
      <c r="B60" s="56" t="s">
        <v>142</v>
      </c>
      <c r="C60" s="14" t="s">
        <v>22</v>
      </c>
      <c r="D60" s="22">
        <v>10</v>
      </c>
      <c r="E60" s="23"/>
      <c r="F60" s="24">
        <f t="shared" ref="F60:F66" si="3">D60*E60</f>
        <v>0</v>
      </c>
      <c r="G60" s="27"/>
      <c r="H60" s="27"/>
      <c r="I60"/>
    </row>
    <row r="61" spans="1:9" ht="85.5" customHeight="1" x14ac:dyDescent="0.25">
      <c r="A61" s="16" t="s">
        <v>43</v>
      </c>
      <c r="B61" s="59" t="s">
        <v>119</v>
      </c>
      <c r="C61" s="14" t="s">
        <v>2</v>
      </c>
      <c r="D61" s="22">
        <v>30</v>
      </c>
      <c r="E61" s="23"/>
      <c r="F61" s="24">
        <f t="shared" si="3"/>
        <v>0</v>
      </c>
      <c r="G61" s="27"/>
      <c r="H61" s="27"/>
      <c r="I61"/>
    </row>
    <row r="62" spans="1:9" ht="99.95" customHeight="1" x14ac:dyDescent="0.25">
      <c r="A62" s="16" t="s">
        <v>44</v>
      </c>
      <c r="B62" s="56" t="s">
        <v>99</v>
      </c>
      <c r="C62" s="14" t="s">
        <v>22</v>
      </c>
      <c r="D62" s="22">
        <v>500</v>
      </c>
      <c r="E62" s="23"/>
      <c r="F62" s="24">
        <f t="shared" si="3"/>
        <v>0</v>
      </c>
      <c r="G62" s="27"/>
      <c r="H62" s="27"/>
      <c r="I62"/>
    </row>
    <row r="63" spans="1:9" ht="99.95" customHeight="1" x14ac:dyDescent="0.25">
      <c r="A63" s="16" t="s">
        <v>45</v>
      </c>
      <c r="B63" s="56" t="s">
        <v>141</v>
      </c>
      <c r="C63" s="14" t="s">
        <v>22</v>
      </c>
      <c r="D63" s="22">
        <v>60</v>
      </c>
      <c r="E63" s="23"/>
      <c r="F63" s="24">
        <f t="shared" si="3"/>
        <v>0</v>
      </c>
      <c r="G63" s="27"/>
      <c r="H63" s="27"/>
      <c r="I63"/>
    </row>
    <row r="64" spans="1:9" ht="99.95" customHeight="1" x14ac:dyDescent="0.25">
      <c r="A64" s="16" t="s">
        <v>10</v>
      </c>
      <c r="B64" s="56" t="s">
        <v>140</v>
      </c>
      <c r="C64" s="14" t="s">
        <v>22</v>
      </c>
      <c r="D64" s="22">
        <v>45</v>
      </c>
      <c r="E64" s="23"/>
      <c r="F64" s="24">
        <f t="shared" si="3"/>
        <v>0</v>
      </c>
      <c r="G64" s="27"/>
      <c r="H64" s="27"/>
      <c r="I64"/>
    </row>
    <row r="65" spans="1:9" ht="99.95" customHeight="1" x14ac:dyDescent="0.25">
      <c r="A65" s="16" t="s">
        <v>11</v>
      </c>
      <c r="B65" s="56" t="s">
        <v>143</v>
      </c>
      <c r="C65" s="14" t="s">
        <v>22</v>
      </c>
      <c r="D65" s="22">
        <v>250</v>
      </c>
      <c r="E65" s="23"/>
      <c r="F65" s="24">
        <f t="shared" si="3"/>
        <v>0</v>
      </c>
      <c r="G65" s="27"/>
      <c r="H65" s="27"/>
      <c r="I65"/>
    </row>
    <row r="66" spans="1:9" ht="99.95" customHeight="1" x14ac:dyDescent="0.25">
      <c r="A66" s="16" t="s">
        <v>12</v>
      </c>
      <c r="B66" s="56" t="s">
        <v>144</v>
      </c>
      <c r="C66" s="14" t="s">
        <v>22</v>
      </c>
      <c r="D66" s="22">
        <v>90</v>
      </c>
      <c r="E66" s="23"/>
      <c r="F66" s="24">
        <f t="shared" si="3"/>
        <v>0</v>
      </c>
      <c r="G66" s="27"/>
      <c r="H66" s="32"/>
      <c r="I66"/>
    </row>
    <row r="67" spans="1:9" ht="36.950000000000003" customHeight="1" x14ac:dyDescent="0.25">
      <c r="A67" s="34"/>
      <c r="B67" s="76" t="s">
        <v>134</v>
      </c>
      <c r="C67" s="77"/>
      <c r="D67" s="77"/>
      <c r="E67" s="78"/>
      <c r="F67" s="53">
        <f>SUM(F60:F66)</f>
        <v>0</v>
      </c>
      <c r="G67" s="26"/>
      <c r="H67" s="26"/>
      <c r="I67"/>
    </row>
    <row r="68" spans="1:9" ht="50.1" customHeight="1" x14ac:dyDescent="0.25">
      <c r="A68" s="65"/>
      <c r="B68" s="51" t="s">
        <v>135</v>
      </c>
      <c r="C68" s="9" t="s">
        <v>75</v>
      </c>
      <c r="D68" s="9" t="s">
        <v>76</v>
      </c>
      <c r="E68" s="10" t="s">
        <v>77</v>
      </c>
      <c r="F68" s="9" t="s">
        <v>78</v>
      </c>
      <c r="G68" s="11" t="s">
        <v>79</v>
      </c>
      <c r="H68" s="11" t="s">
        <v>80</v>
      </c>
      <c r="I68"/>
    </row>
    <row r="69" spans="1:9" ht="90" customHeight="1" x14ac:dyDescent="0.25">
      <c r="A69" s="16" t="s">
        <v>13</v>
      </c>
      <c r="B69" s="56" t="s">
        <v>139</v>
      </c>
      <c r="C69" s="35" t="s">
        <v>22</v>
      </c>
      <c r="D69" s="48">
        <v>5</v>
      </c>
      <c r="E69" s="49"/>
      <c r="F69" s="50">
        <f t="shared" ref="F69:F77" si="4">D69*E69</f>
        <v>0</v>
      </c>
      <c r="G69" s="27"/>
      <c r="H69" s="27"/>
      <c r="I69"/>
    </row>
    <row r="70" spans="1:9" ht="200.1" customHeight="1" x14ac:dyDescent="0.25">
      <c r="A70" s="16" t="s">
        <v>14</v>
      </c>
      <c r="B70" s="56" t="s">
        <v>100</v>
      </c>
      <c r="C70" s="35" t="s">
        <v>22</v>
      </c>
      <c r="D70" s="48">
        <v>6</v>
      </c>
      <c r="E70" s="49"/>
      <c r="F70" s="50">
        <f t="shared" si="4"/>
        <v>0</v>
      </c>
      <c r="G70" s="27"/>
      <c r="H70" s="27"/>
      <c r="I70"/>
    </row>
    <row r="71" spans="1:9" ht="129.94999999999999" customHeight="1" x14ac:dyDescent="0.25">
      <c r="A71" s="64" t="s">
        <v>15</v>
      </c>
      <c r="B71" s="60" t="s">
        <v>101</v>
      </c>
      <c r="C71" s="35" t="s">
        <v>2</v>
      </c>
      <c r="D71" s="48">
        <v>10</v>
      </c>
      <c r="E71" s="49"/>
      <c r="F71" s="50">
        <f t="shared" si="4"/>
        <v>0</v>
      </c>
      <c r="G71" s="27"/>
      <c r="H71" s="27"/>
      <c r="I71"/>
    </row>
    <row r="72" spans="1:9" ht="129.94999999999999" customHeight="1" x14ac:dyDescent="0.25">
      <c r="A72" s="16" t="s">
        <v>16</v>
      </c>
      <c r="B72" s="60" t="s">
        <v>102</v>
      </c>
      <c r="C72" s="35" t="s">
        <v>2</v>
      </c>
      <c r="D72" s="48">
        <v>10</v>
      </c>
      <c r="E72" s="49"/>
      <c r="F72" s="50">
        <f t="shared" si="4"/>
        <v>0</v>
      </c>
      <c r="G72" s="27"/>
      <c r="H72" s="27"/>
      <c r="I72"/>
    </row>
    <row r="73" spans="1:9" ht="140.1" customHeight="1" x14ac:dyDescent="0.25">
      <c r="A73" s="16">
        <v>55</v>
      </c>
      <c r="B73" s="60" t="s">
        <v>103</v>
      </c>
      <c r="C73" s="35" t="s">
        <v>2</v>
      </c>
      <c r="D73" s="48">
        <v>10</v>
      </c>
      <c r="E73" s="49"/>
      <c r="F73" s="50">
        <f t="shared" si="4"/>
        <v>0</v>
      </c>
      <c r="G73" s="27"/>
      <c r="H73" s="27"/>
      <c r="I73"/>
    </row>
    <row r="74" spans="1:9" ht="162.75" customHeight="1" x14ac:dyDescent="0.25">
      <c r="A74" s="16" t="s">
        <v>17</v>
      </c>
      <c r="B74" s="61" t="s">
        <v>145</v>
      </c>
      <c r="C74" s="35" t="s">
        <v>22</v>
      </c>
      <c r="D74" s="48">
        <v>5</v>
      </c>
      <c r="E74" s="49"/>
      <c r="F74" s="50">
        <f t="shared" si="4"/>
        <v>0</v>
      </c>
      <c r="G74" s="27"/>
      <c r="H74" s="27"/>
      <c r="I74"/>
    </row>
    <row r="75" spans="1:9" ht="159.94999999999999" customHeight="1" x14ac:dyDescent="0.25">
      <c r="A75" s="16" t="s">
        <v>18</v>
      </c>
      <c r="B75" s="60" t="s">
        <v>111</v>
      </c>
      <c r="C75" s="35" t="s">
        <v>22</v>
      </c>
      <c r="D75" s="48">
        <v>5</v>
      </c>
      <c r="E75" s="49"/>
      <c r="F75" s="50">
        <f t="shared" si="4"/>
        <v>0</v>
      </c>
      <c r="G75" s="27"/>
      <c r="H75" s="27"/>
      <c r="I75"/>
    </row>
    <row r="76" spans="1:9" ht="240" customHeight="1" x14ac:dyDescent="0.25">
      <c r="A76" s="16" t="s">
        <v>19</v>
      </c>
      <c r="B76" s="62" t="s">
        <v>146</v>
      </c>
      <c r="C76" s="35" t="s">
        <v>22</v>
      </c>
      <c r="D76" s="48">
        <v>5</v>
      </c>
      <c r="E76" s="49"/>
      <c r="F76" s="50">
        <f t="shared" si="4"/>
        <v>0</v>
      </c>
      <c r="G76" s="27"/>
      <c r="H76" s="27"/>
      <c r="I76"/>
    </row>
    <row r="77" spans="1:9" ht="240" customHeight="1" x14ac:dyDescent="0.25">
      <c r="A77" s="16" t="s">
        <v>20</v>
      </c>
      <c r="B77" s="62" t="s">
        <v>147</v>
      </c>
      <c r="C77" s="35" t="s">
        <v>22</v>
      </c>
      <c r="D77" s="48">
        <v>5</v>
      </c>
      <c r="E77" s="49"/>
      <c r="F77" s="50">
        <f t="shared" si="4"/>
        <v>0</v>
      </c>
      <c r="G77" s="27"/>
      <c r="H77" s="27"/>
      <c r="I77"/>
    </row>
    <row r="78" spans="1:9" ht="36.950000000000003" customHeight="1" x14ac:dyDescent="0.25">
      <c r="A78" s="36"/>
      <c r="B78" s="76" t="s">
        <v>136</v>
      </c>
      <c r="C78" s="77"/>
      <c r="D78" s="77"/>
      <c r="E78" s="78"/>
      <c r="F78" s="53">
        <f>SUM(F69:F77)</f>
        <v>0</v>
      </c>
      <c r="G78" s="26"/>
      <c r="H78" s="26"/>
      <c r="I78"/>
    </row>
    <row r="79" spans="1:9" x14ac:dyDescent="0.25">
      <c r="A79" s="37"/>
      <c r="B79" s="38"/>
      <c r="C79" s="38"/>
      <c r="D79" s="38"/>
      <c r="E79" s="38"/>
      <c r="F79" s="38"/>
      <c r="G79" s="38"/>
      <c r="H79" s="38"/>
      <c r="I79"/>
    </row>
    <row r="80" spans="1:9" x14ac:dyDescent="0.25">
      <c r="A80" s="37"/>
      <c r="B80" s="38"/>
      <c r="C80" s="38"/>
      <c r="D80" s="38"/>
      <c r="E80" s="38"/>
      <c r="F80" s="38"/>
      <c r="G80" s="38"/>
      <c r="H80" s="38"/>
      <c r="I80"/>
    </row>
    <row r="81" spans="1:9" ht="50.1" customHeight="1" x14ac:dyDescent="0.25">
      <c r="A81" s="37"/>
      <c r="B81" s="73" t="s">
        <v>37</v>
      </c>
      <c r="C81" s="74"/>
      <c r="D81" s="74"/>
      <c r="E81" s="75"/>
      <c r="F81" s="47">
        <f>F23+F38+F42+F45+F48+F58+F67+F78</f>
        <v>0</v>
      </c>
      <c r="G81" s="26"/>
      <c r="H81" s="26"/>
      <c r="I81"/>
    </row>
    <row r="83" spans="1:9" x14ac:dyDescent="0.25">
      <c r="E83" s="6"/>
    </row>
    <row r="85" spans="1:9" ht="24.95" customHeight="1" x14ac:dyDescent="0.25">
      <c r="B85" s="46" t="s">
        <v>38</v>
      </c>
    </row>
    <row r="86" spans="1:9" ht="21" x14ac:dyDescent="0.35">
      <c r="B86" s="42"/>
    </row>
    <row r="87" spans="1:9" ht="39.950000000000003" customHeight="1" x14ac:dyDescent="0.25">
      <c r="B87" s="45" t="s">
        <v>120</v>
      </c>
    </row>
    <row r="88" spans="1:9" ht="99.95" customHeight="1" x14ac:dyDescent="0.25">
      <c r="B88" s="43" t="s">
        <v>150</v>
      </c>
    </row>
    <row r="89" spans="1:9" ht="150" customHeight="1" x14ac:dyDescent="0.25">
      <c r="B89" s="43" t="s">
        <v>85</v>
      </c>
    </row>
    <row r="90" spans="1:9" ht="30" customHeight="1" x14ac:dyDescent="0.25">
      <c r="B90" s="43" t="s">
        <v>86</v>
      </c>
    </row>
    <row r="91" spans="1:9" ht="99.95" customHeight="1" x14ac:dyDescent="0.25">
      <c r="B91" s="43" t="s">
        <v>87</v>
      </c>
    </row>
    <row r="92" spans="1:9" ht="99.95" customHeight="1" x14ac:dyDescent="0.25">
      <c r="B92" s="44" t="s">
        <v>88</v>
      </c>
    </row>
    <row r="93" spans="1:9" ht="99.95" customHeight="1" x14ac:dyDescent="0.25">
      <c r="B93" s="44" t="s">
        <v>90</v>
      </c>
    </row>
    <row r="94" spans="1:9" ht="99.95" customHeight="1" x14ac:dyDescent="0.25">
      <c r="B94" s="44" t="s">
        <v>89</v>
      </c>
    </row>
    <row r="95" spans="1:9" ht="141.75" customHeight="1" x14ac:dyDescent="0.25">
      <c r="B95" s="72" t="s">
        <v>151</v>
      </c>
    </row>
    <row r="103" spans="2:9" x14ac:dyDescent="0.25">
      <c r="B103" s="1"/>
      <c r="C103" s="1"/>
      <c r="D103"/>
      <c r="E103"/>
      <c r="F103" s="3"/>
      <c r="G103" s="4"/>
      <c r="H103" s="4"/>
      <c r="I103"/>
    </row>
    <row r="104" spans="2:9" x14ac:dyDescent="0.25">
      <c r="B104" s="1"/>
      <c r="C104" s="1"/>
      <c r="D104"/>
      <c r="E104"/>
      <c r="F104" s="3"/>
      <c r="G104" s="4"/>
      <c r="H104" s="4"/>
      <c r="I104"/>
    </row>
    <row r="105" spans="2:9" x14ac:dyDescent="0.25">
      <c r="B105" s="1"/>
      <c r="C105" s="1"/>
      <c r="D105"/>
      <c r="E105"/>
      <c r="F105" s="3"/>
      <c r="G105" s="4"/>
      <c r="H105" s="4"/>
      <c r="I105"/>
    </row>
    <row r="106" spans="2:9" x14ac:dyDescent="0.25">
      <c r="C106" s="1"/>
      <c r="F106"/>
      <c r="G106" s="4"/>
      <c r="H106" s="4"/>
      <c r="I106"/>
    </row>
    <row r="107" spans="2:9" ht="59.25" customHeight="1" x14ac:dyDescent="0.25">
      <c r="C107" s="1"/>
      <c r="F107"/>
      <c r="G107" s="4"/>
      <c r="H107" s="4"/>
      <c r="I107"/>
    </row>
    <row r="108" spans="2:9" ht="64.5" customHeight="1" x14ac:dyDescent="0.25">
      <c r="C108" s="1"/>
      <c r="F108"/>
      <c r="G108" s="4"/>
      <c r="H108" s="4"/>
      <c r="I108"/>
    </row>
    <row r="109" spans="2:9" x14ac:dyDescent="0.25">
      <c r="B109" s="1"/>
      <c r="C109" s="1"/>
      <c r="D109"/>
      <c r="E109"/>
      <c r="F109" s="3"/>
      <c r="G109" s="4"/>
      <c r="H109" s="4"/>
      <c r="I109"/>
    </row>
    <row r="110" spans="2:9" x14ac:dyDescent="0.25">
      <c r="B110" s="1"/>
      <c r="C110" s="1"/>
      <c r="D110"/>
      <c r="E110"/>
      <c r="F110" s="3"/>
      <c r="G110" s="4"/>
      <c r="H110" s="4"/>
      <c r="I110"/>
    </row>
    <row r="111" spans="2:9" ht="214.5" customHeight="1" x14ac:dyDescent="0.25">
      <c r="D111"/>
      <c r="E111"/>
      <c r="F111"/>
      <c r="G111" s="4"/>
      <c r="H111" s="4"/>
      <c r="I111"/>
    </row>
  </sheetData>
  <mergeCells count="12">
    <mergeCell ref="A1:H1"/>
    <mergeCell ref="B23:E23"/>
    <mergeCell ref="B38:E38"/>
    <mergeCell ref="A2:H2"/>
    <mergeCell ref="A4:H4"/>
    <mergeCell ref="B81:E81"/>
    <mergeCell ref="B42:E42"/>
    <mergeCell ref="B45:E45"/>
    <mergeCell ref="B48:E48"/>
    <mergeCell ref="B58:E58"/>
    <mergeCell ref="B67:E67"/>
    <mergeCell ref="B78:E78"/>
  </mergeCells>
  <phoneticPr fontId="5" type="noConversion"/>
  <pageMargins left="0.25" right="0.25" top="0.75" bottom="0.75" header="0.3" footer="0.3"/>
  <pageSetup paperSize="9" scale="32" fitToHeight="0" orientation="landscape" r:id="rId1"/>
</worksheet>
</file>

<file path=docMetadata/LabelInfo.xml><?xml version="1.0" encoding="utf-8"?>
<clbl:labelList xmlns:clbl="http://schemas.microsoft.com/office/2020/mipLabelMetadata">
  <clbl:label id="{7bb61632-39b1-4c4b-a1bb-f7d8698cb0f4}" enabled="1" method="Privileged" siteId="{f0ab7d6a-64b0-4696-9f4d-d69909c6e89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Jednotkový ceník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2026-02-25T10:41:38Z</dcterms:modified>
</cp:coreProperties>
</file>