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istaB\Desktop\"/>
    </mc:Choice>
  </mc:AlternateContent>
  <xr:revisionPtr revIDLastSave="0" documentId="13_ncr:1_{DEF4FB71-AA62-463F-8929-7D175ECF1BCD}" xr6:coauthVersionLast="47" xr6:coauthVersionMax="47" xr10:uidLastSave="{00000000-0000-0000-0000-000000000000}"/>
  <bookViews>
    <workbookView xWindow="-120" yWindow="-120" windowWidth="29040" windowHeight="15720" tabRatio="902" activeTab="3" xr2:uid="{00000000-000D-0000-FFFF-FFFF00000000}"/>
  </bookViews>
  <sheets>
    <sheet name="Příloha č. 4 prohlídka P2" sheetId="1" r:id="rId1"/>
    <sheet name="Příloha č. 5 oprava REV" sheetId="2" r:id="rId2"/>
    <sheet name="Příloha č. 6 - ost. úk. a opr." sheetId="3" r:id="rId3"/>
    <sheet name="Příloha č. 7 Nabídková cena" sheetId="5" r:id="rId4"/>
  </sheets>
  <definedNames>
    <definedName name="_xlnm.Print_Titles" localSheetId="0">'Příloha č. 4 prohlídka P2'!$1:$3</definedName>
    <definedName name="_xlnm.Print_Titles" localSheetId="1">'Příloha č. 5 oprava REV'!$1:$3</definedName>
    <definedName name="_xlnm.Print_Area" localSheetId="0">'Příloha č. 4 prohlídka P2'!$A$1:$C$86</definedName>
    <definedName name="_xlnm.Print_Area" localSheetId="1">'Příloha č. 5 oprava REV'!$A$1:$C$126</definedName>
    <definedName name="_xlnm.Print_Area" localSheetId="2">'Příloha č. 6 - ost. úk. a opr.'!$A$1:$F$53</definedName>
    <definedName name="_xlnm.Print_Area" localSheetId="3">'Příloha č. 7 Nabídková cena'!$B$2:$G$12</definedName>
  </definedNames>
  <calcPr calcId="191028"/>
  <customWorkbookViews>
    <customWorkbookView name="Říha Petr, Ing. – osobní zobrazení" guid="{BF9B5670-AC5F-4F77-9156-ED9DBCF939FE}" mergeInterval="0" personalView="1" maximized="1" xWindow="-8" yWindow="-8" windowWidth="1936" windowHeight="1066" tabRatio="902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3" l="1"/>
  <c r="F52" i="3"/>
  <c r="C126" i="2"/>
  <c r="F10" i="3"/>
  <c r="F50" i="3"/>
  <c r="F7" i="3"/>
  <c r="F8" i="3"/>
  <c r="F9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6" i="3"/>
  <c r="C17" i="2"/>
  <c r="C17" i="1"/>
  <c r="C39" i="1" s="1"/>
  <c r="F53" i="3" l="1"/>
  <c r="C38" i="2"/>
  <c r="C82" i="2" s="1"/>
  <c r="E6" i="5" s="1"/>
  <c r="F6" i="5" s="1"/>
  <c r="E10" i="5"/>
  <c r="F10" i="5" s="1"/>
  <c r="C84" i="1"/>
  <c r="E9" i="5" s="1"/>
  <c r="F9" i="5" s="1"/>
  <c r="C86" i="1"/>
  <c r="E7" i="5" s="1"/>
  <c r="F7" i="5" s="1"/>
  <c r="C85" i="1"/>
  <c r="E8" i="5" s="1"/>
  <c r="F8" i="5" s="1"/>
  <c r="F12" i="5" l="1"/>
</calcChain>
</file>

<file path=xl/sharedStrings.xml><?xml version="1.0" encoding="utf-8"?>
<sst xmlns="http://schemas.openxmlformats.org/spreadsheetml/2006/main" count="585" uniqueCount="375">
  <si>
    <t>č.p.</t>
  </si>
  <si>
    <t>název položky</t>
  </si>
  <si>
    <t>Cena v Kč bez DPH</t>
  </si>
  <si>
    <t>1.</t>
  </si>
  <si>
    <t>1.1</t>
  </si>
  <si>
    <t>Kontrola stavu oleje v motoru DEUTZ</t>
  </si>
  <si>
    <t>1.2</t>
  </si>
  <si>
    <t>Kontrola náplně chladícího média motoru DEUTZ</t>
  </si>
  <si>
    <t>1.3</t>
  </si>
  <si>
    <t>Kontrola stavu oleje v motoru HATZ</t>
  </si>
  <si>
    <t>1.4</t>
  </si>
  <si>
    <t>Kontrola stavu oleje převodovky VOITH</t>
  </si>
  <si>
    <t>1.5</t>
  </si>
  <si>
    <t>Kontrola generátoru</t>
  </si>
  <si>
    <t>1.6</t>
  </si>
  <si>
    <t>Hydraulická nádrž – kontrola množství oleje</t>
  </si>
  <si>
    <t>1.7</t>
  </si>
  <si>
    <t>Hydraulická nádrž – kontrola filtrů</t>
  </si>
  <si>
    <t>1.8</t>
  </si>
  <si>
    <t>Kontrola a čištění vzduchových filtrů motoru</t>
  </si>
  <si>
    <t>1.9</t>
  </si>
  <si>
    <t>Kontrola protipožárního bezpečnostního systému FESS AQUASYS dle provozního návodu AS-BA-244136-E</t>
  </si>
  <si>
    <t>1.10</t>
  </si>
  <si>
    <t>Pískovací zařízení – kontrola množtví náplně</t>
  </si>
  <si>
    <t>1.11</t>
  </si>
  <si>
    <t>Kontrola filtračního agregátu HYDAC - filtr filtrace HY oleje (příp. výměna filtr. vložky)</t>
  </si>
  <si>
    <t>1.12</t>
  </si>
  <si>
    <t>Kontrola hadicových a potrubních vedení</t>
  </si>
  <si>
    <t>2.</t>
  </si>
  <si>
    <t>Preventivní prohlídka P1 jako součást P2</t>
  </si>
  <si>
    <t>2.1</t>
  </si>
  <si>
    <t>Promazání prachovek nápravové převodovky</t>
  </si>
  <si>
    <t>2.2</t>
  </si>
  <si>
    <t>Odkalení všech zásobníků stlačeného vzduchu</t>
  </si>
  <si>
    <t>2.3</t>
  </si>
  <si>
    <t>Promazání měření výšky trakčního vedení</t>
  </si>
  <si>
    <t>2.4</t>
  </si>
  <si>
    <t>Promazání podpěr vozidla</t>
  </si>
  <si>
    <t>2.5</t>
  </si>
  <si>
    <t>Údržba jeřábu PKR 200B dle návodu</t>
  </si>
  <si>
    <t>2.6</t>
  </si>
  <si>
    <t>Údržba pracovního koše BB015 A dle návodu</t>
  </si>
  <si>
    <t>2.7</t>
  </si>
  <si>
    <t>Údržba polohovadla PFD 99 dle návodu</t>
  </si>
  <si>
    <t>2.8</t>
  </si>
  <si>
    <t>Údržba pracovní plošiny PA 240B dle návodu</t>
  </si>
  <si>
    <t>2.9</t>
  </si>
  <si>
    <t>Vizuální kontrola torzní vzpěry</t>
  </si>
  <si>
    <t>2.10</t>
  </si>
  <si>
    <t>Promazání kardanových hřídelí</t>
  </si>
  <si>
    <t>2.11</t>
  </si>
  <si>
    <t>Kontrola brzdových špalků a vůle brzdy, seřízení</t>
  </si>
  <si>
    <t>2.12</t>
  </si>
  <si>
    <t>Brdzový mechanismus - kontrola a promazání</t>
  </si>
  <si>
    <t>2.13</t>
  </si>
  <si>
    <t>Kontrola proudového chrániče</t>
  </si>
  <si>
    <t>2.14</t>
  </si>
  <si>
    <t>Vizuální kontrola sběrače</t>
  </si>
  <si>
    <t>2.15</t>
  </si>
  <si>
    <t>Funkční zkouška motoru HATZ</t>
  </si>
  <si>
    <t>2.16</t>
  </si>
  <si>
    <t>Kontrola stavu akumulátorů</t>
  </si>
  <si>
    <t>2.17</t>
  </si>
  <si>
    <t>Zpevnění podvozku - kontrola a promazání</t>
  </si>
  <si>
    <t>2.18</t>
  </si>
  <si>
    <t>Převodovka VOITH - kontrola filtrů a stavu hladiny oleje</t>
  </si>
  <si>
    <t>2.19</t>
  </si>
  <si>
    <t>Pravidelná údržba motoru DEUTZ po 500 provozních hodinách + Kontrola a čištění vzduchových filtrů motoru, diagnostika, kontrola spojů, ventilů, koncetrace chladící kapaliny (rozsah E30) - dle návodu k údržbě</t>
  </si>
  <si>
    <t>2.20</t>
  </si>
  <si>
    <t>Kontrola protipožárního bezpečnostního systému FESS AQUASYS dle provozního návodu AS-BA-244136-E (včetně provedení zápisu do provozní knihy protipožárního systému)</t>
  </si>
  <si>
    <t>Celkem "Preventivní prohlídka P1 jako součást P2"</t>
  </si>
  <si>
    <t>3.</t>
  </si>
  <si>
    <t>Periodická prohlídka P2</t>
  </si>
  <si>
    <t>3.1</t>
  </si>
  <si>
    <t>Čištění pojezdu</t>
  </si>
  <si>
    <t>3.2</t>
  </si>
  <si>
    <t>Pravidelná údržba motoru DEUTZ po 1000 provozních hodinách, viz rozsha E30 + výměna vzd., SCR a palivových filtrů, seřízení ventilů, (rozsah E40) - dle návodu k údržbě (ocení se jako navýšení - rozdíl ceny proti položce 2.19)</t>
  </si>
  <si>
    <t>3.3</t>
  </si>
  <si>
    <r>
      <t>Odebrání kontrolního vzorku hydraulického oleje</t>
    </r>
    <r>
      <rPr>
        <sz val="10"/>
        <color indexed="30"/>
        <rFont val="Calibri"/>
        <family val="2"/>
      </rPr>
      <t xml:space="preserve"> </t>
    </r>
    <r>
      <rPr>
        <sz val="10"/>
        <color indexed="8"/>
        <rFont val="Calibri"/>
        <family val="2"/>
      </rPr>
      <t>+ doplnění oleje + výměna sacího filtru</t>
    </r>
  </si>
  <si>
    <t>3.4</t>
  </si>
  <si>
    <r>
      <t xml:space="preserve">Tahadlové a narážecí ústrojí - </t>
    </r>
    <r>
      <rPr>
        <sz val="10"/>
        <color indexed="8"/>
        <rFont val="Calibri"/>
        <family val="2"/>
      </rPr>
      <t>kontrola, vyčištění, promazání</t>
    </r>
  </si>
  <si>
    <t>3.5</t>
  </si>
  <si>
    <t>Pískovací zařízení – kontrola - Kontrola celistvosti a stavu pískovačů doplnění písku. Kontrola přípustného množství při pískování + vystavení protokolu "Seřízení pískování dle Pokynu provozovatele dráhy č.1/2008 (nov. 09/2008) včetně vydání zápisu".</t>
  </si>
  <si>
    <t>3.6</t>
  </si>
  <si>
    <t>Posuvné dveře - promazání</t>
  </si>
  <si>
    <t>3.7</t>
  </si>
  <si>
    <t>Nápravové převodovky - výměna oleje + výměna CU těsnění</t>
  </si>
  <si>
    <t>3.8</t>
  </si>
  <si>
    <t>Rozvodovka kardanové hřídele - výměna oleje</t>
  </si>
  <si>
    <t>3.9</t>
  </si>
  <si>
    <t>Mezilehlá hnací hřídel - výměna oleje</t>
  </si>
  <si>
    <t>3.10</t>
  </si>
  <si>
    <t>Výměna odvzdušňovacího filtru stavoznaku nápravové převodovky 2x</t>
  </si>
  <si>
    <t>3.11</t>
  </si>
  <si>
    <t>Výměna odvzdušňovacího filtru - nápravová převodovka 2x</t>
  </si>
  <si>
    <t>3.12</t>
  </si>
  <si>
    <t>Výměna odvzdušňovacího filtru palivové nádrže</t>
  </si>
  <si>
    <t>3.13</t>
  </si>
  <si>
    <t>Výměna odvzdušňovacího filtru - mezilehlá hnací hřídel</t>
  </si>
  <si>
    <t>3.14</t>
  </si>
  <si>
    <t>Výměna naftového filtru nezávislého topení Webasto</t>
  </si>
  <si>
    <t>3.15</t>
  </si>
  <si>
    <t>Hydraulický akumulátor– tlaková zkouška</t>
  </si>
  <si>
    <t>3.16</t>
  </si>
  <si>
    <t>Napnutí klínového řemene</t>
  </si>
  <si>
    <t>3.17</t>
  </si>
  <si>
    <t>Generátor - Kontrola připojení, dotažení šroubů</t>
  </si>
  <si>
    <t>3.18</t>
  </si>
  <si>
    <t>Led reflektory – nastavení optické osy, dotažení šroubů</t>
  </si>
  <si>
    <t>3.19</t>
  </si>
  <si>
    <t>Proudový sběrač (pantograf) - Kontrola přítlačné síly, doba zdvihu spuštění, plochých proudových vodičů, očištění izolátorů, vizuální kontrola, seřízení čidel, promazání, dotažení šroubů - Provedení periodické roční kontroly polopantografového sběrače WBL85 dle Návodu k údržbě</t>
  </si>
  <si>
    <t>3.20</t>
  </si>
  <si>
    <r>
      <t>Kontrola uložení kompresoru</t>
    </r>
    <r>
      <rPr>
        <sz val="10"/>
        <color indexed="8"/>
        <rFont val="Calibri"/>
        <family val="2"/>
      </rPr>
      <t>, vyčištění chladiče a chladících žeber</t>
    </r>
  </si>
  <si>
    <t>3.21</t>
  </si>
  <si>
    <t>Podtlaková toaleta - Očištění a odvápnění záchodové mísy, čidla a trysek, promazání prkénka - dle příručky od firmy EVAC</t>
  </si>
  <si>
    <t>3.22</t>
  </si>
  <si>
    <t>Kontrola všech kabelů, svorkových spojení a izolace</t>
  </si>
  <si>
    <t>3.23</t>
  </si>
  <si>
    <t>Kontrola náprav dle Předpisu o obsluze a údržbě pro uložení dvojkolí a čepem nápravy průměr 150mm, S-21-05  v rozsahu "ročně"</t>
  </si>
  <si>
    <t>3.24</t>
  </si>
  <si>
    <r>
      <t>Dotažení šroubů - Všechny šrouby kardanových hřídelí + promazání,</t>
    </r>
    <r>
      <rPr>
        <sz val="10"/>
        <color indexed="30"/>
        <rFont val="Calibri"/>
        <family val="2"/>
      </rPr>
      <t xml:space="preserve"> </t>
    </r>
    <r>
      <rPr>
        <sz val="10"/>
        <color indexed="8"/>
        <rFont val="Calibri"/>
        <family val="2"/>
      </rPr>
      <t>pohonu pracovního pojezdu, převodovky rozdělovače, zavěšení, převodovky</t>
    </r>
  </si>
  <si>
    <t>3.25</t>
  </si>
  <si>
    <t>Hasicí přístroje, lékárny - kontrola data vypršení platnosti</t>
  </si>
  <si>
    <t>3.26</t>
  </si>
  <si>
    <t>Zasklení oken – vizuální kontrola - kontrola těsnosti funkce pryžového těsnění, celistvosti oken</t>
  </si>
  <si>
    <t>3.27</t>
  </si>
  <si>
    <t>Kontrola protipožárního bezpečnostního systému FESS AQUASYS dle provozního návodu AS-BA-244136-E, vyčištění fitrační vložky (příp doplnění kapaliny), (včetně provedení zápisu do provozní knihy protipožárního systému)</t>
  </si>
  <si>
    <t>3.28</t>
  </si>
  <si>
    <t>Vizuální kontrola kluzné výstelky v torně</t>
  </si>
  <si>
    <t>3.29</t>
  </si>
  <si>
    <t>Kalibrace systému měření trakčního vodiče dle návodu SDG-16</t>
  </si>
  <si>
    <t>3.30</t>
  </si>
  <si>
    <t xml:space="preserve">Údržba vytápěcího agregátu - Provedení údržby vytápěcího Webasto, včetně: načtení diagnostiky a prověření registru chyb, výměna palivového a vzduchového filtru, vyčištění tlakovým vzduchem </t>
  </si>
  <si>
    <t>3.31</t>
  </si>
  <si>
    <t>Kontrola filtračního agregátu přívodu vzduchu</t>
  </si>
  <si>
    <t>3.32</t>
  </si>
  <si>
    <t>Výměna vzduchového filtru větráku kabiny 3x</t>
  </si>
  <si>
    <t>3.33</t>
  </si>
  <si>
    <t>Kontrola předřadné spojky BR 152 0300 dle návodu k obsluze a údržbě S-110506</t>
  </si>
  <si>
    <t>3.34</t>
  </si>
  <si>
    <t>3.35</t>
  </si>
  <si>
    <t>Úklid podlahy interiéru vozidla po ukončení prací</t>
  </si>
  <si>
    <t>3.36</t>
  </si>
  <si>
    <t>Kontrola a vyčištění klimatizačního systému SC6.2-EN dle návodu na obsluhu a údržbu</t>
  </si>
  <si>
    <t>3.37</t>
  </si>
  <si>
    <t>Kontrola interkomu</t>
  </si>
  <si>
    <t>3.38</t>
  </si>
  <si>
    <t>Provedení údržby motoru HATZ dle návodu k obsluze a údržbě 43381707-CZ-12.05-0.03 včetně výměny oleje</t>
  </si>
  <si>
    <t>3.39</t>
  </si>
  <si>
    <t>Technická kontrola dle vyhlášky č. 173/95 Sb. provedená společně s P2</t>
  </si>
  <si>
    <t>3.40</t>
  </si>
  <si>
    <t>Vysoušeč vzduchu – výměna filtračních vložek 4x (lhůta údržby 2 roky)</t>
  </si>
  <si>
    <t>3.41</t>
  </si>
  <si>
    <t>Hydrodynamická převodovka VOITH – výměna filtrů a oleje (lhůta údržby 3 roky)</t>
  </si>
  <si>
    <t>3.42</t>
  </si>
  <si>
    <t>Hydrodynamická převodovka VOITH – výměna filtru - filtrační vložka jemného filtru (lhůta údržby 3 roky)</t>
  </si>
  <si>
    <t>3.43</t>
  </si>
  <si>
    <t>Hydrodynamická převodovka VOITH – výměna sítka v sacím filtru, sítko v tlakovém filtru (včetně těsnění ve víku), odvzdušnovací filtr (lhůta údržby 3 roky)</t>
  </si>
  <si>
    <t>Celkem "Preventivní prohlídka P2" - lhůta údržby 1 rok</t>
  </si>
  <si>
    <t>Celkem "Preventivní prohlídka P2" - lhůta údržby 2 roky</t>
  </si>
  <si>
    <t>Celkem "Preventivní prohlídka P2" - lhůta údržby 3 roky</t>
  </si>
  <si>
    <t>Preventivní prohlídka P1 jako součást REV</t>
  </si>
  <si>
    <t>Celkem "Preventivní prohlídka P1 jako součást REV"</t>
  </si>
  <si>
    <t>Preventivní prohlídka P2 (lhůta údržby 3 roky) jako součást REV</t>
  </si>
  <si>
    <t>Výměna klínového řemene</t>
  </si>
  <si>
    <t xml:space="preserve">Celkem "Preventivní prohlídka P2 (lhůta údržby 3 roky) jako součást REV" </t>
  </si>
  <si>
    <t>4.</t>
  </si>
  <si>
    <t>Periodická oprava REV</t>
  </si>
  <si>
    <t>4.1</t>
  </si>
  <si>
    <t>4.2</t>
  </si>
  <si>
    <t>Údržba převodovky VOITH v rozsahu W2</t>
  </si>
  <si>
    <t>4.3</t>
  </si>
  <si>
    <t>Pravidelná údržba motoru DEUTZ po 6000 provozních hodinách, rozsah E60 (ocení se jako navýšení - rozdíl ceny proti položce 2.19 a 3.2)</t>
  </si>
  <si>
    <t>4.4</t>
  </si>
  <si>
    <t>Proudový sběrač (pantograf) -Provedení periodické 6. leté prohlídky polopantografového sběrače WBL85 dle Návodu k údržbě (ocení se jako navýšení - rozdíl ceny proti položce3.19)</t>
  </si>
  <si>
    <t>4.5</t>
  </si>
  <si>
    <t>Profil nákolku - kontrola</t>
  </si>
  <si>
    <t>4.6</t>
  </si>
  <si>
    <t>Pouzdro nápravového ložiska - kontrola</t>
  </si>
  <si>
    <t>4.7</t>
  </si>
  <si>
    <t>4.8</t>
  </si>
  <si>
    <t>Seřízení kolových a nápravových tlaků včetně dodání protokolu o vážení</t>
  </si>
  <si>
    <t>4.9</t>
  </si>
  <si>
    <t>Všechny pryžové pružiny - kontrola</t>
  </si>
  <si>
    <t>4.10</t>
  </si>
  <si>
    <t>Spirálové pružiny - kontrola</t>
  </si>
  <si>
    <t>4.11</t>
  </si>
  <si>
    <t>Držáky pružin - kontrola</t>
  </si>
  <si>
    <t>4.12</t>
  </si>
  <si>
    <t>Oplenový svorník - kontrola</t>
  </si>
  <si>
    <t>4.13</t>
  </si>
  <si>
    <t>Ložisko oplenového svorníku - kontrola</t>
  </si>
  <si>
    <t>4.14</t>
  </si>
  <si>
    <t>Náplň tuku točného ložiska - výměna</t>
  </si>
  <si>
    <t>4.15</t>
  </si>
  <si>
    <t>Boční pérování (guma) - výměna</t>
  </si>
  <si>
    <t>4.16</t>
  </si>
  <si>
    <t>Boční pérování (spirálová pružina) - kontrola</t>
  </si>
  <si>
    <t>4.17</t>
  </si>
  <si>
    <t>Kluzné desky - kontrola</t>
  </si>
  <si>
    <t>4.18</t>
  </si>
  <si>
    <t>Tlumiče - kontrola</t>
  </si>
  <si>
    <t>4.19</t>
  </si>
  <si>
    <t>Rám otočného podvozku - kontrola</t>
  </si>
  <si>
    <t>4.20</t>
  </si>
  <si>
    <t>Vedení nápravového ložiska - kontrola</t>
  </si>
  <si>
    <t>4.21</t>
  </si>
  <si>
    <t>Pohony náprav - kontrola</t>
  </si>
  <si>
    <t>4.22</t>
  </si>
  <si>
    <t>Ozubená kola pohonu náprav - kontrola</t>
  </si>
  <si>
    <t>4.23</t>
  </si>
  <si>
    <t>Ložiska pohonu náprav - kontrola</t>
  </si>
  <si>
    <t>4.24</t>
  </si>
  <si>
    <t>Části spojky pohonu náprav - kontrola</t>
  </si>
  <si>
    <t>4.25</t>
  </si>
  <si>
    <t>Těsnění pohonu náprav - kontrola</t>
  </si>
  <si>
    <t>4.26</t>
  </si>
  <si>
    <t>Mazací čerpadlo pohonu náprav - kontrola</t>
  </si>
  <si>
    <t>4.27</t>
  </si>
  <si>
    <t>Příruba hřídele kardanového kloubu pohonu náprav - kontrola</t>
  </si>
  <si>
    <t>4.28</t>
  </si>
  <si>
    <t>Všechny kardanové hřídele - repase</t>
  </si>
  <si>
    <t>4.29</t>
  </si>
  <si>
    <t>Hnací příruba - kontrola všech přenosů sil</t>
  </si>
  <si>
    <t>4.30</t>
  </si>
  <si>
    <t>Hnací příruba - kontrola upevnění, ložisek, těsnění, klínových profilů a vrtání příruby na opotřebení</t>
  </si>
  <si>
    <t>4.31</t>
  </si>
  <si>
    <t>Všechny pohony hnacího ústrojí - kontrola</t>
  </si>
  <si>
    <t>4.32</t>
  </si>
  <si>
    <t>Generální inspekce všech konstrukčních částí hnacího ústrojí</t>
  </si>
  <si>
    <t>4.33</t>
  </si>
  <si>
    <t>Kontrola tepelné izolace topného okruhu</t>
  </si>
  <si>
    <t>4.34</t>
  </si>
  <si>
    <t>Výměna všech pryžových pásů mezi jednotlivými částmi skříně</t>
  </si>
  <si>
    <t>4.35</t>
  </si>
  <si>
    <t>4.36</t>
  </si>
  <si>
    <t>Technická kontrola dle vyhlášky č. 173/95 Sb. provedená společně s REV</t>
  </si>
  <si>
    <t xml:space="preserve">Celkem "Periodická oprava REV" </t>
  </si>
  <si>
    <t>MJ</t>
  </si>
  <si>
    <t>četnost</t>
  </si>
  <si>
    <t>Cena za MJ</t>
  </si>
  <si>
    <t>Cena celkem</t>
  </si>
  <si>
    <t>(3 vozidla, 6.let)</t>
  </si>
  <si>
    <t>Samostatné neperiodické opravy (volitelně nád rámec údržby v rozsahu P0 - P2)</t>
  </si>
  <si>
    <t>Servis u dodavatele - technik cena za 1 hod.</t>
  </si>
  <si>
    <t>hod</t>
  </si>
  <si>
    <t>Servis mobilní dílnou - technik cena za 1 hod.</t>
  </si>
  <si>
    <t>Jízda servisního vozidla - cena za 1km</t>
  </si>
  <si>
    <t>km</t>
  </si>
  <si>
    <t>Cestovní hodina - technik cena za 1 hod.</t>
  </si>
  <si>
    <t>Cena za zajištění přepravy vozidla z místa umístění u Objednatele do místa plnění u Zhotovitele za 1 km (v ceně jsou zahrnuty veškeré náklady, dopravcem vlaku nebude Objednatel), v případě provádění "Samostatné neperiodické opravy" v rámci REV a P2 nelze položku použít.</t>
  </si>
  <si>
    <t>úkon</t>
  </si>
  <si>
    <t>Prohlídka VZ LS06 PR1</t>
  </si>
  <si>
    <t>Prohlídka VZ LS06 PR2</t>
  </si>
  <si>
    <t>Prohlídka OBU ETCS CAF PR1</t>
  </si>
  <si>
    <t>Prohlídka OBU ETCS CAF PR2</t>
  </si>
  <si>
    <t>Provedení technické kontroly SHV dle Vyhlášky Ministerstva dopravy č. 173/1995 Sb v platném znění a v souladu se Směrnicí SŽDC č. 52 pro provádění TK SHV v planém znění. Vydání zápisu.</t>
  </si>
  <si>
    <t>Napěťová zkouška polopantografového sběrače dle TNŽ 343109, Přílohy G.</t>
  </si>
  <si>
    <t>1.13</t>
  </si>
  <si>
    <t>Provedení pravidelné revize UTZ elektrického zařízení drážního vozidla dle zákona č. 266/1994 Sb, vyhlášky MD č. 100/1995 Sb. Vydání zprávy o revizi.</t>
  </si>
  <si>
    <t>1.14</t>
  </si>
  <si>
    <t>Kontrola brzdových tlakoměrů dle Návodu na údržbu 4-8092-086-06, odstavce 3.2, kapitola „Brzdové tlakoměry“, Vyznačení provedení porovnání na tlakoměry.</t>
  </si>
  <si>
    <t>1.15</t>
  </si>
  <si>
    <t>Provozní revize určeného technického zařízení (UTZ) tlakového v provoz dle ustanovení § 5 vyhlášky č. 100/1995 Sb. ve znění pozdějších předpisů.</t>
  </si>
  <si>
    <t>1.16</t>
  </si>
  <si>
    <t xml:space="preserve">Prohlídka a zkouška určeného technického zařízení (UTZ) tlakového v provozu dle ustanovení § 6 vyhlášky č. 100/1995 Sb., ve znění pozdějších předpisů. </t>
  </si>
  <si>
    <t>1.17</t>
  </si>
  <si>
    <t>Provozní revize UTZ Zdvihacího zařízení dle vyhl. Ministerstva dopravy 100/1995 Sb. v platném znění, § 1 odst. 5 písmene h). UTZ ZZ pohyblivá pracovní plošina typu PALFINGER PA240</t>
  </si>
  <si>
    <t>1.18</t>
  </si>
  <si>
    <t>Revize UTZ Zdvihacího zařízení dle vyhl. Ministerstva dopravy 100/1995 Sb. v platném znění, § 1 odst. 5 písmene h). UTZ ZZ pohyblivá pracovní plošina typu PALFINGER PA240</t>
  </si>
  <si>
    <t>1.19</t>
  </si>
  <si>
    <t>Technická prohlídka a zkouška Zdvihacího zařízení dle vyhl. Ministerstva dopravy 100/1995 Sb. v platném znění, § 1 odst. 5 písmene h). UTZ ZZ pohyblivá pracovní plošina typu PALFINGER PA240</t>
  </si>
  <si>
    <t>1.20</t>
  </si>
  <si>
    <t>Provozní revize UTZ Zdvihacího zařízení dle vyhl. Ministerstva dopravy 100/1995 Sb. v platném znění, § 1 odst. 5 písmene h). UTZ ZZ nakládací jeřáb s pracovním košem PALFINGER PKR 200D</t>
  </si>
  <si>
    <t>1.21</t>
  </si>
  <si>
    <t>1.22</t>
  </si>
  <si>
    <t>1.23</t>
  </si>
  <si>
    <t>Palfinger PKR200B - úprava spojení CAN sběrnic Funkce domeček - kalibrace bodů koncových poloh snímačů ramen a otoče</t>
  </si>
  <si>
    <t>1.24</t>
  </si>
  <si>
    <t>Palfinger PA240B - úprava spojení CAN sběrnic Funkce domeček - kalibrace bodů koncových poloh snímačů ramen a otoče</t>
  </si>
  <si>
    <t>1.25</t>
  </si>
  <si>
    <t>ks</t>
  </si>
  <si>
    <t>1.26</t>
  </si>
  <si>
    <t>sada</t>
  </si>
  <si>
    <t>1.27</t>
  </si>
  <si>
    <t>Oprava zajištění dveří a výměna zajišťovacího dorazu</t>
  </si>
  <si>
    <t>1.28</t>
  </si>
  <si>
    <t>Výměna zámku průchodu na střechu</t>
  </si>
  <si>
    <t>1.29</t>
  </si>
  <si>
    <t>Výměna manometru na pracovní plošině</t>
  </si>
  <si>
    <t>1.30</t>
  </si>
  <si>
    <t>Oprava signalizace odpadní nádrže a výměna čidel</t>
  </si>
  <si>
    <t>1.31</t>
  </si>
  <si>
    <t>Dodávka baterií pro ovladače Palfinger</t>
  </si>
  <si>
    <t>1.32</t>
  </si>
  <si>
    <t>Výměna těsnění dveří č. 1 a 2</t>
  </si>
  <si>
    <t>1.33</t>
  </si>
  <si>
    <t>Výměna naftového potrubí motoru Deutz</t>
  </si>
  <si>
    <t>1.34</t>
  </si>
  <si>
    <t>Výměna prasklého skla okna stanoviště B11</t>
  </si>
  <si>
    <t>1.35</t>
  </si>
  <si>
    <t>Oprava posuvných dveří, výměna ložisek</t>
  </si>
  <si>
    <t>1.36</t>
  </si>
  <si>
    <t>Výměna vozových baterií</t>
  </si>
  <si>
    <t>1.37</t>
  </si>
  <si>
    <t>Výměna startovacích baterií</t>
  </si>
  <si>
    <t>1.38</t>
  </si>
  <si>
    <t>výměna fitr. vložky filtračního agregátu přívodu vzduchu vytápěcího agregátu</t>
  </si>
  <si>
    <t>1.39</t>
  </si>
  <si>
    <t>Výměna brzdových zdrží při seřizování brzdy</t>
  </si>
  <si>
    <t>1.40</t>
  </si>
  <si>
    <t>Výměna klínového řemene na motoru DEUTZ</t>
  </si>
  <si>
    <t>1.41</t>
  </si>
  <si>
    <t>Výměna všech plochých proudových vodičů sběrače</t>
  </si>
  <si>
    <t>1.42</t>
  </si>
  <si>
    <t>Indukční čidlo BI5G18SKAP6X - výměna</t>
  </si>
  <si>
    <t>1.43</t>
  </si>
  <si>
    <t>Vodní čerpadlo spalovacího motoru - výměna</t>
  </si>
  <si>
    <t>1.44</t>
  </si>
  <si>
    <t>1.45</t>
  </si>
  <si>
    <t>Výměna rotačního snímače otoče</t>
  </si>
  <si>
    <t>Výměna vadné řídící jednotky vytápěcího agregátu Webasto</t>
  </si>
  <si>
    <t>Dosazení 4 reflektorů (vždy 2 na každém čele vozu) na osvětlení trakčního vedení k dohledání závad na trakčním vedení za snížené viditelnosti. Reflektory musí mít minimálně tyto fotometrické parametry: světelný tok 4000 lm, teplota chromatičnosti 5000 K, vzdálenost s osvětlením 1 lx 400 m. Reflektory budou polohovatelné mezi rovinou svislou a vodorovnou směrem od SHV, reflektory budou ovládány ze stanoviště strojvedoucího a budou umístěny nad kabinou strojvedoucího SHV na střeše vozidla. Součástí položky je technický návrh včetně zapracování změny do všech dotčených dokumentů, schémat, technických podmínek, technického a funkčního popisu, návodu na obsluhu, návodu na údržbu a katalogu náhradních dílů. Součástí položky je dále schválení změny typu dle platné legislativy a zaznamenání změny do průkazu způsobilosti vozidla.</t>
  </si>
  <si>
    <t xml:space="preserve"> </t>
  </si>
  <si>
    <t xml:space="preserve">Celkem "Samostatné neperiodické opravy" </t>
  </si>
  <si>
    <t>Nabídková cena</t>
  </si>
  <si>
    <t>p.č.</t>
  </si>
  <si>
    <t>druh prohlídky a opravy</t>
  </si>
  <si>
    <t>počet MJ</t>
  </si>
  <si>
    <t>cena za MJ</t>
  </si>
  <si>
    <t>cena celkem</t>
  </si>
  <si>
    <t>poznámka</t>
  </si>
  <si>
    <t>REV ( 6 let )</t>
  </si>
  <si>
    <t>Periodická oprava REV v rozsahu dle přílohy č. 6 smlouvy o dílo</t>
  </si>
  <si>
    <r>
      <t>P2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( 3 roky )</t>
    </r>
  </si>
  <si>
    <t>Preventivní prohlídka P2 v rozsahu dle přílohy č.5 smlouvy o dílo ( č.p. 1.1 až 3.43 )</t>
  </si>
  <si>
    <r>
      <t>P2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( 2 roky )</t>
    </r>
  </si>
  <si>
    <t>Preventivní prohlídka P2 v rozsahu dle přílohy č.5 smlouvy o dílo ( č.p. 1.1 až 3.40 )</t>
  </si>
  <si>
    <r>
      <t>P2</t>
    </r>
    <r>
      <rPr>
        <vertAlign val="sub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( 1 rok )</t>
    </r>
  </si>
  <si>
    <t>Preventivní prohlídka P2 v rozsahu dle přílohy č.5 smlouvy o dílo ( č.p. 1.1 až 3.39 )</t>
  </si>
  <si>
    <t>ostatní úkony a opravy</t>
  </si>
  <si>
    <t>Ostatní úkony a opravy v rozsahu dle přílohy č.7</t>
  </si>
  <si>
    <t>Celkem nabídková cena</t>
  </si>
  <si>
    <t>4.37</t>
  </si>
  <si>
    <t>Úklid podlahy interiéru vozidla</t>
  </si>
  <si>
    <t>Výměna 3 ks izolátorů - polopantografový sběrač proudu</t>
  </si>
  <si>
    <t>Technická prohlídka a zkouška Zdvihacího zařízení dle vyhl. Ministerstva dopravy 100/1995 Sb. v platném znění, § 1 odst. 5 písmene h). UTZ ZZ nakládací jeřáb s pracovním košem PALFINGER PKR 200D</t>
  </si>
  <si>
    <t>Revize UTZ Zdvihacího zařízení dle vyhl. Ministerstva dopravy 100/1995 Sb. v platném znění, § 1 odst. 5 písmene h). UTZ ZZ nakládací jeřáb s pracovním košem PALFINGER PKR 200D</t>
  </si>
  <si>
    <t>Umytí skříně vozidla včetně střechy, podvozků a agregátů</t>
  </si>
  <si>
    <t>Provozní ošetření P0 jako součást P2</t>
  </si>
  <si>
    <t>Provozní ošetření P0 jako součást REV</t>
  </si>
  <si>
    <t>Celkem "Provozní ošetření P0 jako součást REV"</t>
  </si>
  <si>
    <t>Celkem "Provozní ošetření P0 jako součást P2"</t>
  </si>
  <si>
    <t>Rozsah údržby a oprav MTW 100 - Preventivní prohlídka P2</t>
  </si>
  <si>
    <t>Rozsah údržby a oprav MTW 100 - Periodická oprava REV</t>
  </si>
  <si>
    <t>Rozsah údržby a oprav MTW 100 - Samostatné neperiodické opravy</t>
  </si>
  <si>
    <t>4.38</t>
  </si>
  <si>
    <t>4.39</t>
  </si>
  <si>
    <t>Výměna všech hydraulických hadicových vedení na vozidle - cena za materiál</t>
  </si>
  <si>
    <t>Výměna všech vzduchových hadicových vedení na vozidle - cena za materiál</t>
  </si>
  <si>
    <t>Výměna všech vodních hadicových vedení na vozidle - cena za materiál</t>
  </si>
  <si>
    <t>Výměna všech hydraulických hadicových vedení na vozidle - cena za práci</t>
  </si>
  <si>
    <t>Výměna všech vzduchových hadicových vedení na vozidle - cena za práci</t>
  </si>
  <si>
    <t>Výměna všech vodních hadicových vedení na vozidle - cena za práci</t>
  </si>
  <si>
    <t>4.40</t>
  </si>
  <si>
    <t>4.41</t>
  </si>
  <si>
    <t>4.42</t>
  </si>
  <si>
    <t>1.46</t>
  </si>
  <si>
    <t>1.47</t>
  </si>
  <si>
    <t>Výměna ložisek FAG včetně materiálu, kontrola kluzné výstelky v torně</t>
  </si>
  <si>
    <t>Vyvázání a zavázání podvozků</t>
  </si>
  <si>
    <t>Vyvázání a zavázání dvojkolí z vyvázaných podvozků</t>
  </si>
  <si>
    <t>Vyvázání a zavázání hnacího dvojkolí bez vyvázání podvozku</t>
  </si>
  <si>
    <t>Vyvázání a zavázání běžného dvojkolí bez vyvázání podvozku</t>
  </si>
  <si>
    <t>Pravidelná údržba motoru DEUTZ po 500 provozních hodinách + Kontrola a čištění vzduchových filtrů motoru, diagnostika, kontrola spojů, ventilů, koncentrace chladící kapaliny (rozsah E30) - dle návodu k údržbě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</si>
</sst>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19" x14ac:knownFonts="1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indexed="30"/>
      <name val="Calibri"/>
      <family val="2"/>
    </font>
    <font>
      <sz val="10"/>
      <color indexed="8"/>
      <name val="Calibri"/>
      <family val="2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sz val="10"/>
      <name val="Calibri"/>
      <family val="2"/>
      <scheme val="minor"/>
    </font>
    <font>
      <sz val="8"/>
      <color theme="1"/>
      <name val="Verdana"/>
      <family val="2"/>
      <charset val="238"/>
    </font>
    <font>
      <sz val="8"/>
      <color indexed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9">
    <xf numFmtId="0" fontId="0" fillId="0" borderId="0" xfId="0"/>
    <xf numFmtId="49" fontId="6" fillId="0" borderId="13" xfId="0" applyNumberFormat="1" applyFont="1" applyBorder="1" applyAlignment="1">
      <alignment horizontal="center" vertical="center" wrapText="1"/>
    </xf>
    <xf numFmtId="0" fontId="6" fillId="0" borderId="0" xfId="0" applyFont="1"/>
    <xf numFmtId="0" fontId="8" fillId="2" borderId="3" xfId="0" applyFont="1" applyFill="1" applyBorder="1" applyAlignment="1">
      <alignment horizontal="left" vertical="center" wrapText="1"/>
    </xf>
    <xf numFmtId="0" fontId="9" fillId="0" borderId="0" xfId="0" applyFont="1"/>
    <xf numFmtId="0" fontId="8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vertical="center" wrapText="1"/>
    </xf>
    <xf numFmtId="164" fontId="2" fillId="3" borderId="5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164" fontId="1" fillId="0" borderId="17" xfId="2" applyNumberFormat="1" applyFont="1" applyBorder="1" applyAlignment="1">
      <alignment horizontal="right" vertical="center"/>
    </xf>
    <xf numFmtId="164" fontId="6" fillId="0" borderId="17" xfId="2" applyNumberFormat="1" applyFont="1" applyBorder="1" applyAlignment="1">
      <alignment horizontal="right" vertical="center"/>
    </xf>
    <xf numFmtId="0" fontId="6" fillId="0" borderId="7" xfId="2" applyFont="1" applyBorder="1" applyAlignment="1">
      <alignment vertical="center"/>
    </xf>
    <xf numFmtId="0" fontId="6" fillId="0" borderId="1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64" fontId="1" fillId="0" borderId="3" xfId="2" applyNumberFormat="1" applyFont="1" applyBorder="1" applyAlignment="1">
      <alignment horizontal="right" vertical="center"/>
    </xf>
    <xf numFmtId="164" fontId="6" fillId="0" borderId="3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164" fontId="1" fillId="0" borderId="4" xfId="2" applyNumberFormat="1" applyFont="1" applyBorder="1" applyAlignment="1">
      <alignment horizontal="right" vertical="center"/>
    </xf>
    <xf numFmtId="164" fontId="6" fillId="0" borderId="4" xfId="2" applyNumberFormat="1" applyFont="1" applyBorder="1" applyAlignment="1">
      <alignment horizontal="right" vertical="center"/>
    </xf>
    <xf numFmtId="164" fontId="6" fillId="0" borderId="6" xfId="2" applyNumberFormat="1" applyFont="1" applyBorder="1" applyAlignment="1">
      <alignment horizontal="right" vertical="center"/>
    </xf>
    <xf numFmtId="0" fontId="6" fillId="0" borderId="31" xfId="2" applyFont="1" applyBorder="1" applyAlignment="1">
      <alignment vertical="center"/>
    </xf>
    <xf numFmtId="164" fontId="6" fillId="0" borderId="0" xfId="2" applyNumberFormat="1" applyFont="1" applyAlignment="1">
      <alignment vertical="center"/>
    </xf>
    <xf numFmtId="164" fontId="6" fillId="3" borderId="8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164" fontId="6" fillId="0" borderId="0" xfId="0" applyNumberFormat="1" applyFont="1"/>
    <xf numFmtId="0" fontId="3" fillId="3" borderId="17" xfId="0" applyFont="1" applyFill="1" applyBorder="1" applyAlignment="1">
      <alignment vertical="center" wrapText="1"/>
    </xf>
    <xf numFmtId="3" fontId="2" fillId="3" borderId="7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3" xfId="1" applyBorder="1" applyAlignment="1">
      <alignment wrapText="1"/>
    </xf>
    <xf numFmtId="0" fontId="1" fillId="0" borderId="9" xfId="1" applyBorder="1" applyAlignment="1">
      <alignment wrapText="1"/>
    </xf>
    <xf numFmtId="0" fontId="12" fillId="0" borderId="3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16" fontId="5" fillId="3" borderId="15" xfId="0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164" fontId="2" fillId="4" borderId="3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/>
    </xf>
    <xf numFmtId="0" fontId="13" fillId="3" borderId="2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" fillId="0" borderId="3" xfId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indent="1"/>
    </xf>
    <xf numFmtId="0" fontId="6" fillId="0" borderId="41" xfId="0" applyFont="1" applyBorder="1" applyAlignment="1">
      <alignment horizontal="right" indent="1"/>
    </xf>
    <xf numFmtId="0" fontId="6" fillId="0" borderId="40" xfId="0" applyFont="1" applyBorder="1" applyAlignment="1">
      <alignment horizontal="right" indent="1"/>
    </xf>
    <xf numFmtId="0" fontId="6" fillId="0" borderId="40" xfId="0" applyFont="1" applyBorder="1" applyAlignment="1">
      <alignment horizontal="right" vertical="center" indent="1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49" fontId="6" fillId="0" borderId="42" xfId="0" applyNumberFormat="1" applyFont="1" applyBorder="1" applyAlignment="1">
      <alignment horizontal="center" vertical="center" wrapText="1"/>
    </xf>
    <xf numFmtId="164" fontId="2" fillId="4" borderId="43" xfId="0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18" xfId="2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Normální 3" xfId="2" xr:uid="{F6D963EF-A45F-482F-9FFD-2DB69416B14F}"/>
  </cellStyles>
  <dxfs count="0"/>
  <tableStyles count="1" defaultTableStyle="TableStyleMedium2" defaultPivotStyle="PivotStyleLight16">
    <tableStyle name="Invisible" pivot="0" table="0" count="0" xr9:uid="{09A54FCA-BF11-4A54-8C68-58B8C8BD2F92}"/>
  </tableStyles>
  <colors>
    <mruColors>
      <color rgb="FFFF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view="pageBreakPreview" topLeftCell="A31" zoomScaleNormal="100" zoomScaleSheetLayoutView="100" workbookViewId="0">
      <selection activeCell="A2" sqref="A2"/>
    </sheetView>
  </sheetViews>
  <sheetFormatPr defaultColWidth="9" defaultRowHeight="12.75" x14ac:dyDescent="0.2"/>
  <cols>
    <col min="1" max="1" width="5" style="10" customWidth="1"/>
    <col min="2" max="2" width="73.875" style="11" customWidth="1"/>
    <col min="3" max="3" width="14.5" style="2" customWidth="1"/>
    <col min="4" max="4" width="9" style="2"/>
    <col min="5" max="5" width="15.75" style="2" customWidth="1"/>
    <col min="6" max="16384" width="9" style="2"/>
  </cols>
  <sheetData>
    <row r="1" spans="1:6" ht="23.25" customHeight="1" thickBot="1" x14ac:dyDescent="0.25">
      <c r="A1" s="102" t="s">
        <v>353</v>
      </c>
      <c r="B1" s="103"/>
      <c r="C1" s="104"/>
    </row>
    <row r="2" spans="1:6" ht="15" customHeight="1" thickBot="1" x14ac:dyDescent="0.25">
      <c r="A2" s="13" t="s">
        <v>0</v>
      </c>
      <c r="B2" s="14" t="s">
        <v>1</v>
      </c>
      <c r="C2" s="12" t="s">
        <v>2</v>
      </c>
    </row>
    <row r="3" spans="1:6" ht="7.5" customHeight="1" thickBot="1" x14ac:dyDescent="0.25">
      <c r="A3" s="105"/>
      <c r="B3" s="106"/>
      <c r="C3" s="107"/>
    </row>
    <row r="4" spans="1:6" ht="15" customHeight="1" x14ac:dyDescent="0.2">
      <c r="A4" s="15" t="s">
        <v>3</v>
      </c>
      <c r="B4" s="108" t="s">
        <v>349</v>
      </c>
      <c r="C4" s="109"/>
    </row>
    <row r="5" spans="1:6" ht="15" customHeight="1" x14ac:dyDescent="0.2">
      <c r="A5" s="1" t="s">
        <v>4</v>
      </c>
      <c r="B5" s="94" t="s">
        <v>5</v>
      </c>
      <c r="C5" s="16"/>
    </row>
    <row r="6" spans="1:6" ht="15" customHeight="1" x14ac:dyDescent="0.2">
      <c r="A6" s="1" t="s">
        <v>6</v>
      </c>
      <c r="B6" s="3" t="s">
        <v>7</v>
      </c>
      <c r="C6" s="16"/>
    </row>
    <row r="7" spans="1:6" ht="15" customHeight="1" x14ac:dyDescent="0.2">
      <c r="A7" s="1" t="s">
        <v>8</v>
      </c>
      <c r="B7" s="3" t="s">
        <v>9</v>
      </c>
      <c r="C7" s="16"/>
    </row>
    <row r="8" spans="1:6" ht="15" customHeight="1" x14ac:dyDescent="0.2">
      <c r="A8" s="1" t="s">
        <v>10</v>
      </c>
      <c r="B8" s="3" t="s">
        <v>11</v>
      </c>
      <c r="C8" s="16"/>
    </row>
    <row r="9" spans="1:6" ht="15" customHeight="1" x14ac:dyDescent="0.2">
      <c r="A9" s="1" t="s">
        <v>12</v>
      </c>
      <c r="B9" s="3" t="s">
        <v>13</v>
      </c>
      <c r="C9" s="16"/>
    </row>
    <row r="10" spans="1:6" ht="15" customHeight="1" x14ac:dyDescent="0.2">
      <c r="A10" s="1" t="s">
        <v>14</v>
      </c>
      <c r="B10" s="3" t="s">
        <v>15</v>
      </c>
      <c r="C10" s="16"/>
    </row>
    <row r="11" spans="1:6" ht="15" customHeight="1" x14ac:dyDescent="0.2">
      <c r="A11" s="1" t="s">
        <v>16</v>
      </c>
      <c r="B11" s="3" t="s">
        <v>17</v>
      </c>
      <c r="C11" s="16"/>
    </row>
    <row r="12" spans="1:6" ht="15" customHeight="1" x14ac:dyDescent="0.2">
      <c r="A12" s="1" t="s">
        <v>18</v>
      </c>
      <c r="B12" s="3" t="s">
        <v>19</v>
      </c>
      <c r="C12" s="16"/>
    </row>
    <row r="13" spans="1:6" ht="15" customHeight="1" x14ac:dyDescent="0.2">
      <c r="A13" s="1" t="s">
        <v>20</v>
      </c>
      <c r="B13" s="3" t="s">
        <v>21</v>
      </c>
      <c r="C13" s="16"/>
    </row>
    <row r="14" spans="1:6" ht="15" customHeight="1" x14ac:dyDescent="0.2">
      <c r="A14" s="1" t="s">
        <v>22</v>
      </c>
      <c r="B14" s="3" t="s">
        <v>23</v>
      </c>
      <c r="C14" s="16"/>
      <c r="E14" s="4"/>
      <c r="F14" s="4"/>
    </row>
    <row r="15" spans="1:6" ht="15" customHeight="1" x14ac:dyDescent="0.2">
      <c r="A15" s="1" t="s">
        <v>24</v>
      </c>
      <c r="B15" s="3" t="s">
        <v>25</v>
      </c>
      <c r="C15" s="16"/>
    </row>
    <row r="16" spans="1:6" ht="15" customHeight="1" x14ac:dyDescent="0.2">
      <c r="A16" s="1" t="s">
        <v>26</v>
      </c>
      <c r="B16" s="3" t="s">
        <v>27</v>
      </c>
      <c r="C16" s="16"/>
    </row>
    <row r="17" spans="1:6" ht="15" customHeight="1" thickBot="1" x14ac:dyDescent="0.25">
      <c r="A17" s="100" t="s">
        <v>352</v>
      </c>
      <c r="B17" s="101"/>
      <c r="C17" s="17">
        <f>SUM(C5:C16)</f>
        <v>0</v>
      </c>
    </row>
    <row r="18" spans="1:6" ht="15" customHeight="1" x14ac:dyDescent="0.2">
      <c r="A18" s="15" t="s">
        <v>28</v>
      </c>
      <c r="B18" s="18" t="s">
        <v>29</v>
      </c>
      <c r="C18" s="19"/>
    </row>
    <row r="19" spans="1:6" ht="15" customHeight="1" x14ac:dyDescent="0.2">
      <c r="A19" s="1" t="s">
        <v>30</v>
      </c>
      <c r="B19" s="3" t="s">
        <v>31</v>
      </c>
      <c r="C19" s="16"/>
    </row>
    <row r="20" spans="1:6" ht="15" customHeight="1" x14ac:dyDescent="0.2">
      <c r="A20" s="1" t="s">
        <v>32</v>
      </c>
      <c r="B20" s="5" t="s">
        <v>33</v>
      </c>
      <c r="C20" s="16"/>
    </row>
    <row r="21" spans="1:6" ht="15" customHeight="1" x14ac:dyDescent="0.2">
      <c r="A21" s="1" t="s">
        <v>34</v>
      </c>
      <c r="B21" s="3" t="s">
        <v>35</v>
      </c>
      <c r="C21" s="16"/>
    </row>
    <row r="22" spans="1:6" ht="15" customHeight="1" x14ac:dyDescent="0.2">
      <c r="A22" s="1" t="s">
        <v>36</v>
      </c>
      <c r="B22" s="3" t="s">
        <v>37</v>
      </c>
      <c r="C22" s="16"/>
    </row>
    <row r="23" spans="1:6" ht="15" customHeight="1" x14ac:dyDescent="0.2">
      <c r="A23" s="1" t="s">
        <v>38</v>
      </c>
      <c r="B23" s="3" t="s">
        <v>39</v>
      </c>
      <c r="C23" s="16"/>
      <c r="F23" s="6"/>
    </row>
    <row r="24" spans="1:6" ht="15" customHeight="1" x14ac:dyDescent="0.2">
      <c r="A24" s="1" t="s">
        <v>40</v>
      </c>
      <c r="B24" s="3" t="s">
        <v>41</v>
      </c>
      <c r="C24" s="16"/>
    </row>
    <row r="25" spans="1:6" ht="15" customHeight="1" x14ac:dyDescent="0.2">
      <c r="A25" s="1" t="s">
        <v>42</v>
      </c>
      <c r="B25" s="3" t="s">
        <v>43</v>
      </c>
      <c r="C25" s="16"/>
    </row>
    <row r="26" spans="1:6" ht="15" customHeight="1" x14ac:dyDescent="0.2">
      <c r="A26" s="1" t="s">
        <v>44</v>
      </c>
      <c r="B26" s="3" t="s">
        <v>45</v>
      </c>
      <c r="C26" s="16"/>
    </row>
    <row r="27" spans="1:6" ht="15" customHeight="1" x14ac:dyDescent="0.2">
      <c r="A27" s="1" t="s">
        <v>46</v>
      </c>
      <c r="B27" s="3" t="s">
        <v>47</v>
      </c>
      <c r="C27" s="16"/>
    </row>
    <row r="28" spans="1:6" ht="15" customHeight="1" x14ac:dyDescent="0.2">
      <c r="A28" s="1" t="s">
        <v>48</v>
      </c>
      <c r="B28" s="3" t="s">
        <v>49</v>
      </c>
      <c r="C28" s="16"/>
    </row>
    <row r="29" spans="1:6" ht="15" customHeight="1" x14ac:dyDescent="0.2">
      <c r="A29" s="1" t="s">
        <v>50</v>
      </c>
      <c r="B29" s="3" t="s">
        <v>51</v>
      </c>
      <c r="C29" s="16"/>
    </row>
    <row r="30" spans="1:6" ht="15" customHeight="1" x14ac:dyDescent="0.2">
      <c r="A30" s="1" t="s">
        <v>52</v>
      </c>
      <c r="B30" s="3" t="s">
        <v>53</v>
      </c>
      <c r="C30" s="16"/>
    </row>
    <row r="31" spans="1:6" ht="15" customHeight="1" x14ac:dyDescent="0.2">
      <c r="A31" s="1" t="s">
        <v>54</v>
      </c>
      <c r="B31" s="3" t="s">
        <v>55</v>
      </c>
      <c r="C31" s="16"/>
    </row>
    <row r="32" spans="1:6" ht="15" customHeight="1" x14ac:dyDescent="0.2">
      <c r="A32" s="1" t="s">
        <v>56</v>
      </c>
      <c r="B32" s="3" t="s">
        <v>57</v>
      </c>
      <c r="C32" s="16"/>
    </row>
    <row r="33" spans="1:3" ht="15" customHeight="1" x14ac:dyDescent="0.2">
      <c r="A33" s="1" t="s">
        <v>58</v>
      </c>
      <c r="B33" s="3" t="s">
        <v>59</v>
      </c>
      <c r="C33" s="16"/>
    </row>
    <row r="34" spans="1:3" ht="15" customHeight="1" x14ac:dyDescent="0.2">
      <c r="A34" s="1" t="s">
        <v>60</v>
      </c>
      <c r="B34" s="3" t="s">
        <v>61</v>
      </c>
      <c r="C34" s="16"/>
    </row>
    <row r="35" spans="1:3" ht="15" customHeight="1" x14ac:dyDescent="0.2">
      <c r="A35" s="1" t="s">
        <v>62</v>
      </c>
      <c r="B35" s="3" t="s">
        <v>63</v>
      </c>
      <c r="C35" s="16"/>
    </row>
    <row r="36" spans="1:3" ht="15" customHeight="1" x14ac:dyDescent="0.2">
      <c r="A36" s="1" t="s">
        <v>64</v>
      </c>
      <c r="B36" s="3" t="s">
        <v>65</v>
      </c>
      <c r="C36" s="16"/>
    </row>
    <row r="37" spans="1:3" ht="45" customHeight="1" x14ac:dyDescent="0.2">
      <c r="A37" s="1" t="s">
        <v>66</v>
      </c>
      <c r="B37" s="3" t="s">
        <v>67</v>
      </c>
      <c r="C37" s="16"/>
    </row>
    <row r="38" spans="1:3" ht="30" customHeight="1" x14ac:dyDescent="0.2">
      <c r="A38" s="1" t="s">
        <v>68</v>
      </c>
      <c r="B38" s="7" t="s">
        <v>69</v>
      </c>
      <c r="C38" s="16"/>
    </row>
    <row r="39" spans="1:3" ht="15" customHeight="1" thickBot="1" x14ac:dyDescent="0.25">
      <c r="A39" s="100" t="s">
        <v>70</v>
      </c>
      <c r="B39" s="101"/>
      <c r="C39" s="17">
        <f>SUM(C19:C38)+C17</f>
        <v>0</v>
      </c>
    </row>
    <row r="40" spans="1:3" ht="15" customHeight="1" x14ac:dyDescent="0.2">
      <c r="A40" s="15" t="s">
        <v>71</v>
      </c>
      <c r="B40" s="18" t="s">
        <v>72</v>
      </c>
      <c r="C40" s="19"/>
    </row>
    <row r="41" spans="1:3" ht="15" customHeight="1" x14ac:dyDescent="0.2">
      <c r="A41" s="1" t="s">
        <v>73</v>
      </c>
      <c r="B41" s="74" t="s">
        <v>74</v>
      </c>
      <c r="C41" s="16"/>
    </row>
    <row r="42" spans="1:3" ht="45" customHeight="1" x14ac:dyDescent="0.2">
      <c r="A42" s="1" t="s">
        <v>75</v>
      </c>
      <c r="B42" s="8" t="s">
        <v>76</v>
      </c>
      <c r="C42" s="16"/>
    </row>
    <row r="43" spans="1:3" ht="15" customHeight="1" x14ac:dyDescent="0.2">
      <c r="A43" s="1" t="s">
        <v>77</v>
      </c>
      <c r="B43" s="3" t="s">
        <v>78</v>
      </c>
      <c r="C43" s="16"/>
    </row>
    <row r="44" spans="1:3" ht="15" customHeight="1" x14ac:dyDescent="0.2">
      <c r="A44" s="1" t="s">
        <v>79</v>
      </c>
      <c r="B44" s="3" t="s">
        <v>80</v>
      </c>
      <c r="C44" s="16"/>
    </row>
    <row r="45" spans="1:3" ht="45" customHeight="1" x14ac:dyDescent="0.2">
      <c r="A45" s="1" t="s">
        <v>81</v>
      </c>
      <c r="B45" s="8" t="s">
        <v>82</v>
      </c>
      <c r="C45" s="16"/>
    </row>
    <row r="46" spans="1:3" ht="15" customHeight="1" x14ac:dyDescent="0.2">
      <c r="A46" s="1" t="s">
        <v>83</v>
      </c>
      <c r="B46" s="3" t="s">
        <v>84</v>
      </c>
      <c r="C46" s="16"/>
    </row>
    <row r="47" spans="1:3" ht="15" customHeight="1" x14ac:dyDescent="0.2">
      <c r="A47" s="1" t="s">
        <v>85</v>
      </c>
      <c r="B47" s="9" t="s">
        <v>86</v>
      </c>
      <c r="C47" s="16"/>
    </row>
    <row r="48" spans="1:3" ht="15" customHeight="1" x14ac:dyDescent="0.2">
      <c r="A48" s="1" t="s">
        <v>87</v>
      </c>
      <c r="B48" s="3" t="s">
        <v>88</v>
      </c>
      <c r="C48" s="16"/>
    </row>
    <row r="49" spans="1:3" ht="15" customHeight="1" x14ac:dyDescent="0.2">
      <c r="A49" s="1" t="s">
        <v>89</v>
      </c>
      <c r="B49" s="3" t="s">
        <v>90</v>
      </c>
      <c r="C49" s="16"/>
    </row>
    <row r="50" spans="1:3" ht="15" customHeight="1" x14ac:dyDescent="0.2">
      <c r="A50" s="1" t="s">
        <v>91</v>
      </c>
      <c r="B50" s="3" t="s">
        <v>92</v>
      </c>
      <c r="C50" s="16"/>
    </row>
    <row r="51" spans="1:3" ht="15" customHeight="1" x14ac:dyDescent="0.2">
      <c r="A51" s="1" t="s">
        <v>93</v>
      </c>
      <c r="B51" s="3" t="s">
        <v>94</v>
      </c>
      <c r="C51" s="16"/>
    </row>
    <row r="52" spans="1:3" ht="15" customHeight="1" x14ac:dyDescent="0.2">
      <c r="A52" s="1" t="s">
        <v>95</v>
      </c>
      <c r="B52" s="3" t="s">
        <v>96</v>
      </c>
      <c r="C52" s="16"/>
    </row>
    <row r="53" spans="1:3" ht="15" customHeight="1" x14ac:dyDescent="0.2">
      <c r="A53" s="1" t="s">
        <v>97</v>
      </c>
      <c r="B53" s="3" t="s">
        <v>98</v>
      </c>
      <c r="C53" s="16"/>
    </row>
    <row r="54" spans="1:3" ht="15" customHeight="1" x14ac:dyDescent="0.2">
      <c r="A54" s="1" t="s">
        <v>99</v>
      </c>
      <c r="B54" s="3" t="s">
        <v>100</v>
      </c>
      <c r="C54" s="16"/>
    </row>
    <row r="55" spans="1:3" ht="15" customHeight="1" x14ac:dyDescent="0.2">
      <c r="A55" s="1" t="s">
        <v>101</v>
      </c>
      <c r="B55" s="3" t="s">
        <v>102</v>
      </c>
      <c r="C55" s="16"/>
    </row>
    <row r="56" spans="1:3" ht="15" customHeight="1" x14ac:dyDescent="0.2">
      <c r="A56" s="1" t="s">
        <v>103</v>
      </c>
      <c r="B56" s="3" t="s">
        <v>104</v>
      </c>
      <c r="C56" s="16"/>
    </row>
    <row r="57" spans="1:3" ht="15" customHeight="1" x14ac:dyDescent="0.2">
      <c r="A57" s="1" t="s">
        <v>105</v>
      </c>
      <c r="B57" s="3" t="s">
        <v>106</v>
      </c>
      <c r="C57" s="16"/>
    </row>
    <row r="58" spans="1:3" ht="15" customHeight="1" x14ac:dyDescent="0.2">
      <c r="A58" s="1" t="s">
        <v>107</v>
      </c>
      <c r="B58" s="3" t="s">
        <v>108</v>
      </c>
      <c r="C58" s="16"/>
    </row>
    <row r="59" spans="1:3" ht="45" customHeight="1" x14ac:dyDescent="0.2">
      <c r="A59" s="1" t="s">
        <v>109</v>
      </c>
      <c r="B59" s="8" t="s">
        <v>110</v>
      </c>
      <c r="C59" s="16"/>
    </row>
    <row r="60" spans="1:3" ht="15" customHeight="1" x14ac:dyDescent="0.2">
      <c r="A60" s="1" t="s">
        <v>111</v>
      </c>
      <c r="B60" s="8" t="s">
        <v>112</v>
      </c>
      <c r="C60" s="16"/>
    </row>
    <row r="61" spans="1:3" ht="30" customHeight="1" x14ac:dyDescent="0.2">
      <c r="A61" s="1" t="s">
        <v>113</v>
      </c>
      <c r="B61" s="8" t="s">
        <v>114</v>
      </c>
      <c r="C61" s="16"/>
    </row>
    <row r="62" spans="1:3" ht="15" customHeight="1" x14ac:dyDescent="0.2">
      <c r="A62" s="1" t="s">
        <v>115</v>
      </c>
      <c r="B62" s="3" t="s">
        <v>116</v>
      </c>
      <c r="C62" s="16"/>
    </row>
    <row r="63" spans="1:3" ht="30" customHeight="1" x14ac:dyDescent="0.2">
      <c r="A63" s="1" t="s">
        <v>117</v>
      </c>
      <c r="B63" s="8" t="s">
        <v>118</v>
      </c>
      <c r="C63" s="16"/>
    </row>
    <row r="64" spans="1:3" ht="30" customHeight="1" x14ac:dyDescent="0.2">
      <c r="A64" s="1" t="s">
        <v>119</v>
      </c>
      <c r="B64" s="8" t="s">
        <v>120</v>
      </c>
      <c r="C64" s="16"/>
    </row>
    <row r="65" spans="1:3" ht="15" customHeight="1" x14ac:dyDescent="0.2">
      <c r="A65" s="1" t="s">
        <v>121</v>
      </c>
      <c r="B65" s="3" t="s">
        <v>122</v>
      </c>
      <c r="C65" s="16"/>
    </row>
    <row r="66" spans="1:3" ht="15" customHeight="1" x14ac:dyDescent="0.2">
      <c r="A66" s="1" t="s">
        <v>123</v>
      </c>
      <c r="B66" s="8" t="s">
        <v>124</v>
      </c>
      <c r="C66" s="16"/>
    </row>
    <row r="67" spans="1:3" ht="45" customHeight="1" x14ac:dyDescent="0.2">
      <c r="A67" s="1" t="s">
        <v>125</v>
      </c>
      <c r="B67" s="8" t="s">
        <v>126</v>
      </c>
      <c r="C67" s="16"/>
    </row>
    <row r="68" spans="1:3" ht="15" customHeight="1" x14ac:dyDescent="0.2">
      <c r="A68" s="1" t="s">
        <v>127</v>
      </c>
      <c r="B68" s="8" t="s">
        <v>128</v>
      </c>
      <c r="C68" s="16"/>
    </row>
    <row r="69" spans="1:3" ht="15" customHeight="1" x14ac:dyDescent="0.2">
      <c r="A69" s="1" t="s">
        <v>129</v>
      </c>
      <c r="B69" s="3" t="s">
        <v>130</v>
      </c>
      <c r="C69" s="16"/>
    </row>
    <row r="70" spans="1:3" ht="30" customHeight="1" x14ac:dyDescent="0.2">
      <c r="A70" s="1" t="s">
        <v>131</v>
      </c>
      <c r="B70" s="8" t="s">
        <v>132</v>
      </c>
      <c r="C70" s="16"/>
    </row>
    <row r="71" spans="1:3" ht="15" customHeight="1" x14ac:dyDescent="0.2">
      <c r="A71" s="1" t="s">
        <v>133</v>
      </c>
      <c r="B71" s="8" t="s">
        <v>134</v>
      </c>
      <c r="C71" s="16"/>
    </row>
    <row r="72" spans="1:3" ht="15" customHeight="1" x14ac:dyDescent="0.2">
      <c r="A72" s="1" t="s">
        <v>135</v>
      </c>
      <c r="B72" s="3" t="s">
        <v>136</v>
      </c>
      <c r="C72" s="16"/>
    </row>
    <row r="73" spans="1:3" ht="15" customHeight="1" x14ac:dyDescent="0.2">
      <c r="A73" s="1" t="s">
        <v>137</v>
      </c>
      <c r="B73" s="3" t="s">
        <v>138</v>
      </c>
      <c r="C73" s="16"/>
    </row>
    <row r="74" spans="1:3" ht="15" customHeight="1" x14ac:dyDescent="0.2">
      <c r="A74" s="1" t="s">
        <v>139</v>
      </c>
      <c r="B74" s="3" t="s">
        <v>348</v>
      </c>
      <c r="C74" s="16"/>
    </row>
    <row r="75" spans="1:3" ht="15" customHeight="1" x14ac:dyDescent="0.2">
      <c r="A75" s="1" t="s">
        <v>140</v>
      </c>
      <c r="B75" s="3" t="s">
        <v>141</v>
      </c>
      <c r="C75" s="16"/>
    </row>
    <row r="76" spans="1:3" ht="15" customHeight="1" x14ac:dyDescent="0.2">
      <c r="A76" s="1" t="s">
        <v>142</v>
      </c>
      <c r="B76" s="8" t="s">
        <v>143</v>
      </c>
      <c r="C76" s="16"/>
    </row>
    <row r="77" spans="1:3" ht="15" customHeight="1" x14ac:dyDescent="0.2">
      <c r="A77" s="1" t="s">
        <v>144</v>
      </c>
      <c r="B77" s="8" t="s">
        <v>145</v>
      </c>
      <c r="C77" s="16"/>
    </row>
    <row r="78" spans="1:3" ht="30" customHeight="1" x14ac:dyDescent="0.2">
      <c r="A78" s="1" t="s">
        <v>146</v>
      </c>
      <c r="B78" s="7" t="s">
        <v>147</v>
      </c>
      <c r="C78" s="16"/>
    </row>
    <row r="79" spans="1:3" ht="15" customHeight="1" x14ac:dyDescent="0.2">
      <c r="A79" s="1" t="s">
        <v>148</v>
      </c>
      <c r="B79" s="7" t="s">
        <v>149</v>
      </c>
      <c r="C79" s="16"/>
    </row>
    <row r="80" spans="1:3" ht="15" customHeight="1" x14ac:dyDescent="0.2">
      <c r="A80" s="1" t="s">
        <v>150</v>
      </c>
      <c r="B80" s="3" t="s">
        <v>151</v>
      </c>
      <c r="C80" s="16"/>
    </row>
    <row r="81" spans="1:3" ht="15" customHeight="1" x14ac:dyDescent="0.2">
      <c r="A81" s="1" t="s">
        <v>152</v>
      </c>
      <c r="B81" s="3" t="s">
        <v>153</v>
      </c>
      <c r="C81" s="16"/>
    </row>
    <row r="82" spans="1:3" ht="15" customHeight="1" x14ac:dyDescent="0.2">
      <c r="A82" s="1" t="s">
        <v>154</v>
      </c>
      <c r="B82" s="3" t="s">
        <v>155</v>
      </c>
      <c r="C82" s="16"/>
    </row>
    <row r="83" spans="1:3" ht="30" customHeight="1" x14ac:dyDescent="0.2">
      <c r="A83" s="1" t="s">
        <v>156</v>
      </c>
      <c r="B83" s="8" t="s">
        <v>157</v>
      </c>
      <c r="C83" s="16"/>
    </row>
    <row r="84" spans="1:3" ht="15" customHeight="1" x14ac:dyDescent="0.2">
      <c r="A84" s="98" t="s">
        <v>158</v>
      </c>
      <c r="B84" s="99"/>
      <c r="C84" s="43">
        <f>SUM(C41:C79)+C39</f>
        <v>0</v>
      </c>
    </row>
    <row r="85" spans="1:3" ht="15" customHeight="1" x14ac:dyDescent="0.2">
      <c r="A85" s="98" t="s">
        <v>159</v>
      </c>
      <c r="B85" s="99"/>
      <c r="C85" s="43">
        <f>SUM(C41:C80)+C39</f>
        <v>0</v>
      </c>
    </row>
    <row r="86" spans="1:3" ht="15" customHeight="1" thickBot="1" x14ac:dyDescent="0.25">
      <c r="A86" s="100" t="s">
        <v>160</v>
      </c>
      <c r="B86" s="101"/>
      <c r="C86" s="44">
        <f>SUM(C41:C83)+C39</f>
        <v>0</v>
      </c>
    </row>
  </sheetData>
  <customSheetViews>
    <customSheetView guid="{BF9B5670-AC5F-4F77-9156-ED9DBCF939FE}" topLeftCell="A13">
      <selection activeCell="C51" sqref="C51"/>
      <pageMargins left="0" right="0" top="0" bottom="0" header="0" footer="0"/>
      <pageSetup paperSize="9" scale="95" orientation="landscape" r:id="rId1"/>
      <headerFooter alignWithMargins="0">
        <oddHeader xml:space="preserve">&amp;Lpříloha 2. Položkový rozpočet - Formulář nabídky&amp;RÚdržba, revize a opravy speciálních hnacích vozidel řady MTW100.
</oddHeader>
        <oddFooter>&amp;Lpočet stran: &amp;N&amp;Rstrana: &amp;P</oddFooter>
      </headerFooter>
    </customSheetView>
  </customSheetViews>
  <mergeCells count="8">
    <mergeCell ref="A84:B84"/>
    <mergeCell ref="A85:B85"/>
    <mergeCell ref="A86:B86"/>
    <mergeCell ref="A1:C1"/>
    <mergeCell ref="A3:C3"/>
    <mergeCell ref="B4:C4"/>
    <mergeCell ref="A17:B17"/>
    <mergeCell ref="A39:B39"/>
  </mergeCells>
  <phoneticPr fontId="14" type="noConversion"/>
  <printOptions horizontalCentered="1"/>
  <pageMargins left="0.39370078740157483" right="0.39370078740157483" top="0.6692913385826772" bottom="0.62992125984251968" header="0.31496062992125984" footer="0.31496062992125984"/>
  <pageSetup paperSize="9" scale="93" orientation="portrait" r:id="rId2"/>
  <headerFooter alignWithMargins="0">
    <oddHeader>&amp;L
Příloha č.3 Ceník (budoucí příloha č.4 Rozsah preventivní prohlídky P2 vč. ocenění jednotlivých úkonů)</oddHeader>
    <oddFooter>&amp;L&amp;"Verdana,Tučné"&amp;9&amp;KFF5200&amp;P/&amp;N</oddFooter>
  </headerFooter>
  <rowBreaks count="1" manualBreakCount="1">
    <brk id="4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7"/>
  <sheetViews>
    <sheetView view="pageBreakPreview" zoomScaleNormal="100" zoomScaleSheetLayoutView="100" workbookViewId="0">
      <selection sqref="A1:C126"/>
    </sheetView>
  </sheetViews>
  <sheetFormatPr defaultColWidth="9" defaultRowHeight="12.75" x14ac:dyDescent="0.2"/>
  <cols>
    <col min="1" max="1" width="5" style="10" customWidth="1"/>
    <col min="2" max="2" width="73.875" style="11" customWidth="1"/>
    <col min="3" max="3" width="14.5" style="2" customWidth="1"/>
    <col min="4" max="4" width="15.625" style="2" customWidth="1"/>
    <col min="5" max="5" width="15.75" style="2" customWidth="1"/>
    <col min="6" max="16384" width="9" style="2"/>
  </cols>
  <sheetData>
    <row r="1" spans="1:6" ht="21" customHeight="1" thickBot="1" x14ac:dyDescent="0.25">
      <c r="A1" s="102" t="s">
        <v>354</v>
      </c>
      <c r="B1" s="103"/>
      <c r="C1" s="104"/>
    </row>
    <row r="2" spans="1:6" ht="15" customHeight="1" thickBot="1" x14ac:dyDescent="0.25">
      <c r="A2" s="13" t="s">
        <v>0</v>
      </c>
      <c r="B2" s="14" t="s">
        <v>1</v>
      </c>
      <c r="C2" s="12" t="s">
        <v>2</v>
      </c>
    </row>
    <row r="3" spans="1:6" ht="7.5" customHeight="1" thickBot="1" x14ac:dyDescent="0.25">
      <c r="A3" s="110"/>
      <c r="B3" s="111"/>
      <c r="C3" s="112"/>
    </row>
    <row r="4" spans="1:6" ht="15" customHeight="1" x14ac:dyDescent="0.2">
      <c r="A4" s="15" t="s">
        <v>3</v>
      </c>
      <c r="B4" s="108" t="s">
        <v>350</v>
      </c>
      <c r="C4" s="109"/>
    </row>
    <row r="5" spans="1:6" ht="15" customHeight="1" x14ac:dyDescent="0.2">
      <c r="A5" s="1" t="s">
        <v>4</v>
      </c>
      <c r="B5" s="3" t="s">
        <v>5</v>
      </c>
      <c r="C5" s="16"/>
    </row>
    <row r="6" spans="1:6" ht="15" customHeight="1" x14ac:dyDescent="0.2">
      <c r="A6" s="1" t="s">
        <v>6</v>
      </c>
      <c r="B6" s="3" t="s">
        <v>7</v>
      </c>
      <c r="C6" s="16"/>
    </row>
    <row r="7" spans="1:6" ht="15" customHeight="1" x14ac:dyDescent="0.2">
      <c r="A7" s="1" t="s">
        <v>8</v>
      </c>
      <c r="B7" s="3" t="s">
        <v>9</v>
      </c>
      <c r="C7" s="16"/>
    </row>
    <row r="8" spans="1:6" ht="15" customHeight="1" x14ac:dyDescent="0.2">
      <c r="A8" s="1" t="s">
        <v>10</v>
      </c>
      <c r="B8" s="3" t="s">
        <v>11</v>
      </c>
      <c r="C8" s="16"/>
    </row>
    <row r="9" spans="1:6" ht="15" customHeight="1" x14ac:dyDescent="0.2">
      <c r="A9" s="1" t="s">
        <v>12</v>
      </c>
      <c r="B9" s="3" t="s">
        <v>13</v>
      </c>
      <c r="C9" s="16"/>
    </row>
    <row r="10" spans="1:6" ht="15" customHeight="1" x14ac:dyDescent="0.2">
      <c r="A10" s="1" t="s">
        <v>14</v>
      </c>
      <c r="B10" s="3" t="s">
        <v>15</v>
      </c>
      <c r="C10" s="16"/>
    </row>
    <row r="11" spans="1:6" ht="15" customHeight="1" x14ac:dyDescent="0.2">
      <c r="A11" s="1" t="s">
        <v>16</v>
      </c>
      <c r="B11" s="3" t="s">
        <v>17</v>
      </c>
      <c r="C11" s="16"/>
    </row>
    <row r="12" spans="1:6" ht="15" customHeight="1" x14ac:dyDescent="0.2">
      <c r="A12" s="1" t="s">
        <v>18</v>
      </c>
      <c r="B12" s="3" t="s">
        <v>19</v>
      </c>
      <c r="C12" s="16"/>
    </row>
    <row r="13" spans="1:6" ht="15" customHeight="1" x14ac:dyDescent="0.2">
      <c r="A13" s="1" t="s">
        <v>20</v>
      </c>
      <c r="B13" s="3" t="s">
        <v>21</v>
      </c>
      <c r="C13" s="16"/>
    </row>
    <row r="14" spans="1:6" ht="15" customHeight="1" x14ac:dyDescent="0.2">
      <c r="A14" s="1" t="s">
        <v>22</v>
      </c>
      <c r="B14" s="3" t="s">
        <v>23</v>
      </c>
      <c r="C14" s="16"/>
      <c r="E14" s="4"/>
      <c r="F14" s="4"/>
    </row>
    <row r="15" spans="1:6" ht="15" customHeight="1" x14ac:dyDescent="0.2">
      <c r="A15" s="1" t="s">
        <v>24</v>
      </c>
      <c r="B15" s="3" t="s">
        <v>25</v>
      </c>
      <c r="C15" s="16"/>
    </row>
    <row r="16" spans="1:6" ht="15" customHeight="1" x14ac:dyDescent="0.2">
      <c r="A16" s="1" t="s">
        <v>26</v>
      </c>
      <c r="B16" s="3" t="s">
        <v>27</v>
      </c>
      <c r="C16" s="16"/>
    </row>
    <row r="17" spans="1:6" ht="15" customHeight="1" thickBot="1" x14ac:dyDescent="0.25">
      <c r="A17" s="100" t="s">
        <v>351</v>
      </c>
      <c r="B17" s="101"/>
      <c r="C17" s="17">
        <f>SUM(C5:C16)</f>
        <v>0</v>
      </c>
    </row>
    <row r="18" spans="1:6" ht="15" customHeight="1" x14ac:dyDescent="0.2">
      <c r="A18" s="15" t="s">
        <v>28</v>
      </c>
      <c r="B18" s="18" t="s">
        <v>161</v>
      </c>
      <c r="C18" s="19"/>
    </row>
    <row r="19" spans="1:6" ht="15" customHeight="1" x14ac:dyDescent="0.2">
      <c r="A19" s="1" t="s">
        <v>30</v>
      </c>
      <c r="B19" s="3" t="s">
        <v>31</v>
      </c>
      <c r="C19" s="16"/>
    </row>
    <row r="20" spans="1:6" ht="15" customHeight="1" x14ac:dyDescent="0.2">
      <c r="A20" s="1" t="s">
        <v>32</v>
      </c>
      <c r="B20" s="5" t="s">
        <v>33</v>
      </c>
      <c r="C20" s="16"/>
    </row>
    <row r="21" spans="1:6" ht="15" customHeight="1" x14ac:dyDescent="0.2">
      <c r="A21" s="1" t="s">
        <v>34</v>
      </c>
      <c r="B21" s="3" t="s">
        <v>35</v>
      </c>
      <c r="C21" s="16"/>
    </row>
    <row r="22" spans="1:6" ht="15" customHeight="1" x14ac:dyDescent="0.2">
      <c r="A22" s="1" t="s">
        <v>36</v>
      </c>
      <c r="B22" s="3" t="s">
        <v>37</v>
      </c>
      <c r="C22" s="16"/>
    </row>
    <row r="23" spans="1:6" ht="15" customHeight="1" x14ac:dyDescent="0.2">
      <c r="A23" s="1" t="s">
        <v>38</v>
      </c>
      <c r="B23" s="3" t="s">
        <v>39</v>
      </c>
      <c r="C23" s="16"/>
      <c r="F23" s="6"/>
    </row>
    <row r="24" spans="1:6" ht="15" customHeight="1" x14ac:dyDescent="0.2">
      <c r="A24" s="1" t="s">
        <v>40</v>
      </c>
      <c r="B24" s="3" t="s">
        <v>41</v>
      </c>
      <c r="C24" s="16"/>
    </row>
    <row r="25" spans="1:6" ht="15" customHeight="1" x14ac:dyDescent="0.2">
      <c r="A25" s="1" t="s">
        <v>42</v>
      </c>
      <c r="B25" s="3" t="s">
        <v>43</v>
      </c>
      <c r="C25" s="16"/>
    </row>
    <row r="26" spans="1:6" ht="15" customHeight="1" x14ac:dyDescent="0.2">
      <c r="A26" s="1" t="s">
        <v>44</v>
      </c>
      <c r="B26" s="3" t="s">
        <v>45</v>
      </c>
      <c r="C26" s="16"/>
    </row>
    <row r="27" spans="1:6" ht="15" customHeight="1" x14ac:dyDescent="0.2">
      <c r="A27" s="1" t="s">
        <v>46</v>
      </c>
      <c r="B27" s="3" t="s">
        <v>47</v>
      </c>
      <c r="C27" s="16"/>
    </row>
    <row r="28" spans="1:6" ht="15" customHeight="1" x14ac:dyDescent="0.2">
      <c r="A28" s="1" t="s">
        <v>48</v>
      </c>
      <c r="B28" s="3" t="s">
        <v>51</v>
      </c>
      <c r="C28" s="16"/>
    </row>
    <row r="29" spans="1:6" ht="15" customHeight="1" x14ac:dyDescent="0.2">
      <c r="A29" s="1" t="s">
        <v>50</v>
      </c>
      <c r="B29" s="3" t="s">
        <v>53</v>
      </c>
      <c r="C29" s="16"/>
    </row>
    <row r="30" spans="1:6" ht="15" customHeight="1" x14ac:dyDescent="0.2">
      <c r="A30" s="1" t="s">
        <v>52</v>
      </c>
      <c r="B30" s="3" t="s">
        <v>55</v>
      </c>
      <c r="C30" s="16"/>
    </row>
    <row r="31" spans="1:6" ht="15" customHeight="1" x14ac:dyDescent="0.2">
      <c r="A31" s="1" t="s">
        <v>54</v>
      </c>
      <c r="B31" s="3" t="s">
        <v>57</v>
      </c>
      <c r="C31" s="16"/>
    </row>
    <row r="32" spans="1:6" ht="15" customHeight="1" x14ac:dyDescent="0.2">
      <c r="A32" s="1" t="s">
        <v>56</v>
      </c>
      <c r="B32" s="3" t="s">
        <v>59</v>
      </c>
      <c r="C32" s="16"/>
    </row>
    <row r="33" spans="1:3" ht="15" customHeight="1" x14ac:dyDescent="0.2">
      <c r="A33" s="1" t="s">
        <v>58</v>
      </c>
      <c r="B33" s="3" t="s">
        <v>61</v>
      </c>
      <c r="C33" s="16"/>
    </row>
    <row r="34" spans="1:3" ht="15" customHeight="1" x14ac:dyDescent="0.2">
      <c r="A34" s="1" t="s">
        <v>60</v>
      </c>
      <c r="B34" s="3" t="s">
        <v>63</v>
      </c>
      <c r="C34" s="16"/>
    </row>
    <row r="35" spans="1:3" ht="15" customHeight="1" x14ac:dyDescent="0.2">
      <c r="A35" s="1" t="s">
        <v>62</v>
      </c>
      <c r="B35" s="3" t="s">
        <v>65</v>
      </c>
      <c r="C35" s="16"/>
    </row>
    <row r="36" spans="1:3" ht="25.5" x14ac:dyDescent="0.2">
      <c r="A36" s="1" t="s">
        <v>64</v>
      </c>
      <c r="B36" s="3" t="s">
        <v>69</v>
      </c>
      <c r="C36" s="16"/>
    </row>
    <row r="37" spans="1:3" ht="38.25" x14ac:dyDescent="0.2">
      <c r="A37" s="1" t="s">
        <v>66</v>
      </c>
      <c r="B37" s="7" t="s">
        <v>374</v>
      </c>
      <c r="C37" s="16"/>
    </row>
    <row r="38" spans="1:3" ht="15" customHeight="1" thickBot="1" x14ac:dyDescent="0.25">
      <c r="A38" s="100" t="s">
        <v>162</v>
      </c>
      <c r="B38" s="101"/>
      <c r="C38" s="17">
        <f>SUM(C19:C37)+C17</f>
        <v>0</v>
      </c>
    </row>
    <row r="39" spans="1:3" ht="15" customHeight="1" x14ac:dyDescent="0.2">
      <c r="A39" s="15" t="s">
        <v>71</v>
      </c>
      <c r="B39" s="18" t="s">
        <v>163</v>
      </c>
      <c r="C39" s="19"/>
    </row>
    <row r="40" spans="1:3" ht="15" customHeight="1" x14ac:dyDescent="0.2">
      <c r="A40" s="93" t="s">
        <v>73</v>
      </c>
      <c r="B40" s="74" t="s">
        <v>74</v>
      </c>
      <c r="C40" s="16"/>
    </row>
    <row r="41" spans="1:3" ht="45" customHeight="1" x14ac:dyDescent="0.2">
      <c r="A41" s="1" t="s">
        <v>75</v>
      </c>
      <c r="B41" s="75" t="s">
        <v>76</v>
      </c>
      <c r="C41" s="16"/>
    </row>
    <row r="42" spans="1:3" ht="15" customHeight="1" x14ac:dyDescent="0.2">
      <c r="A42" s="1" t="s">
        <v>77</v>
      </c>
      <c r="B42" s="3" t="s">
        <v>78</v>
      </c>
      <c r="C42" s="16"/>
    </row>
    <row r="43" spans="1:3" ht="15" customHeight="1" x14ac:dyDescent="0.2">
      <c r="A43" s="1" t="s">
        <v>79</v>
      </c>
      <c r="B43" s="3" t="s">
        <v>80</v>
      </c>
      <c r="C43" s="16"/>
    </row>
    <row r="44" spans="1:3" ht="45" customHeight="1" x14ac:dyDescent="0.2">
      <c r="A44" s="1" t="s">
        <v>81</v>
      </c>
      <c r="B44" s="8" t="s">
        <v>82</v>
      </c>
      <c r="C44" s="16"/>
    </row>
    <row r="45" spans="1:3" ht="15" customHeight="1" x14ac:dyDescent="0.2">
      <c r="A45" s="1" t="s">
        <v>83</v>
      </c>
      <c r="B45" s="3" t="s">
        <v>84</v>
      </c>
      <c r="C45" s="16"/>
    </row>
    <row r="46" spans="1:3" ht="15" customHeight="1" x14ac:dyDescent="0.2">
      <c r="A46" s="1" t="s">
        <v>85</v>
      </c>
      <c r="B46" s="9" t="s">
        <v>86</v>
      </c>
      <c r="C46" s="16"/>
    </row>
    <row r="47" spans="1:3" ht="15" customHeight="1" x14ac:dyDescent="0.2">
      <c r="A47" s="1" t="s">
        <v>87</v>
      </c>
      <c r="B47" s="3" t="s">
        <v>88</v>
      </c>
      <c r="C47" s="16"/>
    </row>
    <row r="48" spans="1:3" ht="15" customHeight="1" x14ac:dyDescent="0.2">
      <c r="A48" s="1" t="s">
        <v>89</v>
      </c>
      <c r="B48" s="3" t="s">
        <v>90</v>
      </c>
      <c r="C48" s="16"/>
    </row>
    <row r="49" spans="1:3" ht="15" customHeight="1" x14ac:dyDescent="0.2">
      <c r="A49" s="1" t="s">
        <v>91</v>
      </c>
      <c r="B49" s="3" t="s">
        <v>92</v>
      </c>
      <c r="C49" s="16"/>
    </row>
    <row r="50" spans="1:3" ht="15" customHeight="1" x14ac:dyDescent="0.2">
      <c r="A50" s="1" t="s">
        <v>93</v>
      </c>
      <c r="B50" s="3" t="s">
        <v>94</v>
      </c>
      <c r="C50" s="16"/>
    </row>
    <row r="51" spans="1:3" ht="15" customHeight="1" x14ac:dyDescent="0.2">
      <c r="A51" s="1" t="s">
        <v>95</v>
      </c>
      <c r="B51" s="3" t="s">
        <v>96</v>
      </c>
      <c r="C51" s="16"/>
    </row>
    <row r="52" spans="1:3" ht="15" customHeight="1" x14ac:dyDescent="0.2">
      <c r="A52" s="1" t="s">
        <v>97</v>
      </c>
      <c r="B52" s="3" t="s">
        <v>98</v>
      </c>
      <c r="C52" s="16"/>
    </row>
    <row r="53" spans="1:3" ht="15" customHeight="1" x14ac:dyDescent="0.2">
      <c r="A53" s="1" t="s">
        <v>99</v>
      </c>
      <c r="B53" s="3" t="s">
        <v>100</v>
      </c>
      <c r="C53" s="16"/>
    </row>
    <row r="54" spans="1:3" ht="15" customHeight="1" x14ac:dyDescent="0.2">
      <c r="A54" s="1" t="s">
        <v>101</v>
      </c>
      <c r="B54" s="3" t="s">
        <v>102</v>
      </c>
      <c r="C54" s="16"/>
    </row>
    <row r="55" spans="1:3" ht="15" customHeight="1" x14ac:dyDescent="0.2">
      <c r="A55" s="1" t="s">
        <v>103</v>
      </c>
      <c r="B55" s="3" t="s">
        <v>164</v>
      </c>
      <c r="C55" s="16"/>
    </row>
    <row r="56" spans="1:3" ht="15" customHeight="1" x14ac:dyDescent="0.2">
      <c r="A56" s="1" t="s">
        <v>105</v>
      </c>
      <c r="B56" s="3" t="s">
        <v>106</v>
      </c>
      <c r="C56" s="16"/>
    </row>
    <row r="57" spans="1:3" ht="15" customHeight="1" x14ac:dyDescent="0.2">
      <c r="A57" s="1" t="s">
        <v>107</v>
      </c>
      <c r="B57" s="3" t="s">
        <v>108</v>
      </c>
      <c r="C57" s="16"/>
    </row>
    <row r="58" spans="1:3" ht="45" customHeight="1" x14ac:dyDescent="0.2">
      <c r="A58" s="1" t="s">
        <v>109</v>
      </c>
      <c r="B58" s="8" t="s">
        <v>110</v>
      </c>
      <c r="C58" s="16"/>
    </row>
    <row r="59" spans="1:3" ht="15" customHeight="1" x14ac:dyDescent="0.2">
      <c r="A59" s="1" t="s">
        <v>111</v>
      </c>
      <c r="B59" s="8" t="s">
        <v>112</v>
      </c>
      <c r="C59" s="16"/>
    </row>
    <row r="60" spans="1:3" ht="30" customHeight="1" x14ac:dyDescent="0.2">
      <c r="A60" s="1" t="s">
        <v>113</v>
      </c>
      <c r="B60" s="8" t="s">
        <v>114</v>
      </c>
      <c r="C60" s="16"/>
    </row>
    <row r="61" spans="1:3" ht="15" customHeight="1" x14ac:dyDescent="0.2">
      <c r="A61" s="1" t="s">
        <v>115</v>
      </c>
      <c r="B61" s="3" t="s">
        <v>116</v>
      </c>
      <c r="C61" s="16"/>
    </row>
    <row r="62" spans="1:3" ht="30" customHeight="1" x14ac:dyDescent="0.2">
      <c r="A62" s="1" t="s">
        <v>117</v>
      </c>
      <c r="B62" s="8" t="s">
        <v>118</v>
      </c>
      <c r="C62" s="16"/>
    </row>
    <row r="63" spans="1:3" ht="30" customHeight="1" x14ac:dyDescent="0.2">
      <c r="A63" s="1" t="s">
        <v>119</v>
      </c>
      <c r="B63" s="8" t="s">
        <v>120</v>
      </c>
      <c r="C63" s="16"/>
    </row>
    <row r="64" spans="1:3" ht="15" customHeight="1" x14ac:dyDescent="0.2">
      <c r="A64" s="1" t="s">
        <v>121</v>
      </c>
      <c r="B64" s="3" t="s">
        <v>122</v>
      </c>
      <c r="C64" s="16"/>
    </row>
    <row r="65" spans="1:3" ht="15" customHeight="1" x14ac:dyDescent="0.2">
      <c r="A65" s="1" t="s">
        <v>123</v>
      </c>
      <c r="B65" s="8" t="s">
        <v>124</v>
      </c>
      <c r="C65" s="16"/>
    </row>
    <row r="66" spans="1:3" ht="45" customHeight="1" x14ac:dyDescent="0.2">
      <c r="A66" s="1" t="s">
        <v>125</v>
      </c>
      <c r="B66" s="8" t="s">
        <v>126</v>
      </c>
      <c r="C66" s="16"/>
    </row>
    <row r="67" spans="1:3" ht="15" customHeight="1" x14ac:dyDescent="0.2">
      <c r="A67" s="1" t="s">
        <v>127</v>
      </c>
      <c r="B67" s="8" t="s">
        <v>128</v>
      </c>
      <c r="C67" s="16"/>
    </row>
    <row r="68" spans="1:3" ht="15" customHeight="1" x14ac:dyDescent="0.2">
      <c r="A68" s="1" t="s">
        <v>129</v>
      </c>
      <c r="B68" s="3" t="s">
        <v>130</v>
      </c>
      <c r="C68" s="16"/>
    </row>
    <row r="69" spans="1:3" ht="30" customHeight="1" x14ac:dyDescent="0.2">
      <c r="A69" s="1" t="s">
        <v>131</v>
      </c>
      <c r="B69" s="8" t="s">
        <v>132</v>
      </c>
      <c r="C69" s="16"/>
    </row>
    <row r="70" spans="1:3" ht="15" customHeight="1" x14ac:dyDescent="0.2">
      <c r="A70" s="1" t="s">
        <v>133</v>
      </c>
      <c r="B70" s="8" t="s">
        <v>134</v>
      </c>
      <c r="C70" s="16"/>
    </row>
    <row r="71" spans="1:3" ht="15" customHeight="1" x14ac:dyDescent="0.2">
      <c r="A71" s="1" t="s">
        <v>135</v>
      </c>
      <c r="B71" s="3" t="s">
        <v>136</v>
      </c>
      <c r="C71" s="16"/>
    </row>
    <row r="72" spans="1:3" ht="15" customHeight="1" x14ac:dyDescent="0.2">
      <c r="A72" s="1" t="s">
        <v>137</v>
      </c>
      <c r="B72" s="3" t="s">
        <v>138</v>
      </c>
      <c r="C72" s="16"/>
    </row>
    <row r="73" spans="1:3" ht="15" customHeight="1" x14ac:dyDescent="0.2">
      <c r="A73" s="1" t="s">
        <v>139</v>
      </c>
      <c r="B73" s="3" t="s">
        <v>348</v>
      </c>
      <c r="C73" s="16"/>
    </row>
    <row r="74" spans="1:3" ht="15" customHeight="1" x14ac:dyDescent="0.2">
      <c r="A74" s="1" t="s">
        <v>140</v>
      </c>
      <c r="B74" s="3" t="s">
        <v>344</v>
      </c>
      <c r="C74" s="16"/>
    </row>
    <row r="75" spans="1:3" ht="15" customHeight="1" x14ac:dyDescent="0.2">
      <c r="A75" s="1" t="s">
        <v>142</v>
      </c>
      <c r="B75" s="8" t="s">
        <v>143</v>
      </c>
      <c r="C75" s="16"/>
    </row>
    <row r="76" spans="1:3" ht="15" customHeight="1" x14ac:dyDescent="0.2">
      <c r="A76" s="1" t="s">
        <v>144</v>
      </c>
      <c r="B76" s="8" t="s">
        <v>145</v>
      </c>
      <c r="C76" s="16"/>
    </row>
    <row r="77" spans="1:3" ht="30" customHeight="1" x14ac:dyDescent="0.2">
      <c r="A77" s="1" t="s">
        <v>146</v>
      </c>
      <c r="B77" s="3" t="s">
        <v>147</v>
      </c>
      <c r="C77" s="16"/>
    </row>
    <row r="78" spans="1:3" ht="15" customHeight="1" x14ac:dyDescent="0.2">
      <c r="A78" s="1" t="s">
        <v>148</v>
      </c>
      <c r="B78" s="74" t="s">
        <v>151</v>
      </c>
      <c r="C78" s="16"/>
    </row>
    <row r="79" spans="1:3" ht="15" customHeight="1" x14ac:dyDescent="0.2">
      <c r="A79" s="1" t="s">
        <v>150</v>
      </c>
      <c r="B79" s="74" t="s">
        <v>153</v>
      </c>
      <c r="C79" s="16"/>
    </row>
    <row r="80" spans="1:3" ht="14.25" customHeight="1" x14ac:dyDescent="0.2">
      <c r="A80" s="1" t="s">
        <v>152</v>
      </c>
      <c r="B80" s="74" t="s">
        <v>155</v>
      </c>
      <c r="C80" s="16"/>
    </row>
    <row r="81" spans="1:3" ht="30" customHeight="1" x14ac:dyDescent="0.2">
      <c r="A81" s="1" t="s">
        <v>154</v>
      </c>
      <c r="B81" s="75" t="s">
        <v>157</v>
      </c>
      <c r="C81" s="16"/>
    </row>
    <row r="82" spans="1:3" ht="15" customHeight="1" thickBot="1" x14ac:dyDescent="0.25">
      <c r="A82" s="98" t="s">
        <v>165</v>
      </c>
      <c r="B82" s="99"/>
      <c r="C82" s="43">
        <f>SUM(C40:C81)+C38</f>
        <v>0</v>
      </c>
    </row>
    <row r="83" spans="1:3" ht="15" customHeight="1" x14ac:dyDescent="0.2">
      <c r="A83" s="15" t="s">
        <v>166</v>
      </c>
      <c r="B83" s="51" t="s">
        <v>167</v>
      </c>
      <c r="C83" s="52"/>
    </row>
    <row r="84" spans="1:3" ht="15" customHeight="1" x14ac:dyDescent="0.2">
      <c r="A84" s="1" t="s">
        <v>168</v>
      </c>
      <c r="B84" s="46" t="s">
        <v>369</v>
      </c>
      <c r="C84" s="16"/>
    </row>
    <row r="85" spans="1:3" ht="15" customHeight="1" x14ac:dyDescent="0.2">
      <c r="A85" s="1" t="s">
        <v>169</v>
      </c>
      <c r="B85" s="89" t="s">
        <v>170</v>
      </c>
      <c r="C85" s="16"/>
    </row>
    <row r="86" spans="1:3" ht="30" customHeight="1" x14ac:dyDescent="0.2">
      <c r="A86" s="1" t="s">
        <v>171</v>
      </c>
      <c r="B86" s="90" t="s">
        <v>172</v>
      </c>
      <c r="C86" s="16"/>
    </row>
    <row r="87" spans="1:3" ht="30" customHeight="1" x14ac:dyDescent="0.2">
      <c r="A87" s="1" t="s">
        <v>173</v>
      </c>
      <c r="B87" s="91" t="s">
        <v>174</v>
      </c>
      <c r="C87" s="16"/>
    </row>
    <row r="88" spans="1:3" ht="15" customHeight="1" x14ac:dyDescent="0.2">
      <c r="A88" s="1" t="s">
        <v>175</v>
      </c>
      <c r="B88" s="45" t="s">
        <v>176</v>
      </c>
      <c r="C88" s="16"/>
    </row>
    <row r="89" spans="1:3" ht="15" customHeight="1" x14ac:dyDescent="0.2">
      <c r="A89" s="1" t="s">
        <v>177</v>
      </c>
      <c r="B89" s="45" t="s">
        <v>178</v>
      </c>
      <c r="C89" s="16"/>
    </row>
    <row r="90" spans="1:3" ht="15" customHeight="1" x14ac:dyDescent="0.2">
      <c r="A90" s="1" t="s">
        <v>179</v>
      </c>
      <c r="B90" s="88" t="s">
        <v>181</v>
      </c>
      <c r="C90" s="16"/>
    </row>
    <row r="91" spans="1:3" ht="15" customHeight="1" x14ac:dyDescent="0.2">
      <c r="A91" s="1" t="s">
        <v>180</v>
      </c>
      <c r="B91" s="45" t="s">
        <v>183</v>
      </c>
      <c r="C91" s="16"/>
    </row>
    <row r="92" spans="1:3" ht="15" customHeight="1" x14ac:dyDescent="0.2">
      <c r="A92" s="1" t="s">
        <v>182</v>
      </c>
      <c r="B92" s="45" t="s">
        <v>185</v>
      </c>
      <c r="C92" s="16"/>
    </row>
    <row r="93" spans="1:3" ht="15" customHeight="1" x14ac:dyDescent="0.2">
      <c r="A93" s="1" t="s">
        <v>184</v>
      </c>
      <c r="B93" s="45" t="s">
        <v>187</v>
      </c>
      <c r="C93" s="16"/>
    </row>
    <row r="94" spans="1:3" ht="15" customHeight="1" x14ac:dyDescent="0.2">
      <c r="A94" s="1" t="s">
        <v>186</v>
      </c>
      <c r="B94" s="45" t="s">
        <v>189</v>
      </c>
      <c r="C94" s="16"/>
    </row>
    <row r="95" spans="1:3" ht="15" customHeight="1" x14ac:dyDescent="0.2">
      <c r="A95" s="1" t="s">
        <v>188</v>
      </c>
      <c r="B95" s="45" t="s">
        <v>191</v>
      </c>
      <c r="C95" s="16"/>
    </row>
    <row r="96" spans="1:3" ht="15" customHeight="1" x14ac:dyDescent="0.2">
      <c r="A96" s="1" t="s">
        <v>190</v>
      </c>
      <c r="B96" s="45" t="s">
        <v>193</v>
      </c>
      <c r="C96" s="16"/>
    </row>
    <row r="97" spans="1:3" ht="15" customHeight="1" x14ac:dyDescent="0.2">
      <c r="A97" s="1" t="s">
        <v>192</v>
      </c>
      <c r="B97" s="45" t="s">
        <v>195</v>
      </c>
      <c r="C97" s="16"/>
    </row>
    <row r="98" spans="1:3" ht="15" customHeight="1" x14ac:dyDescent="0.2">
      <c r="A98" s="1" t="s">
        <v>194</v>
      </c>
      <c r="B98" s="45" t="s">
        <v>197</v>
      </c>
      <c r="C98" s="16"/>
    </row>
    <row r="99" spans="1:3" ht="15" customHeight="1" x14ac:dyDescent="0.2">
      <c r="A99" s="1" t="s">
        <v>196</v>
      </c>
      <c r="B99" s="45" t="s">
        <v>199</v>
      </c>
      <c r="C99" s="16"/>
    </row>
    <row r="100" spans="1:3" ht="15" customHeight="1" x14ac:dyDescent="0.2">
      <c r="A100" s="1" t="s">
        <v>198</v>
      </c>
      <c r="B100" s="45" t="s">
        <v>201</v>
      </c>
      <c r="C100" s="16"/>
    </row>
    <row r="101" spans="1:3" ht="15" customHeight="1" x14ac:dyDescent="0.2">
      <c r="A101" s="1" t="s">
        <v>200</v>
      </c>
      <c r="B101" s="45" t="s">
        <v>203</v>
      </c>
      <c r="C101" s="16"/>
    </row>
    <row r="102" spans="1:3" ht="15" customHeight="1" x14ac:dyDescent="0.2">
      <c r="A102" s="1" t="s">
        <v>202</v>
      </c>
      <c r="B102" s="45" t="s">
        <v>205</v>
      </c>
      <c r="C102" s="16"/>
    </row>
    <row r="103" spans="1:3" ht="15" customHeight="1" x14ac:dyDescent="0.2">
      <c r="A103" s="1" t="s">
        <v>204</v>
      </c>
      <c r="B103" s="45" t="s">
        <v>207</v>
      </c>
      <c r="C103" s="16"/>
    </row>
    <row r="104" spans="1:3" ht="15" customHeight="1" x14ac:dyDescent="0.2">
      <c r="A104" s="1" t="s">
        <v>206</v>
      </c>
      <c r="B104" s="45" t="s">
        <v>209</v>
      </c>
      <c r="C104" s="16"/>
    </row>
    <row r="105" spans="1:3" ht="15" customHeight="1" x14ac:dyDescent="0.2">
      <c r="A105" s="1" t="s">
        <v>208</v>
      </c>
      <c r="B105" s="45" t="s">
        <v>211</v>
      </c>
      <c r="C105" s="16"/>
    </row>
    <row r="106" spans="1:3" ht="15" customHeight="1" x14ac:dyDescent="0.2">
      <c r="A106" s="1" t="s">
        <v>210</v>
      </c>
      <c r="B106" s="45" t="s">
        <v>213</v>
      </c>
      <c r="C106" s="16"/>
    </row>
    <row r="107" spans="1:3" ht="15" customHeight="1" x14ac:dyDescent="0.2">
      <c r="A107" s="1" t="s">
        <v>212</v>
      </c>
      <c r="B107" s="45" t="s">
        <v>215</v>
      </c>
      <c r="C107" s="16"/>
    </row>
    <row r="108" spans="1:3" ht="15" customHeight="1" x14ac:dyDescent="0.2">
      <c r="A108" s="1" t="s">
        <v>214</v>
      </c>
      <c r="B108" s="45" t="s">
        <v>217</v>
      </c>
      <c r="C108" s="16"/>
    </row>
    <row r="109" spans="1:3" ht="15" customHeight="1" x14ac:dyDescent="0.2">
      <c r="A109" s="1" t="s">
        <v>216</v>
      </c>
      <c r="B109" s="45" t="s">
        <v>219</v>
      </c>
      <c r="C109" s="16"/>
    </row>
    <row r="110" spans="1:3" ht="15" customHeight="1" x14ac:dyDescent="0.2">
      <c r="A110" s="1" t="s">
        <v>218</v>
      </c>
      <c r="B110" s="45" t="s">
        <v>221</v>
      </c>
      <c r="C110" s="16"/>
    </row>
    <row r="111" spans="1:3" ht="15" customHeight="1" x14ac:dyDescent="0.2">
      <c r="A111" s="1" t="s">
        <v>220</v>
      </c>
      <c r="B111" s="45" t="s">
        <v>223</v>
      </c>
      <c r="C111" s="16"/>
    </row>
    <row r="112" spans="1:3" ht="15" customHeight="1" x14ac:dyDescent="0.2">
      <c r="A112" s="1" t="s">
        <v>222</v>
      </c>
      <c r="B112" s="45" t="s">
        <v>225</v>
      </c>
      <c r="C112" s="16"/>
    </row>
    <row r="113" spans="1:6" ht="15" customHeight="1" x14ac:dyDescent="0.2">
      <c r="A113" s="1" t="s">
        <v>224</v>
      </c>
      <c r="B113" s="45" t="s">
        <v>227</v>
      </c>
      <c r="C113" s="16"/>
    </row>
    <row r="114" spans="1:6" ht="15" customHeight="1" x14ac:dyDescent="0.2">
      <c r="A114" s="1" t="s">
        <v>226</v>
      </c>
      <c r="B114" s="88" t="s">
        <v>229</v>
      </c>
      <c r="C114" s="16"/>
    </row>
    <row r="115" spans="1:6" ht="15" customHeight="1" x14ac:dyDescent="0.2">
      <c r="A115" s="1" t="s">
        <v>228</v>
      </c>
      <c r="B115" s="45" t="s">
        <v>231</v>
      </c>
      <c r="C115" s="16"/>
    </row>
    <row r="116" spans="1:6" ht="15" customHeight="1" x14ac:dyDescent="0.2">
      <c r="A116" s="1" t="s">
        <v>230</v>
      </c>
      <c r="B116" s="45" t="s">
        <v>233</v>
      </c>
      <c r="C116" s="16"/>
    </row>
    <row r="117" spans="1:6" ht="15" customHeight="1" x14ac:dyDescent="0.2">
      <c r="A117" s="1" t="s">
        <v>232</v>
      </c>
      <c r="B117" s="92" t="s">
        <v>358</v>
      </c>
      <c r="C117" s="16"/>
    </row>
    <row r="118" spans="1:6" ht="15" customHeight="1" x14ac:dyDescent="0.2">
      <c r="A118" s="1" t="s">
        <v>234</v>
      </c>
      <c r="B118" s="92" t="s">
        <v>359</v>
      </c>
      <c r="C118" s="16"/>
    </row>
    <row r="119" spans="1:6" ht="15" customHeight="1" x14ac:dyDescent="0.2">
      <c r="A119" s="1" t="s">
        <v>235</v>
      </c>
      <c r="B119" s="92" t="s">
        <v>360</v>
      </c>
      <c r="C119" s="16"/>
    </row>
    <row r="120" spans="1:6" ht="15" customHeight="1" x14ac:dyDescent="0.2">
      <c r="A120" s="1" t="s">
        <v>343</v>
      </c>
      <c r="B120" s="88" t="s">
        <v>236</v>
      </c>
      <c r="C120" s="16"/>
    </row>
    <row r="121" spans="1:6" ht="15" customHeight="1" x14ac:dyDescent="0.2">
      <c r="A121" s="95" t="s">
        <v>356</v>
      </c>
      <c r="B121" s="92" t="s">
        <v>361</v>
      </c>
      <c r="C121" s="96"/>
    </row>
    <row r="122" spans="1:6" ht="15" customHeight="1" x14ac:dyDescent="0.2">
      <c r="A122" s="95" t="s">
        <v>357</v>
      </c>
      <c r="B122" s="92" t="s">
        <v>362</v>
      </c>
      <c r="C122" s="96"/>
    </row>
    <row r="123" spans="1:6" ht="15" customHeight="1" x14ac:dyDescent="0.2">
      <c r="A123" s="95" t="s">
        <v>364</v>
      </c>
      <c r="B123" s="92" t="s">
        <v>363</v>
      </c>
      <c r="C123" s="96"/>
    </row>
    <row r="124" spans="1:6" ht="15" customHeight="1" x14ac:dyDescent="0.2">
      <c r="A124" s="95" t="s">
        <v>365</v>
      </c>
      <c r="B124" s="97" t="s">
        <v>370</v>
      </c>
      <c r="C124" s="96"/>
    </row>
    <row r="125" spans="1:6" ht="15" customHeight="1" x14ac:dyDescent="0.2">
      <c r="A125" s="95" t="s">
        <v>366</v>
      </c>
      <c r="B125" s="97" t="s">
        <v>371</v>
      </c>
      <c r="C125" s="96"/>
    </row>
    <row r="126" spans="1:6" ht="13.5" thickBot="1" x14ac:dyDescent="0.25">
      <c r="A126" s="100" t="s">
        <v>237</v>
      </c>
      <c r="B126" s="101"/>
      <c r="C126" s="44">
        <f>SUM(C84:C125)+C82</f>
        <v>0</v>
      </c>
    </row>
    <row r="127" spans="1:6" x14ac:dyDescent="0.2">
      <c r="F127" s="50"/>
    </row>
  </sheetData>
  <customSheetViews>
    <customSheetView guid="{BF9B5670-AC5F-4F77-9156-ED9DBCF939FE}" scale="140" topLeftCell="A71">
      <selection activeCell="B44" sqref="B44"/>
      <pageMargins left="0" right="0" top="0" bottom="0" header="0" footer="0"/>
      <pageSetup paperSize="9" scale="95" orientation="landscape" r:id="rId1"/>
      <headerFooter alignWithMargins="0">
        <oddHeader xml:space="preserve">&amp;Lpříloha 2. Položkový rozpočet - Formulář nabídky&amp;RÚdržba, revize a opravy speciálních hnacích vozidel řady MTW100.
</oddHeader>
        <oddFooter>&amp;Lpočet stran: &amp;N&amp;Rstrana: &amp;P</oddFooter>
      </headerFooter>
    </customSheetView>
  </customSheetViews>
  <mergeCells count="7">
    <mergeCell ref="A126:B126"/>
    <mergeCell ref="A38:B38"/>
    <mergeCell ref="A82:B82"/>
    <mergeCell ref="A1:C1"/>
    <mergeCell ref="A3:C3"/>
    <mergeCell ref="B4:C4"/>
    <mergeCell ref="A17:B17"/>
  </mergeCells>
  <phoneticPr fontId="14" type="noConversion"/>
  <pageMargins left="0.25" right="0.25" top="0.75" bottom="0.75" header="0.3" footer="0.3"/>
  <pageSetup paperSize="9" scale="94" orientation="portrait" r:id="rId2"/>
  <headerFooter alignWithMargins="0">
    <oddHeader xml:space="preserve">&amp;L
Příloha č.3 Ceník (budoucí příloha č.5 Rozsah periodické opravy REV vč. ocenění jednotlivých úkonů)
</oddHeader>
    <oddFooter>&amp;L&amp;"Verdana,Tučné"&amp;8&amp;KFF5200&amp;P/&amp;N</oddFooter>
  </headerFooter>
  <rowBreaks count="2" manualBreakCount="2">
    <brk id="38" max="2" man="1"/>
    <brk id="77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4"/>
  <sheetViews>
    <sheetView view="pageBreakPreview" topLeftCell="A27" zoomScaleNormal="110" zoomScaleSheetLayoutView="100" workbookViewId="0">
      <selection activeCell="A53" sqref="A53:E53"/>
    </sheetView>
  </sheetViews>
  <sheetFormatPr defaultColWidth="9" defaultRowHeight="14.25" x14ac:dyDescent="0.2"/>
  <cols>
    <col min="1" max="1" width="5" style="53" customWidth="1"/>
    <col min="2" max="2" width="73.875" style="11" customWidth="1"/>
    <col min="3" max="3" width="7.875" style="87" customWidth="1"/>
    <col min="4" max="4" width="10.625" style="2" customWidth="1"/>
    <col min="5" max="6" width="14.5" style="2" customWidth="1"/>
    <col min="8" max="8" width="16.5" style="2" customWidth="1"/>
    <col min="9" max="16384" width="9" style="2"/>
  </cols>
  <sheetData>
    <row r="1" spans="1:6" ht="21" customHeight="1" thickBot="1" x14ac:dyDescent="0.25">
      <c r="A1" s="102" t="s">
        <v>355</v>
      </c>
      <c r="B1" s="103"/>
      <c r="C1" s="103"/>
      <c r="D1" s="103"/>
      <c r="E1" s="103"/>
      <c r="F1" s="104"/>
    </row>
    <row r="2" spans="1:6" ht="15" customHeight="1" x14ac:dyDescent="0.2">
      <c r="A2" s="115" t="s">
        <v>0</v>
      </c>
      <c r="B2" s="119" t="s">
        <v>1</v>
      </c>
      <c r="C2" s="76" t="s">
        <v>238</v>
      </c>
      <c r="D2" s="59" t="s">
        <v>239</v>
      </c>
      <c r="E2" s="70" t="s">
        <v>240</v>
      </c>
      <c r="F2" s="71" t="s">
        <v>241</v>
      </c>
    </row>
    <row r="3" spans="1:6" ht="15" customHeight="1" thickBot="1" x14ac:dyDescent="0.25">
      <c r="A3" s="116"/>
      <c r="B3" s="120"/>
      <c r="C3" s="77"/>
      <c r="D3" s="60" t="s">
        <v>242</v>
      </c>
      <c r="E3" s="117" t="s">
        <v>2</v>
      </c>
      <c r="F3" s="118"/>
    </row>
    <row r="4" spans="1:6" ht="13.5" customHeight="1" thickBot="1" x14ac:dyDescent="0.25">
      <c r="A4" s="47"/>
      <c r="B4" s="48"/>
      <c r="C4" s="48"/>
      <c r="D4" s="57"/>
      <c r="E4" s="57"/>
      <c r="F4" s="58"/>
    </row>
    <row r="5" spans="1:6" ht="15" customHeight="1" x14ac:dyDescent="0.2">
      <c r="A5" s="61" t="s">
        <v>3</v>
      </c>
      <c r="B5" s="18" t="s">
        <v>243</v>
      </c>
      <c r="C5" s="85"/>
      <c r="D5" s="62"/>
      <c r="E5" s="63"/>
      <c r="F5" s="64"/>
    </row>
    <row r="6" spans="1:6" ht="15" customHeight="1" x14ac:dyDescent="0.2">
      <c r="A6" s="1" t="s">
        <v>4</v>
      </c>
      <c r="B6" s="55" t="s">
        <v>244</v>
      </c>
      <c r="C6" s="83" t="s">
        <v>245</v>
      </c>
      <c r="D6" s="78">
        <v>1500</v>
      </c>
      <c r="E6" s="67"/>
      <c r="F6" s="68">
        <f>D6*E6</f>
        <v>0</v>
      </c>
    </row>
    <row r="7" spans="1:6" ht="15" customHeight="1" x14ac:dyDescent="0.2">
      <c r="A7" s="1" t="s">
        <v>6</v>
      </c>
      <c r="B7" s="55" t="s">
        <v>246</v>
      </c>
      <c r="C7" s="83" t="s">
        <v>245</v>
      </c>
      <c r="D7" s="65">
        <v>1000</v>
      </c>
      <c r="E7" s="67"/>
      <c r="F7" s="68">
        <f t="shared" ref="F7:F49" si="0">D7*E7</f>
        <v>0</v>
      </c>
    </row>
    <row r="8" spans="1:6" ht="15" customHeight="1" x14ac:dyDescent="0.2">
      <c r="A8" s="1" t="s">
        <v>8</v>
      </c>
      <c r="B8" s="55" t="s">
        <v>247</v>
      </c>
      <c r="C8" s="83" t="s">
        <v>248</v>
      </c>
      <c r="D8" s="65">
        <v>25000</v>
      </c>
      <c r="E8" s="67"/>
      <c r="F8" s="68">
        <f t="shared" si="0"/>
        <v>0</v>
      </c>
    </row>
    <row r="9" spans="1:6" ht="15" customHeight="1" x14ac:dyDescent="0.2">
      <c r="A9" s="1" t="s">
        <v>10</v>
      </c>
      <c r="B9" s="55" t="s">
        <v>249</v>
      </c>
      <c r="C9" s="83" t="s">
        <v>245</v>
      </c>
      <c r="D9" s="65">
        <v>1000</v>
      </c>
      <c r="E9" s="67"/>
      <c r="F9" s="68">
        <f t="shared" si="0"/>
        <v>0</v>
      </c>
    </row>
    <row r="10" spans="1:6" ht="41.45" customHeight="1" x14ac:dyDescent="0.2">
      <c r="A10" s="1" t="s">
        <v>12</v>
      </c>
      <c r="B10" s="72" t="s">
        <v>250</v>
      </c>
      <c r="C10" s="83" t="s">
        <v>248</v>
      </c>
      <c r="D10" s="65">
        <v>6000</v>
      </c>
      <c r="E10" s="67"/>
      <c r="F10" s="68">
        <f t="shared" si="0"/>
        <v>0</v>
      </c>
    </row>
    <row r="11" spans="1:6" ht="15" customHeight="1" x14ac:dyDescent="0.2">
      <c r="A11" s="1" t="s">
        <v>14</v>
      </c>
      <c r="B11" s="46" t="s">
        <v>170</v>
      </c>
      <c r="C11" s="84" t="s">
        <v>251</v>
      </c>
      <c r="D11" s="78">
        <v>6</v>
      </c>
      <c r="E11" s="67"/>
      <c r="F11" s="68">
        <f t="shared" si="0"/>
        <v>0</v>
      </c>
    </row>
    <row r="12" spans="1:6" ht="15" customHeight="1" x14ac:dyDescent="0.2">
      <c r="A12" s="1" t="s">
        <v>16</v>
      </c>
      <c r="B12" s="46" t="s">
        <v>252</v>
      </c>
      <c r="C12" s="84" t="s">
        <v>251</v>
      </c>
      <c r="D12" s="66">
        <v>54</v>
      </c>
      <c r="E12" s="67"/>
      <c r="F12" s="68">
        <f t="shared" si="0"/>
        <v>0</v>
      </c>
    </row>
    <row r="13" spans="1:6" ht="15" customHeight="1" x14ac:dyDescent="0.2">
      <c r="A13" s="1" t="s">
        <v>18</v>
      </c>
      <c r="B13" s="46" t="s">
        <v>253</v>
      </c>
      <c r="C13" s="84" t="s">
        <v>251</v>
      </c>
      <c r="D13" s="66">
        <v>18</v>
      </c>
      <c r="E13" s="67"/>
      <c r="F13" s="68">
        <f t="shared" si="0"/>
        <v>0</v>
      </c>
    </row>
    <row r="14" spans="1:6" ht="15" customHeight="1" x14ac:dyDescent="0.2">
      <c r="A14" s="1" t="s">
        <v>20</v>
      </c>
      <c r="B14" s="46" t="s">
        <v>254</v>
      </c>
      <c r="C14" s="84" t="s">
        <v>251</v>
      </c>
      <c r="D14" s="66">
        <v>54</v>
      </c>
      <c r="E14" s="67"/>
      <c r="F14" s="68">
        <f t="shared" si="0"/>
        <v>0</v>
      </c>
    </row>
    <row r="15" spans="1:6" ht="15" customHeight="1" x14ac:dyDescent="0.2">
      <c r="A15" s="1" t="s">
        <v>22</v>
      </c>
      <c r="B15" s="46" t="s">
        <v>255</v>
      </c>
      <c r="C15" s="84" t="s">
        <v>251</v>
      </c>
      <c r="D15" s="66">
        <v>18</v>
      </c>
      <c r="E15" s="67"/>
      <c r="F15" s="68">
        <f t="shared" si="0"/>
        <v>0</v>
      </c>
    </row>
    <row r="16" spans="1:6" ht="30" customHeight="1" x14ac:dyDescent="0.2">
      <c r="A16" s="1" t="s">
        <v>24</v>
      </c>
      <c r="B16" s="46" t="s">
        <v>256</v>
      </c>
      <c r="C16" s="84" t="s">
        <v>251</v>
      </c>
      <c r="D16" s="66">
        <v>1</v>
      </c>
      <c r="E16" s="67"/>
      <c r="F16" s="68">
        <f t="shared" si="0"/>
        <v>0</v>
      </c>
    </row>
    <row r="17" spans="1:6" ht="15" customHeight="1" x14ac:dyDescent="0.2">
      <c r="A17" s="1" t="s">
        <v>26</v>
      </c>
      <c r="B17" s="46" t="s">
        <v>257</v>
      </c>
      <c r="C17" s="84" t="s">
        <v>251</v>
      </c>
      <c r="D17" s="66">
        <v>1</v>
      </c>
      <c r="E17" s="67"/>
      <c r="F17" s="68">
        <f t="shared" si="0"/>
        <v>0</v>
      </c>
    </row>
    <row r="18" spans="1:6" ht="30" customHeight="1" x14ac:dyDescent="0.2">
      <c r="A18" s="1" t="s">
        <v>258</v>
      </c>
      <c r="B18" s="46" t="s">
        <v>259</v>
      </c>
      <c r="C18" s="84" t="s">
        <v>251</v>
      </c>
      <c r="D18" s="66">
        <v>3</v>
      </c>
      <c r="E18" s="67"/>
      <c r="F18" s="68">
        <f t="shared" si="0"/>
        <v>0</v>
      </c>
    </row>
    <row r="19" spans="1:6" ht="30" customHeight="1" x14ac:dyDescent="0.2">
      <c r="A19" s="1" t="s">
        <v>260</v>
      </c>
      <c r="B19" s="46" t="s">
        <v>261</v>
      </c>
      <c r="C19" s="84" t="s">
        <v>251</v>
      </c>
      <c r="D19" s="66">
        <v>3</v>
      </c>
      <c r="E19" s="67"/>
      <c r="F19" s="68">
        <f t="shared" si="0"/>
        <v>0</v>
      </c>
    </row>
    <row r="20" spans="1:6" ht="30" customHeight="1" x14ac:dyDescent="0.2">
      <c r="A20" s="1" t="s">
        <v>262</v>
      </c>
      <c r="B20" s="46" t="s">
        <v>263</v>
      </c>
      <c r="C20" s="84" t="s">
        <v>251</v>
      </c>
      <c r="D20" s="66">
        <v>15</v>
      </c>
      <c r="E20" s="67"/>
      <c r="F20" s="68">
        <f t="shared" si="0"/>
        <v>0</v>
      </c>
    </row>
    <row r="21" spans="1:6" ht="30" customHeight="1" x14ac:dyDescent="0.2">
      <c r="A21" s="1" t="s">
        <v>264</v>
      </c>
      <c r="B21" s="46" t="s">
        <v>265</v>
      </c>
      <c r="C21" s="84" t="s">
        <v>251</v>
      </c>
      <c r="D21" s="66">
        <v>3</v>
      </c>
      <c r="E21" s="67"/>
      <c r="F21" s="68">
        <f t="shared" si="0"/>
        <v>0</v>
      </c>
    </row>
    <row r="22" spans="1:6" ht="30" customHeight="1" x14ac:dyDescent="0.2">
      <c r="A22" s="1" t="s">
        <v>266</v>
      </c>
      <c r="B22" s="46" t="s">
        <v>267</v>
      </c>
      <c r="C22" s="84" t="s">
        <v>251</v>
      </c>
      <c r="D22" s="66">
        <v>9</v>
      </c>
      <c r="E22" s="67"/>
      <c r="F22" s="68">
        <f t="shared" si="0"/>
        <v>0</v>
      </c>
    </row>
    <row r="23" spans="1:6" ht="30" customHeight="1" x14ac:dyDescent="0.2">
      <c r="A23" s="1" t="s">
        <v>268</v>
      </c>
      <c r="B23" s="46" t="s">
        <v>269</v>
      </c>
      <c r="C23" s="84" t="s">
        <v>251</v>
      </c>
      <c r="D23" s="66">
        <v>9</v>
      </c>
      <c r="E23" s="67"/>
      <c r="F23" s="68">
        <f t="shared" si="0"/>
        <v>0</v>
      </c>
    </row>
    <row r="24" spans="1:6" ht="30" customHeight="1" x14ac:dyDescent="0.2">
      <c r="A24" s="1" t="s">
        <v>270</v>
      </c>
      <c r="B24" s="46" t="s">
        <v>271</v>
      </c>
      <c r="C24" s="84" t="s">
        <v>251</v>
      </c>
      <c r="D24" s="66">
        <v>3</v>
      </c>
      <c r="E24" s="67"/>
      <c r="F24" s="68">
        <f t="shared" si="0"/>
        <v>0</v>
      </c>
    </row>
    <row r="25" spans="1:6" ht="30" customHeight="1" x14ac:dyDescent="0.2">
      <c r="A25" s="1" t="s">
        <v>272</v>
      </c>
      <c r="B25" s="46" t="s">
        <v>273</v>
      </c>
      <c r="C25" s="84" t="s">
        <v>251</v>
      </c>
      <c r="D25" s="66">
        <v>12</v>
      </c>
      <c r="E25" s="67"/>
      <c r="F25" s="68">
        <f t="shared" si="0"/>
        <v>0</v>
      </c>
    </row>
    <row r="26" spans="1:6" ht="30" customHeight="1" x14ac:dyDescent="0.2">
      <c r="A26" s="1" t="s">
        <v>274</v>
      </c>
      <c r="B26" s="73" t="s">
        <v>347</v>
      </c>
      <c r="C26" s="84" t="s">
        <v>251</v>
      </c>
      <c r="D26" s="66">
        <v>6</v>
      </c>
      <c r="E26" s="67"/>
      <c r="F26" s="68">
        <f t="shared" si="0"/>
        <v>0</v>
      </c>
    </row>
    <row r="27" spans="1:6" ht="45" customHeight="1" x14ac:dyDescent="0.2">
      <c r="A27" s="1" t="s">
        <v>275</v>
      </c>
      <c r="B27" s="73" t="s">
        <v>346</v>
      </c>
      <c r="C27" s="84" t="s">
        <v>251</v>
      </c>
      <c r="D27" s="66">
        <v>3</v>
      </c>
      <c r="E27" s="67"/>
      <c r="F27" s="68">
        <f t="shared" si="0"/>
        <v>0</v>
      </c>
    </row>
    <row r="28" spans="1:6" ht="29.25" customHeight="1" x14ac:dyDescent="0.2">
      <c r="A28" s="1" t="s">
        <v>276</v>
      </c>
      <c r="B28" s="55" t="s">
        <v>277</v>
      </c>
      <c r="C28" s="84" t="s">
        <v>251</v>
      </c>
      <c r="D28" s="66">
        <v>3</v>
      </c>
      <c r="E28" s="67"/>
      <c r="F28" s="68">
        <f t="shared" si="0"/>
        <v>0</v>
      </c>
    </row>
    <row r="29" spans="1:6" ht="27.75" customHeight="1" x14ac:dyDescent="0.2">
      <c r="A29" s="1" t="s">
        <v>278</v>
      </c>
      <c r="B29" s="55" t="s">
        <v>279</v>
      </c>
      <c r="C29" s="84" t="s">
        <v>251</v>
      </c>
      <c r="D29" s="66">
        <v>3</v>
      </c>
      <c r="E29" s="67"/>
      <c r="F29" s="68">
        <f t="shared" si="0"/>
        <v>0</v>
      </c>
    </row>
    <row r="30" spans="1:6" ht="15" customHeight="1" x14ac:dyDescent="0.2">
      <c r="A30" s="1" t="s">
        <v>280</v>
      </c>
      <c r="B30" s="55" t="s">
        <v>285</v>
      </c>
      <c r="C30" s="84" t="s">
        <v>251</v>
      </c>
      <c r="D30" s="66">
        <v>1</v>
      </c>
      <c r="E30" s="67"/>
      <c r="F30" s="68">
        <f t="shared" si="0"/>
        <v>0</v>
      </c>
    </row>
    <row r="31" spans="1:6" ht="15" customHeight="1" x14ac:dyDescent="0.2">
      <c r="A31" s="1" t="s">
        <v>282</v>
      </c>
      <c r="B31" s="55" t="s">
        <v>287</v>
      </c>
      <c r="C31" s="86" t="s">
        <v>281</v>
      </c>
      <c r="D31" s="66">
        <v>1</v>
      </c>
      <c r="E31" s="67"/>
      <c r="F31" s="68">
        <f t="shared" si="0"/>
        <v>0</v>
      </c>
    </row>
    <row r="32" spans="1:6" ht="15" customHeight="1" x14ac:dyDescent="0.2">
      <c r="A32" s="1" t="s">
        <v>284</v>
      </c>
      <c r="B32" s="55" t="s">
        <v>289</v>
      </c>
      <c r="C32" s="86" t="s">
        <v>281</v>
      </c>
      <c r="D32" s="66">
        <v>1</v>
      </c>
      <c r="E32" s="67"/>
      <c r="F32" s="68">
        <f t="shared" si="0"/>
        <v>0</v>
      </c>
    </row>
    <row r="33" spans="1:6" ht="15" customHeight="1" x14ac:dyDescent="0.2">
      <c r="A33" s="1" t="s">
        <v>286</v>
      </c>
      <c r="B33" s="55" t="s">
        <v>291</v>
      </c>
      <c r="C33" s="84" t="s">
        <v>251</v>
      </c>
      <c r="D33" s="66">
        <v>1</v>
      </c>
      <c r="E33" s="67"/>
      <c r="F33" s="68">
        <f t="shared" si="0"/>
        <v>0</v>
      </c>
    </row>
    <row r="34" spans="1:6" ht="15" customHeight="1" x14ac:dyDescent="0.2">
      <c r="A34" s="1" t="s">
        <v>288</v>
      </c>
      <c r="B34" s="55" t="s">
        <v>293</v>
      </c>
      <c r="C34" s="86" t="s">
        <v>281</v>
      </c>
      <c r="D34" s="66">
        <v>1</v>
      </c>
      <c r="E34" s="67"/>
      <c r="F34" s="68">
        <f t="shared" si="0"/>
        <v>0</v>
      </c>
    </row>
    <row r="35" spans="1:6" ht="15" customHeight="1" x14ac:dyDescent="0.2">
      <c r="A35" s="1" t="s">
        <v>290</v>
      </c>
      <c r="B35" s="55" t="s">
        <v>295</v>
      </c>
      <c r="C35" s="84" t="s">
        <v>251</v>
      </c>
      <c r="D35" s="66">
        <v>1</v>
      </c>
      <c r="E35" s="67"/>
      <c r="F35" s="68">
        <f t="shared" si="0"/>
        <v>0</v>
      </c>
    </row>
    <row r="36" spans="1:6" ht="15" customHeight="1" x14ac:dyDescent="0.2">
      <c r="A36" s="1" t="s">
        <v>292</v>
      </c>
      <c r="B36" s="55" t="s">
        <v>297</v>
      </c>
      <c r="C36" s="86" t="s">
        <v>281</v>
      </c>
      <c r="D36" s="66">
        <v>1</v>
      </c>
      <c r="E36" s="67"/>
      <c r="F36" s="68">
        <f t="shared" si="0"/>
        <v>0</v>
      </c>
    </row>
    <row r="37" spans="1:6" ht="15" customHeight="1" x14ac:dyDescent="0.2">
      <c r="A37" s="1" t="s">
        <v>294</v>
      </c>
      <c r="B37" s="56" t="s">
        <v>299</v>
      </c>
      <c r="C37" s="86" t="s">
        <v>281</v>
      </c>
      <c r="D37" s="79">
        <v>1</v>
      </c>
      <c r="E37" s="67"/>
      <c r="F37" s="68">
        <f t="shared" si="0"/>
        <v>0</v>
      </c>
    </row>
    <row r="38" spans="1:6" ht="15" customHeight="1" x14ac:dyDescent="0.2">
      <c r="A38" s="1" t="s">
        <v>296</v>
      </c>
      <c r="B38" s="56" t="s">
        <v>301</v>
      </c>
      <c r="C38" s="84" t="s">
        <v>251</v>
      </c>
      <c r="D38" s="79">
        <v>1</v>
      </c>
      <c r="E38" s="67"/>
      <c r="F38" s="68">
        <f t="shared" si="0"/>
        <v>0</v>
      </c>
    </row>
    <row r="39" spans="1:6" ht="15" customHeight="1" x14ac:dyDescent="0.2">
      <c r="A39" s="1" t="s">
        <v>298</v>
      </c>
      <c r="B39" s="56" t="s">
        <v>303</v>
      </c>
      <c r="C39" s="86" t="s">
        <v>283</v>
      </c>
      <c r="D39" s="79">
        <v>1</v>
      </c>
      <c r="E39" s="67"/>
      <c r="F39" s="68">
        <f t="shared" si="0"/>
        <v>0</v>
      </c>
    </row>
    <row r="40" spans="1:6" ht="15" customHeight="1" x14ac:dyDescent="0.2">
      <c r="A40" s="1" t="s">
        <v>300</v>
      </c>
      <c r="B40" s="56" t="s">
        <v>305</v>
      </c>
      <c r="C40" s="86" t="s">
        <v>283</v>
      </c>
      <c r="D40" s="80">
        <v>1</v>
      </c>
      <c r="E40" s="67"/>
      <c r="F40" s="68">
        <f t="shared" si="0"/>
        <v>0</v>
      </c>
    </row>
    <row r="41" spans="1:6" ht="15" customHeight="1" x14ac:dyDescent="0.2">
      <c r="A41" s="1" t="s">
        <v>302</v>
      </c>
      <c r="B41" s="73" t="s">
        <v>307</v>
      </c>
      <c r="C41" s="86" t="s">
        <v>281</v>
      </c>
      <c r="D41" s="80">
        <v>1</v>
      </c>
      <c r="E41" s="67"/>
      <c r="F41" s="68">
        <f t="shared" si="0"/>
        <v>0</v>
      </c>
    </row>
    <row r="42" spans="1:6" ht="15" customHeight="1" x14ac:dyDescent="0.2">
      <c r="A42" s="1" t="s">
        <v>304</v>
      </c>
      <c r="B42" s="73" t="s">
        <v>309</v>
      </c>
      <c r="C42" s="86" t="s">
        <v>283</v>
      </c>
      <c r="D42" s="80">
        <v>3</v>
      </c>
      <c r="E42" s="67"/>
      <c r="F42" s="68">
        <f t="shared" si="0"/>
        <v>0</v>
      </c>
    </row>
    <row r="43" spans="1:6" ht="15" customHeight="1" x14ac:dyDescent="0.2">
      <c r="A43" s="1" t="s">
        <v>306</v>
      </c>
      <c r="B43" s="73" t="s">
        <v>311</v>
      </c>
      <c r="C43" s="86" t="s">
        <v>281</v>
      </c>
      <c r="D43" s="81">
        <v>6</v>
      </c>
      <c r="E43" s="67"/>
      <c r="F43" s="68">
        <f t="shared" si="0"/>
        <v>0</v>
      </c>
    </row>
    <row r="44" spans="1:6" ht="15" customHeight="1" x14ac:dyDescent="0.2">
      <c r="A44" s="1" t="s">
        <v>308</v>
      </c>
      <c r="B44" s="73" t="s">
        <v>313</v>
      </c>
      <c r="C44" s="86" t="s">
        <v>283</v>
      </c>
      <c r="D44" s="81">
        <v>9</v>
      </c>
      <c r="E44" s="67"/>
      <c r="F44" s="68">
        <f t="shared" si="0"/>
        <v>0</v>
      </c>
    </row>
    <row r="45" spans="1:6" ht="15" customHeight="1" x14ac:dyDescent="0.2">
      <c r="A45" s="1" t="s">
        <v>310</v>
      </c>
      <c r="B45" s="73" t="s">
        <v>315</v>
      </c>
      <c r="C45" s="86" t="s">
        <v>281</v>
      </c>
      <c r="D45" s="81">
        <v>3</v>
      </c>
      <c r="E45" s="67"/>
      <c r="F45" s="68">
        <f t="shared" si="0"/>
        <v>0</v>
      </c>
    </row>
    <row r="46" spans="1:6" ht="15" customHeight="1" x14ac:dyDescent="0.2">
      <c r="A46" s="1" t="s">
        <v>312</v>
      </c>
      <c r="B46" s="73" t="s">
        <v>317</v>
      </c>
      <c r="C46" s="86" t="s">
        <v>281</v>
      </c>
      <c r="D46" s="81">
        <v>3</v>
      </c>
      <c r="E46" s="67"/>
      <c r="F46" s="68">
        <f t="shared" si="0"/>
        <v>0</v>
      </c>
    </row>
    <row r="47" spans="1:6" ht="15" customHeight="1" x14ac:dyDescent="0.2">
      <c r="A47" s="1" t="s">
        <v>314</v>
      </c>
      <c r="B47" s="73" t="s">
        <v>345</v>
      </c>
      <c r="C47" s="86" t="s">
        <v>281</v>
      </c>
      <c r="D47" s="81">
        <v>6</v>
      </c>
      <c r="E47" s="67"/>
      <c r="F47" s="68">
        <f t="shared" si="0"/>
        <v>0</v>
      </c>
    </row>
    <row r="48" spans="1:6" ht="15" customHeight="1" x14ac:dyDescent="0.2">
      <c r="A48" s="1" t="s">
        <v>316</v>
      </c>
      <c r="B48" s="73" t="s">
        <v>320</v>
      </c>
      <c r="C48" s="86" t="s">
        <v>281</v>
      </c>
      <c r="D48" s="81">
        <v>2</v>
      </c>
      <c r="E48" s="67"/>
      <c r="F48" s="68">
        <f t="shared" si="0"/>
        <v>0</v>
      </c>
    </row>
    <row r="49" spans="1:9" ht="15" customHeight="1" x14ac:dyDescent="0.2">
      <c r="A49" s="1" t="s">
        <v>318</v>
      </c>
      <c r="B49" s="73" t="s">
        <v>321</v>
      </c>
      <c r="C49" s="86" t="s">
        <v>281</v>
      </c>
      <c r="D49" s="81">
        <v>2</v>
      </c>
      <c r="E49" s="67"/>
      <c r="F49" s="68">
        <f t="shared" si="0"/>
        <v>0</v>
      </c>
    </row>
    <row r="50" spans="1:9" ht="114.75" x14ac:dyDescent="0.2">
      <c r="A50" s="1" t="s">
        <v>319</v>
      </c>
      <c r="B50" s="73" t="s">
        <v>322</v>
      </c>
      <c r="C50" s="86" t="s">
        <v>283</v>
      </c>
      <c r="D50" s="82">
        <v>3</v>
      </c>
      <c r="E50" s="67"/>
      <c r="F50" s="68">
        <f t="shared" ref="F50" si="1">D50*E50</f>
        <v>0</v>
      </c>
      <c r="I50" s="2" t="s">
        <v>323</v>
      </c>
    </row>
    <row r="51" spans="1:9" x14ac:dyDescent="0.2">
      <c r="A51" s="1" t="s">
        <v>367</v>
      </c>
      <c r="B51" s="73" t="s">
        <v>372</v>
      </c>
      <c r="C51" s="86" t="s">
        <v>281</v>
      </c>
      <c r="D51" s="82">
        <v>4</v>
      </c>
      <c r="E51" s="67"/>
      <c r="F51" s="68">
        <f t="shared" ref="F51:F52" si="2">D51*E51</f>
        <v>0</v>
      </c>
    </row>
    <row r="52" spans="1:9" x14ac:dyDescent="0.2">
      <c r="A52" s="1" t="s">
        <v>368</v>
      </c>
      <c r="B52" s="73" t="s">
        <v>373</v>
      </c>
      <c r="C52" s="86" t="s">
        <v>281</v>
      </c>
      <c r="D52" s="82">
        <v>4</v>
      </c>
      <c r="E52" s="67"/>
      <c r="F52" s="68">
        <f t="shared" si="2"/>
        <v>0</v>
      </c>
    </row>
    <row r="53" spans="1:9" ht="15" customHeight="1" thickBot="1" x14ac:dyDescent="0.25">
      <c r="A53" s="113" t="s">
        <v>324</v>
      </c>
      <c r="B53" s="114"/>
      <c r="C53" s="114"/>
      <c r="D53" s="114"/>
      <c r="E53" s="114"/>
      <c r="F53" s="69">
        <f>SUM(F6:F52)</f>
        <v>0</v>
      </c>
    </row>
    <row r="54" spans="1:9" x14ac:dyDescent="0.2">
      <c r="B54" s="2"/>
      <c r="C54" s="54"/>
      <c r="F54" s="54"/>
    </row>
  </sheetData>
  <customSheetViews>
    <customSheetView guid="{BF9B5670-AC5F-4F77-9156-ED9DBCF939FE}">
      <selection activeCell="A2" sqref="A2:B2"/>
      <pageMargins left="0" right="0" top="0" bottom="0" header="0" footer="0"/>
      <pageSetup paperSize="9" scale="71" orientation="portrait" r:id="rId1"/>
    </customSheetView>
  </customSheetViews>
  <mergeCells count="5">
    <mergeCell ref="A53:E53"/>
    <mergeCell ref="A1:F1"/>
    <mergeCell ref="A2:A3"/>
    <mergeCell ref="E3:F3"/>
    <mergeCell ref="B2:B3"/>
  </mergeCells>
  <phoneticPr fontId="14" type="noConversion"/>
  <printOptions horizontalCentered="1"/>
  <pageMargins left="0.19685039370078741" right="0.19685039370078741" top="0.6692913385826772" bottom="0.62992125984251968" header="0.31496062992125984" footer="0.31496062992125984"/>
  <pageSetup paperSize="9" scale="68" orientation="portrait" r:id="rId2"/>
  <headerFooter>
    <oddHeader>&amp;L
       Příloha č.3 Ceník (budoucí příloha č.6 Výčet ostatních úkonů a oprav)</oddHeader>
    <oddFooter>&amp;L&amp;"Verdana,Tučné"&amp;7&amp;KFF5200       &amp;11&amp;KFF5200&amp;P/&amp;N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690A-2819-4B54-818B-81C2514ABF27}">
  <dimension ref="B2:K14"/>
  <sheetViews>
    <sheetView tabSelected="1" view="pageBreakPreview" zoomScaleNormal="100" zoomScaleSheetLayoutView="100" workbookViewId="0">
      <selection activeCell="G25" sqref="G25"/>
    </sheetView>
  </sheetViews>
  <sheetFormatPr defaultColWidth="9" defaultRowHeight="12.75" x14ac:dyDescent="0.2"/>
  <cols>
    <col min="1" max="1" width="3.5" style="23" customWidth="1"/>
    <col min="2" max="2" width="5.5" style="24" customWidth="1"/>
    <col min="3" max="3" width="23" style="24" customWidth="1"/>
    <col min="4" max="4" width="7" style="23" customWidth="1"/>
    <col min="5" max="6" width="17.5" style="23" customWidth="1"/>
    <col min="7" max="7" width="62" style="23" customWidth="1"/>
    <col min="8" max="9" width="4.625" style="23" customWidth="1"/>
    <col min="10" max="10" width="10.875" style="23" customWidth="1"/>
    <col min="11" max="30" width="4.625" style="23" customWidth="1"/>
    <col min="31" max="16384" width="9" style="23"/>
  </cols>
  <sheetData>
    <row r="2" spans="2:11" ht="15.75" x14ac:dyDescent="0.2">
      <c r="B2" s="49" t="s">
        <v>325</v>
      </c>
    </row>
    <row r="3" spans="2:11" ht="13.5" thickBot="1" x14ac:dyDescent="0.25"/>
    <row r="4" spans="2:11" ht="30" customHeight="1" thickBot="1" x14ac:dyDescent="0.25">
      <c r="B4" s="20" t="s">
        <v>326</v>
      </c>
      <c r="C4" s="21" t="s">
        <v>327</v>
      </c>
      <c r="D4" s="21" t="s">
        <v>328</v>
      </c>
      <c r="E4" s="21" t="s">
        <v>329</v>
      </c>
      <c r="F4" s="21" t="s">
        <v>330</v>
      </c>
      <c r="G4" s="22" t="s">
        <v>331</v>
      </c>
    </row>
    <row r="5" spans="2:11" ht="7.5" customHeight="1" thickBot="1" x14ac:dyDescent="0.25">
      <c r="B5" s="121"/>
      <c r="C5" s="122"/>
      <c r="D5" s="122"/>
      <c r="E5" s="122"/>
      <c r="F5" s="122"/>
      <c r="G5" s="123"/>
    </row>
    <row r="6" spans="2:11" ht="15" customHeight="1" x14ac:dyDescent="0.2">
      <c r="B6" s="25">
        <v>1</v>
      </c>
      <c r="C6" s="26" t="s">
        <v>332</v>
      </c>
      <c r="D6" s="26">
        <v>3</v>
      </c>
      <c r="E6" s="27">
        <f>'Příloha č. 5 oprava REV'!C126</f>
        <v>0</v>
      </c>
      <c r="F6" s="28">
        <f>D6*E6</f>
        <v>0</v>
      </c>
      <c r="G6" s="29" t="s">
        <v>333</v>
      </c>
    </row>
    <row r="7" spans="2:11" ht="15" customHeight="1" x14ac:dyDescent="0.2">
      <c r="B7" s="30">
        <v>2</v>
      </c>
      <c r="C7" s="31" t="s">
        <v>334</v>
      </c>
      <c r="D7" s="31">
        <v>3</v>
      </c>
      <c r="E7" s="32">
        <f>'Příloha č. 4 prohlídka P2'!C86</f>
        <v>0</v>
      </c>
      <c r="F7" s="33">
        <f t="shared" ref="F7:F10" si="0">D7*E7</f>
        <v>0</v>
      </c>
      <c r="G7" s="34" t="s">
        <v>335</v>
      </c>
    </row>
    <row r="8" spans="2:11" ht="15" customHeight="1" x14ac:dyDescent="0.2">
      <c r="B8" s="30">
        <v>3</v>
      </c>
      <c r="C8" s="31" t="s">
        <v>336</v>
      </c>
      <c r="D8" s="31">
        <v>6</v>
      </c>
      <c r="E8" s="32">
        <f>'Příloha č. 4 prohlídka P2'!C85</f>
        <v>0</v>
      </c>
      <c r="F8" s="33">
        <f t="shared" si="0"/>
        <v>0</v>
      </c>
      <c r="G8" s="34" t="s">
        <v>337</v>
      </c>
    </row>
    <row r="9" spans="2:11" ht="15" customHeight="1" x14ac:dyDescent="0.2">
      <c r="B9" s="30">
        <v>4</v>
      </c>
      <c r="C9" s="31" t="s">
        <v>338</v>
      </c>
      <c r="D9" s="31">
        <v>6</v>
      </c>
      <c r="E9" s="32">
        <f>'Příloha č. 4 prohlídka P2'!C84</f>
        <v>0</v>
      </c>
      <c r="F9" s="33">
        <f t="shared" si="0"/>
        <v>0</v>
      </c>
      <c r="G9" s="34" t="s">
        <v>339</v>
      </c>
    </row>
    <row r="10" spans="2:11" ht="15" customHeight="1" thickBot="1" x14ac:dyDescent="0.25">
      <c r="B10" s="35">
        <v>5</v>
      </c>
      <c r="C10" s="36" t="s">
        <v>340</v>
      </c>
      <c r="D10" s="37">
        <v>1</v>
      </c>
      <c r="E10" s="38">
        <f>'Příloha č. 6 - ost. úk. a opr.'!F53</f>
        <v>0</v>
      </c>
      <c r="F10" s="39">
        <f t="shared" si="0"/>
        <v>0</v>
      </c>
      <c r="G10" s="34" t="s">
        <v>341</v>
      </c>
    </row>
    <row r="11" spans="2:11" ht="7.5" customHeight="1" thickBot="1" x14ac:dyDescent="0.25">
      <c r="B11" s="124"/>
      <c r="C11" s="125"/>
      <c r="D11" s="125"/>
      <c r="E11" s="125"/>
      <c r="F11" s="125"/>
      <c r="G11" s="126"/>
    </row>
    <row r="12" spans="2:11" ht="15" customHeight="1" thickBot="1" x14ac:dyDescent="0.25">
      <c r="B12" s="127" t="s">
        <v>342</v>
      </c>
      <c r="C12" s="128"/>
      <c r="D12" s="128"/>
      <c r="E12" s="128"/>
      <c r="F12" s="40">
        <f>SUM(F6:F10)</f>
        <v>0</v>
      </c>
      <c r="G12" s="41"/>
    </row>
    <row r="13" spans="2:11" x14ac:dyDescent="0.2">
      <c r="G13" s="24"/>
      <c r="H13" s="24"/>
      <c r="I13" s="24" t="s">
        <v>323</v>
      </c>
    </row>
    <row r="14" spans="2:11" x14ac:dyDescent="0.2">
      <c r="F14" s="42"/>
      <c r="G14" s="24"/>
      <c r="H14" s="24"/>
      <c r="I14" s="24"/>
      <c r="K14" s="23" t="s">
        <v>323</v>
      </c>
    </row>
  </sheetData>
  <mergeCells count="3">
    <mergeCell ref="B5:G5"/>
    <mergeCell ref="B11:G11"/>
    <mergeCell ref="B12:E12"/>
  </mergeCells>
  <printOptions horizontalCentered="1"/>
  <pageMargins left="0" right="0" top="1.5748031496062993" bottom="0.78740157480314965" header="0.70866141732283472" footer="0.31496062992125984"/>
  <pageSetup paperSize="8" scale="130" orientation="landscape" r:id="rId1"/>
  <headerFooter>
    <oddHeader>&amp;L
               Příloha č.3 Ceník (budoucí příloha č.7 Nabídková cena)</oddHeader>
    <oddFooter>&amp;L&amp;"Verdana,Tučné"&amp;8&amp;KFF5200              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63b7e6-025a-48d9-b2b6-6783d387a986" xsi:nil="true"/>
    <lcf76f155ced4ddcb4097134ff3c332f xmlns="fe25674c-bbd3-486d-a358-51f3cef109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88C12C5490D0448842422FF635EA2B" ma:contentTypeVersion="12" ma:contentTypeDescription="Vytvoří nový dokument" ma:contentTypeScope="" ma:versionID="1b852ddef2f9813e896273694caab8f1">
  <xsd:schema xmlns:xsd="http://www.w3.org/2001/XMLSchema" xmlns:xs="http://www.w3.org/2001/XMLSchema" xmlns:p="http://schemas.microsoft.com/office/2006/metadata/properties" xmlns:ns2="fe25674c-bbd3-486d-a358-51f3cef109e7" xmlns:ns3="1163b7e6-025a-48d9-b2b6-6783d387a986" targetNamespace="http://schemas.microsoft.com/office/2006/metadata/properties" ma:root="true" ma:fieldsID="a3996d007f804db2b853f51674ced29a" ns2:_="" ns3:_="">
    <xsd:import namespace="fe25674c-bbd3-486d-a358-51f3cef109e7"/>
    <xsd:import namespace="1163b7e6-025a-48d9-b2b6-6783d387a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5674c-bbd3-486d-a358-51f3cef10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884faee4-b46b-436f-9239-6edcddafe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3b7e6-025a-48d9-b2b6-6783d387a98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239b05d-e79d-4b78-a24a-a89db65b0895}" ma:internalName="TaxCatchAll" ma:showField="CatchAllData" ma:web="1163b7e6-025a-48d9-b2b6-6783d387a9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8C3915-C42B-49B7-8385-B1E1DAE54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7AD67C-7AFB-42CA-A836-251FBA89E910}">
  <ds:schemaRefs>
    <ds:schemaRef ds:uri="http://purl.org/dc/elements/1.1/"/>
    <ds:schemaRef ds:uri="1163b7e6-025a-48d9-b2b6-6783d387a98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fe25674c-bbd3-486d-a358-51f3cef109e7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B03BAE-32DD-4F54-A98C-127943EF7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5674c-bbd3-486d-a358-51f3cef109e7"/>
    <ds:schemaRef ds:uri="1163b7e6-025a-48d9-b2b6-6783d387a9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Příloha č. 4 prohlídka P2</vt:lpstr>
      <vt:lpstr>Příloha č. 5 oprava REV</vt:lpstr>
      <vt:lpstr>Příloha č. 6 - ost. úk. a opr.</vt:lpstr>
      <vt:lpstr>Příloha č. 7 Nabídková cena</vt:lpstr>
      <vt:lpstr>'Příloha č. 4 prohlídka P2'!Názvy_tisku</vt:lpstr>
      <vt:lpstr>'Příloha č. 5 oprava REV'!Názvy_tisku</vt:lpstr>
      <vt:lpstr>'Příloha č. 4 prohlídka P2'!Oblast_tisku</vt:lpstr>
      <vt:lpstr>'Příloha č. 5 oprava REV'!Oblast_tisku</vt:lpstr>
      <vt:lpstr>'Příloha č. 6 - ost. úk. a opr.'!Oblast_tisku</vt:lpstr>
      <vt:lpstr>'Příloha č. 7 Nabídková cena'!Oblast_tisku</vt:lpstr>
    </vt:vector>
  </TitlesOfParts>
  <Manager/>
  <Company>SŽDC s.o.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Wasserbauer Marek, DiS.</dc:creator>
  <cp:keywords/>
  <dc:description/>
  <cp:lastModifiedBy>Kubišta Bronislav</cp:lastModifiedBy>
  <cp:revision/>
  <cp:lastPrinted>2025-11-11T06:11:38Z</cp:lastPrinted>
  <dcterms:created xsi:type="dcterms:W3CDTF">2013-01-17T10:26:40Z</dcterms:created>
  <dcterms:modified xsi:type="dcterms:W3CDTF">2025-11-11T06:13:00Z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0x010100C588C12C5490D0448842422FF635EA2B</vt:lpwstr>
  </property>
  <property fmtid="{D5CDD505-2E9C-101B-9397-08002B2CF9AE}" pid="3" name="MediaServiceImageTags">
    <vt:lpwstr/>
  </property>
</Properties>
</file>