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or00000ovant011\_Úsek_NPI\OVZ\03 Zakázky 2025\63525144..tříděného a biolog. rozl. odpadu u OŘ OVA 25-27-oblast Třinecko _VŠ\02_Dodatečné informace\"/>
    </mc:Choice>
  </mc:AlternateContent>
  <xr:revisionPtr revIDLastSave="0" documentId="13_ncr:1_{F95DB86C-4D19-44C3-96EE-5400581D1498}" xr6:coauthVersionLast="47" xr6:coauthVersionMax="47" xr10:uidLastSave="{00000000-0000-0000-0000-000000000000}"/>
  <bookViews>
    <workbookView xWindow="-120" yWindow="-120" windowWidth="29040" windowHeight="15720" tabRatio="763" xr2:uid="{00000000-000D-0000-FFFF-FFFF00000000}"/>
  </bookViews>
  <sheets>
    <sheet name="Třinecko" sheetId="9" r:id="rId1"/>
  </sheets>
  <definedNames>
    <definedName name="_xlnm._FilterDatabase" localSheetId="0" hidden="1">Třinecko!$A$6:$T$38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9" l="1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17" i="9"/>
  <c r="M18" i="9"/>
  <c r="M19" i="9"/>
  <c r="M20" i="9"/>
  <c r="M21" i="9"/>
  <c r="M8" i="9"/>
  <c r="M9" i="9"/>
  <c r="M10" i="9"/>
  <c r="M11" i="9"/>
  <c r="M12" i="9"/>
  <c r="M13" i="9"/>
  <c r="M14" i="9"/>
  <c r="M15" i="9"/>
  <c r="M16" i="9"/>
  <c r="M7" i="9"/>
  <c r="M43" i="9" l="1"/>
  <c r="E51" i="9"/>
  <c r="E55" i="9" l="1"/>
  <c r="E54" i="9"/>
  <c r="E53" i="9"/>
  <c r="E52" i="9"/>
  <c r="E50" i="9"/>
  <c r="E49" i="9"/>
  <c r="E46" i="9"/>
  <c r="E45" i="9"/>
  <c r="E44" i="9"/>
  <c r="M45" i="9" l="1"/>
  <c r="M48" i="9" l="1"/>
</calcChain>
</file>

<file path=xl/sharedStrings.xml><?xml version="1.0" encoding="utf-8"?>
<sst xmlns="http://schemas.openxmlformats.org/spreadsheetml/2006/main" count="273" uniqueCount="85">
  <si>
    <t>Stanoviště</t>
  </si>
  <si>
    <t>odpad</t>
  </si>
  <si>
    <t>typ nádoby</t>
  </si>
  <si>
    <t>počet nádob</t>
  </si>
  <si>
    <t>frekvence svozu</t>
  </si>
  <si>
    <t>cena za měsíc</t>
  </si>
  <si>
    <t>SKO</t>
  </si>
  <si>
    <t>1x 7dní</t>
  </si>
  <si>
    <t>papír</t>
  </si>
  <si>
    <t>plast</t>
  </si>
  <si>
    <t>sklo</t>
  </si>
  <si>
    <t>1x 2měs.</t>
  </si>
  <si>
    <t>P</t>
  </si>
  <si>
    <t>S</t>
  </si>
  <si>
    <t>K</t>
  </si>
  <si>
    <t>č.or.</t>
  </si>
  <si>
    <t>Nádražní</t>
  </si>
  <si>
    <t>Ulice</t>
  </si>
  <si>
    <t>čp.</t>
  </si>
  <si>
    <t>1x 14dní</t>
  </si>
  <si>
    <t>obec</t>
  </si>
  <si>
    <t>TYP NÁDOB včetně POŽADOVANÝCH OBJEMŮ/zkratky a poznámky</t>
  </si>
  <si>
    <t>P - 110-120 l (popelnice)</t>
  </si>
  <si>
    <t>S - 240 l (popelnice větší)</t>
  </si>
  <si>
    <t>K - 1100 l (kontejner)</t>
  </si>
  <si>
    <t>zkr. žst. - železniční stanice/železniční zastávka (dáno provozním objektem výpravní budovy)</t>
  </si>
  <si>
    <t>zkr. st. - stavědlo</t>
  </si>
  <si>
    <t>zkr. SKO - směsný komunální odpad</t>
  </si>
  <si>
    <t>INFORMACE A POKYNY K VYPLNĚNÍ</t>
  </si>
  <si>
    <t>2. ceny uvádět bez DPH se zaokrouhlením max. na 2 desetinná místa</t>
  </si>
  <si>
    <t>3. množství uváděné u mimořádných služeb je množstvím předpokládaným, slouží pro účely hodnocení nabídek a zadavatel jím není vázán</t>
  </si>
  <si>
    <t>Počet měsíců za celou dobu plnění</t>
  </si>
  <si>
    <t>Datum počátku služby</t>
  </si>
  <si>
    <t>Cenová nabídka</t>
  </si>
  <si>
    <t>Poptávaná služba - základní parametry</t>
  </si>
  <si>
    <t>Specifikace místa plnění (Stanoviště)</t>
  </si>
  <si>
    <t>PRAVIDELNÉ SLUŽBY</t>
  </si>
  <si>
    <t>MIMOŘÁDNÉ SLUŽBY</t>
  </si>
  <si>
    <t>CELKOVÁ NABÍDKOVÁ CENA (HODNOTÍCÍ KRITÉRIUM ve smyslu čl. 13. Výzvy k podání nabídky)</t>
  </si>
  <si>
    <t>ODPADOVÁ NÁDOBA - PYTEL O OBJEMU 120 L</t>
  </si>
  <si>
    <t>Druh odpadu</t>
  </si>
  <si>
    <t>Typ nádoby</t>
  </si>
  <si>
    <t>cena za 1 svoz 1ks nádoby
v ,-Kč bez DPH</t>
  </si>
  <si>
    <t xml:space="preserve">množství svozů </t>
  </si>
  <si>
    <t>ZA PRAVIDELNÉ SLUŽBY</t>
  </si>
  <si>
    <t>pytel 120l</t>
  </si>
  <si>
    <t xml:space="preserve">ZA MIMOŘÁDNÉ SLUŽBY </t>
  </si>
  <si>
    <t>ODPADOVÁ NÁDOBA (VIZ TABULKA"TYP NÁDOB včetně POŽADOVANÝCH OBJEMŮ")</t>
  </si>
  <si>
    <t>cena za 1  svoz 1ks nádoby
v ,-Kč bez DPH*</t>
  </si>
  <si>
    <t xml:space="preserve">ZA VŠECHNY SLUŽBY </t>
  </si>
  <si>
    <t>* bez ohledu na skutečnost, zda se jedná o svoz jednorázový v rámci jednoho či více dní</t>
  </si>
  <si>
    <t>4. další požadavky a upřesňující informace uvedeny v čl. 10  POŽADAVKY NA ZPŮSOB ZPRACOVÁNÍ NABÍDKOVÉ CENY Výzvy k podání nabídky</t>
  </si>
  <si>
    <t>1. buňky určené k vyplnění dodavatelem jsou podsvíceny oranžovou barvou, do jiných takto neoznačených buněk není dodavatel oprávněn zasahovat!</t>
  </si>
  <si>
    <t>Příloha 1 Výzvy k podání nabídky:</t>
  </si>
  <si>
    <t>Specifikace předmětu plnění, cenová nabídka</t>
  </si>
  <si>
    <t>Bystřice nad Olší</t>
  </si>
  <si>
    <t>Český Těšín žst.</t>
  </si>
  <si>
    <t>Český Těšín, Mechanizační středisko</t>
  </si>
  <si>
    <t>Český Těšín trakční měnírna</t>
  </si>
  <si>
    <t xml:space="preserve">Hnojník, žst. </t>
  </si>
  <si>
    <t>Mosty u Jablunkova</t>
  </si>
  <si>
    <t>Návsí trakční měnírna</t>
  </si>
  <si>
    <t>Návsí žst.</t>
  </si>
  <si>
    <t>Třinec centrum žst.</t>
  </si>
  <si>
    <t>Třinec žst.</t>
  </si>
  <si>
    <t>Vendryně</t>
  </si>
  <si>
    <t>Tovární</t>
  </si>
  <si>
    <t>Nová Tovární</t>
  </si>
  <si>
    <t>parc. č. 585</t>
  </si>
  <si>
    <t xml:space="preserve">Jablunkovská </t>
  </si>
  <si>
    <t>č. p.</t>
  </si>
  <si>
    <t>1133</t>
  </si>
  <si>
    <t>62</t>
  </si>
  <si>
    <t>296</t>
  </si>
  <si>
    <t>348</t>
  </si>
  <si>
    <t>Bystřice</t>
  </si>
  <si>
    <t>Český Těšín</t>
  </si>
  <si>
    <t>Hnojník</t>
  </si>
  <si>
    <t>Návsí</t>
  </si>
  <si>
    <t>Třinec</t>
  </si>
  <si>
    <t>1x měs.</t>
  </si>
  <si>
    <t>cena za celou dobu plnění 
(k 31.8.2027) 
v ,- Kč bez DPH</t>
  </si>
  <si>
    <t>Cena za celou dobu plnění 
(k 31.8.2027) 
v,- Kč bez DPH</t>
  </si>
  <si>
    <t>parc.č. 3351/11</t>
  </si>
  <si>
    <t>parc.č. 719/1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</si>
</sst>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1" x14ac:knownFonts="1">
    <font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0"/>
      <name val="Verdana"/>
      <family val="2"/>
      <charset val="238"/>
    </font>
    <font>
      <sz val="10"/>
      <name val="Arial CE"/>
      <charset val="238"/>
    </font>
    <font>
      <b/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indexed="8"/>
      <name val="Verdana"/>
      <family val="2"/>
      <charset val="238"/>
    </font>
    <font>
      <sz val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</cellStyleXfs>
  <cellXfs count="14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3" borderId="25" xfId="0" applyFill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4" fontId="7" fillId="0" borderId="29" xfId="0" applyNumberFormat="1" applyFont="1" applyBorder="1" applyAlignment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165" fontId="6" fillId="0" borderId="28" xfId="0" applyNumberFormat="1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5" fontId="6" fillId="3" borderId="2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4" fontId="0" fillId="5" borderId="25" xfId="0" applyNumberForma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4" fontId="7" fillId="0" borderId="29" xfId="0" applyNumberFormat="1" applyFont="1" applyBorder="1" applyAlignment="1">
      <alignment horizontal="center" vertical="center"/>
    </xf>
    <xf numFmtId="164" fontId="7" fillId="0" borderId="34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3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7" fillId="2" borderId="32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7" fillId="2" borderId="18" xfId="0" applyNumberFormat="1" applyFont="1" applyFill="1" applyBorder="1" applyAlignment="1">
      <alignment horizontal="center" vertical="center"/>
    </xf>
  </cellXfs>
  <cellStyles count="7">
    <cellStyle name="Normální" xfId="0" builtinId="0"/>
    <cellStyle name="Normální 2" xfId="4" xr:uid="{00000000-0005-0000-0000-000001000000}"/>
    <cellStyle name="Normální 27" xfId="2" xr:uid="{00000000-0005-0000-0000-000002000000}"/>
    <cellStyle name="Normální 28" xfId="5" xr:uid="{6C0EB2B4-A0BE-41E4-BBA2-449C35608FF9}"/>
    <cellStyle name="Normální 3" xfId="1" xr:uid="{00000000-0005-0000-0000-000003000000}"/>
    <cellStyle name="Normální 46" xfId="3" xr:uid="{00000000-0005-0000-0000-000004000000}"/>
    <cellStyle name="Normální 86" xfId="6" xr:uid="{A9E4BFBE-8C71-4B10-A89B-10E3F27F9570}"/>
  </cellStyles>
  <dxfs count="0"/>
  <tableStyles count="0" defaultTableStyle="TableStyleMedium2" defaultPivotStyle="PivotStyleLight16"/>
  <colors>
    <mruColors>
      <color rgb="FFCCFFCC"/>
      <color rgb="FF66FFFF"/>
      <color rgb="FFFFCCCC"/>
      <color rgb="FFFFCCFF"/>
      <color rgb="FFFFFFCC"/>
      <color rgb="FF66FF33"/>
      <color rgb="FFCCE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3"/>
  <sheetViews>
    <sheetView tabSelected="1" topLeftCell="A9" workbookViewId="0">
      <selection activeCell="G55" sqref="G55"/>
    </sheetView>
  </sheetViews>
  <sheetFormatPr defaultColWidth="9" defaultRowHeight="12.75" x14ac:dyDescent="0.2"/>
  <cols>
    <col min="1" max="1" width="24.25" style="4" bestFit="1" customWidth="1"/>
    <col min="2" max="2" width="17.625" style="7" customWidth="1"/>
    <col min="3" max="3" width="10.75" style="6" customWidth="1"/>
    <col min="4" max="4" width="7.25" style="6" customWidth="1"/>
    <col min="5" max="5" width="19.25" style="4" customWidth="1"/>
    <col min="6" max="6" width="6.375" style="4" customWidth="1"/>
    <col min="7" max="7" width="12.5" style="10" customWidth="1"/>
    <col min="8" max="8" width="8" style="4" customWidth="1"/>
    <col min="9" max="9" width="8.25" style="6" customWidth="1"/>
    <col min="10" max="10" width="8.375" style="6" customWidth="1"/>
    <col min="11" max="11" width="10.875" style="6" customWidth="1"/>
    <col min="12" max="12" width="10.75" style="4" customWidth="1"/>
    <col min="13" max="13" width="15" style="4" customWidth="1"/>
    <col min="14" max="14" width="8.125" style="4" customWidth="1"/>
    <col min="15" max="15" width="9" style="4"/>
    <col min="16" max="16" width="6.125" style="4" customWidth="1"/>
    <col min="17" max="17" width="5.5" style="4" customWidth="1"/>
    <col min="18" max="16384" width="9" style="4"/>
  </cols>
  <sheetData>
    <row r="1" spans="1:19" ht="12.6" customHeight="1" x14ac:dyDescent="0.2">
      <c r="A1" s="14" t="s">
        <v>53</v>
      </c>
      <c r="I1" s="7"/>
    </row>
    <row r="2" spans="1:19" ht="12.6" customHeight="1" x14ac:dyDescent="0.15">
      <c r="A2" s="52" t="s">
        <v>54</v>
      </c>
      <c r="I2" s="7"/>
    </row>
    <row r="3" spans="1:19" ht="13.5" thickBot="1" x14ac:dyDescent="0.25">
      <c r="I3" s="7"/>
    </row>
    <row r="4" spans="1:19" ht="24.6" customHeight="1" thickBot="1" x14ac:dyDescent="0.25">
      <c r="A4" s="66" t="s">
        <v>36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9" ht="24.6" customHeight="1" thickBot="1" x14ac:dyDescent="0.25">
      <c r="A5" s="75" t="s">
        <v>35</v>
      </c>
      <c r="B5" s="80"/>
      <c r="C5" s="80"/>
      <c r="D5" s="80"/>
      <c r="E5" s="80"/>
      <c r="F5" s="76"/>
      <c r="G5" s="77" t="s">
        <v>34</v>
      </c>
      <c r="H5" s="78"/>
      <c r="I5" s="78"/>
      <c r="J5" s="78"/>
      <c r="K5" s="79"/>
      <c r="L5" s="75" t="s">
        <v>33</v>
      </c>
      <c r="M5" s="76"/>
    </row>
    <row r="6" spans="1:19" s="8" customFormat="1" ht="64.5" thickBot="1" x14ac:dyDescent="0.25">
      <c r="A6" s="18" t="s">
        <v>0</v>
      </c>
      <c r="B6" s="19" t="s">
        <v>17</v>
      </c>
      <c r="C6" s="20" t="s">
        <v>18</v>
      </c>
      <c r="D6" s="20" t="s">
        <v>15</v>
      </c>
      <c r="E6" s="20" t="s">
        <v>20</v>
      </c>
      <c r="F6" s="21" t="s">
        <v>1</v>
      </c>
      <c r="G6" s="22" t="s">
        <v>32</v>
      </c>
      <c r="H6" s="23" t="s">
        <v>31</v>
      </c>
      <c r="I6" s="23" t="s">
        <v>2</v>
      </c>
      <c r="J6" s="23" t="s">
        <v>3</v>
      </c>
      <c r="K6" s="24" t="s">
        <v>4</v>
      </c>
      <c r="L6" s="18" t="s">
        <v>5</v>
      </c>
      <c r="M6" s="17" t="s">
        <v>82</v>
      </c>
      <c r="N6" s="4"/>
      <c r="O6" s="4"/>
      <c r="P6" s="9"/>
      <c r="Q6" s="9"/>
      <c r="R6" s="9"/>
      <c r="S6" s="9"/>
    </row>
    <row r="7" spans="1:19" x14ac:dyDescent="0.2">
      <c r="A7" s="53" t="s">
        <v>55</v>
      </c>
      <c r="B7" s="5" t="s">
        <v>70</v>
      </c>
      <c r="C7" s="5">
        <v>141</v>
      </c>
      <c r="D7" s="5"/>
      <c r="E7" s="5" t="s">
        <v>75</v>
      </c>
      <c r="F7" s="59" t="s">
        <v>8</v>
      </c>
      <c r="G7" s="56">
        <v>45901</v>
      </c>
      <c r="H7" s="54">
        <v>24</v>
      </c>
      <c r="I7" s="60" t="s">
        <v>13</v>
      </c>
      <c r="J7" s="60">
        <v>1</v>
      </c>
      <c r="K7" s="60" t="s">
        <v>80</v>
      </c>
      <c r="L7" s="25"/>
      <c r="M7" s="26">
        <f>H7*L7</f>
        <v>0</v>
      </c>
    </row>
    <row r="8" spans="1:19" x14ac:dyDescent="0.2">
      <c r="A8" s="53" t="s">
        <v>55</v>
      </c>
      <c r="B8" s="5" t="s">
        <v>70</v>
      </c>
      <c r="C8" s="5">
        <v>141</v>
      </c>
      <c r="D8" s="5"/>
      <c r="E8" s="5" t="s">
        <v>75</v>
      </c>
      <c r="F8" s="59" t="s">
        <v>10</v>
      </c>
      <c r="G8" s="56">
        <v>45901</v>
      </c>
      <c r="H8" s="55">
        <v>24</v>
      </c>
      <c r="I8" s="60" t="s">
        <v>13</v>
      </c>
      <c r="J8" s="60">
        <v>1</v>
      </c>
      <c r="K8" s="60" t="s">
        <v>11</v>
      </c>
      <c r="L8" s="25"/>
      <c r="M8" s="26">
        <f t="shared" ref="M8:M21" si="0">H8*L8</f>
        <v>0</v>
      </c>
    </row>
    <row r="9" spans="1:19" x14ac:dyDescent="0.2">
      <c r="A9" s="53" t="s">
        <v>55</v>
      </c>
      <c r="B9" s="5" t="s">
        <v>70</v>
      </c>
      <c r="C9" s="5">
        <v>141</v>
      </c>
      <c r="D9" s="5"/>
      <c r="E9" s="5" t="s">
        <v>75</v>
      </c>
      <c r="F9" s="59" t="s">
        <v>9</v>
      </c>
      <c r="G9" s="56">
        <v>45901</v>
      </c>
      <c r="H9" s="54">
        <v>24</v>
      </c>
      <c r="I9" s="60" t="s">
        <v>13</v>
      </c>
      <c r="J9" s="60">
        <v>1</v>
      </c>
      <c r="K9" s="60" t="s">
        <v>7</v>
      </c>
      <c r="L9" s="25"/>
      <c r="M9" s="26">
        <f t="shared" si="0"/>
        <v>0</v>
      </c>
    </row>
    <row r="10" spans="1:19" x14ac:dyDescent="0.2">
      <c r="A10" s="53" t="s">
        <v>55</v>
      </c>
      <c r="B10" s="5" t="s">
        <v>70</v>
      </c>
      <c r="C10" s="5">
        <v>141</v>
      </c>
      <c r="D10" s="1"/>
      <c r="E10" s="5" t="s">
        <v>75</v>
      </c>
      <c r="F10" s="59" t="s">
        <v>6</v>
      </c>
      <c r="G10" s="56">
        <v>45901</v>
      </c>
      <c r="H10" s="55">
        <v>24</v>
      </c>
      <c r="I10" s="60" t="s">
        <v>14</v>
      </c>
      <c r="J10" s="60">
        <v>1</v>
      </c>
      <c r="K10" s="60" t="s">
        <v>19</v>
      </c>
      <c r="L10" s="25"/>
      <c r="M10" s="26">
        <f t="shared" si="0"/>
        <v>0</v>
      </c>
    </row>
    <row r="11" spans="1:19" x14ac:dyDescent="0.2">
      <c r="A11" s="53" t="s">
        <v>56</v>
      </c>
      <c r="B11" s="53" t="s">
        <v>16</v>
      </c>
      <c r="C11" s="53" t="s">
        <v>71</v>
      </c>
      <c r="D11" s="1"/>
      <c r="E11" s="53" t="s">
        <v>76</v>
      </c>
      <c r="F11" s="59" t="s">
        <v>8</v>
      </c>
      <c r="G11" s="56">
        <v>45901</v>
      </c>
      <c r="H11" s="54">
        <v>24</v>
      </c>
      <c r="I11" s="60" t="s">
        <v>14</v>
      </c>
      <c r="J11" s="60">
        <v>1</v>
      </c>
      <c r="K11" s="60" t="s">
        <v>19</v>
      </c>
      <c r="L11" s="25"/>
      <c r="M11" s="26">
        <f t="shared" si="0"/>
        <v>0</v>
      </c>
    </row>
    <row r="12" spans="1:19" x14ac:dyDescent="0.2">
      <c r="A12" s="53" t="s">
        <v>56</v>
      </c>
      <c r="B12" s="53" t="s">
        <v>16</v>
      </c>
      <c r="C12" s="53" t="s">
        <v>71</v>
      </c>
      <c r="D12" s="1"/>
      <c r="E12" s="53" t="s">
        <v>76</v>
      </c>
      <c r="F12" s="59" t="s">
        <v>10</v>
      </c>
      <c r="G12" s="56">
        <v>45901</v>
      </c>
      <c r="H12" s="55">
        <v>24</v>
      </c>
      <c r="I12" s="60" t="s">
        <v>13</v>
      </c>
      <c r="J12" s="60">
        <v>1</v>
      </c>
      <c r="K12" s="60" t="s">
        <v>11</v>
      </c>
      <c r="L12" s="25"/>
      <c r="M12" s="26">
        <f t="shared" si="0"/>
        <v>0</v>
      </c>
    </row>
    <row r="13" spans="1:19" x14ac:dyDescent="0.2">
      <c r="A13" s="53" t="s">
        <v>56</v>
      </c>
      <c r="B13" s="53" t="s">
        <v>16</v>
      </c>
      <c r="C13" s="53" t="s">
        <v>71</v>
      </c>
      <c r="D13" s="5"/>
      <c r="E13" s="53" t="s">
        <v>76</v>
      </c>
      <c r="F13" s="59" t="s">
        <v>9</v>
      </c>
      <c r="G13" s="56">
        <v>45901</v>
      </c>
      <c r="H13" s="54">
        <v>24</v>
      </c>
      <c r="I13" s="60" t="s">
        <v>14</v>
      </c>
      <c r="J13" s="60">
        <v>1</v>
      </c>
      <c r="K13" s="60" t="s">
        <v>7</v>
      </c>
      <c r="L13" s="25"/>
      <c r="M13" s="26">
        <f t="shared" si="0"/>
        <v>0</v>
      </c>
    </row>
    <row r="14" spans="1:19" x14ac:dyDescent="0.2">
      <c r="A14" s="53" t="s">
        <v>56</v>
      </c>
      <c r="B14" s="53" t="s">
        <v>16</v>
      </c>
      <c r="C14" s="53" t="s">
        <v>71</v>
      </c>
      <c r="D14" s="5"/>
      <c r="E14" s="53" t="s">
        <v>76</v>
      </c>
      <c r="F14" s="59" t="s">
        <v>6</v>
      </c>
      <c r="G14" s="56">
        <v>45901</v>
      </c>
      <c r="H14" s="55">
        <v>24</v>
      </c>
      <c r="I14" s="60" t="s">
        <v>14</v>
      </c>
      <c r="J14" s="60">
        <v>2</v>
      </c>
      <c r="K14" s="60" t="s">
        <v>7</v>
      </c>
      <c r="L14" s="25"/>
      <c r="M14" s="26">
        <f t="shared" si="0"/>
        <v>0</v>
      </c>
    </row>
    <row r="15" spans="1:19" ht="25.5" x14ac:dyDescent="0.2">
      <c r="A15" s="64" t="s">
        <v>57</v>
      </c>
      <c r="B15" s="5" t="s">
        <v>66</v>
      </c>
      <c r="C15" s="5">
        <v>2049</v>
      </c>
      <c r="D15" s="5"/>
      <c r="E15" s="53" t="s">
        <v>76</v>
      </c>
      <c r="F15" s="59" t="s">
        <v>8</v>
      </c>
      <c r="G15" s="56">
        <v>45901</v>
      </c>
      <c r="H15" s="54">
        <v>24</v>
      </c>
      <c r="I15" s="60" t="s">
        <v>13</v>
      </c>
      <c r="J15" s="60">
        <v>1</v>
      </c>
      <c r="K15" s="60" t="s">
        <v>19</v>
      </c>
      <c r="L15" s="25"/>
      <c r="M15" s="26">
        <f t="shared" si="0"/>
        <v>0</v>
      </c>
    </row>
    <row r="16" spans="1:19" ht="25.5" x14ac:dyDescent="0.2">
      <c r="A16" s="64" t="s">
        <v>57</v>
      </c>
      <c r="B16" s="5" t="s">
        <v>66</v>
      </c>
      <c r="C16" s="5">
        <v>2049</v>
      </c>
      <c r="D16" s="5"/>
      <c r="E16" s="53" t="s">
        <v>76</v>
      </c>
      <c r="F16" s="59" t="s">
        <v>9</v>
      </c>
      <c r="G16" s="56">
        <v>45901</v>
      </c>
      <c r="H16" s="55">
        <v>24</v>
      </c>
      <c r="I16" s="60" t="s">
        <v>13</v>
      </c>
      <c r="J16" s="60">
        <v>1</v>
      </c>
      <c r="K16" s="60" t="s">
        <v>7</v>
      </c>
      <c r="L16" s="25"/>
      <c r="M16" s="26">
        <f t="shared" si="0"/>
        <v>0</v>
      </c>
    </row>
    <row r="17" spans="1:13" ht="25.5" x14ac:dyDescent="0.2">
      <c r="A17" s="64" t="s">
        <v>57</v>
      </c>
      <c r="B17" s="5" t="s">
        <v>66</v>
      </c>
      <c r="C17" s="5">
        <v>2049</v>
      </c>
      <c r="D17" s="5"/>
      <c r="E17" s="53" t="s">
        <v>76</v>
      </c>
      <c r="F17" s="59" t="s">
        <v>6</v>
      </c>
      <c r="G17" s="56">
        <v>45901</v>
      </c>
      <c r="H17" s="55">
        <v>24</v>
      </c>
      <c r="I17" s="60" t="s">
        <v>14</v>
      </c>
      <c r="J17" s="60">
        <v>1</v>
      </c>
      <c r="K17" s="60" t="s">
        <v>19</v>
      </c>
      <c r="L17" s="25"/>
      <c r="M17" s="26">
        <f t="shared" si="0"/>
        <v>0</v>
      </c>
    </row>
    <row r="18" spans="1:13" ht="25.5" x14ac:dyDescent="0.2">
      <c r="A18" s="64" t="s">
        <v>58</v>
      </c>
      <c r="B18" s="53" t="s">
        <v>67</v>
      </c>
      <c r="C18" s="64" t="s">
        <v>83</v>
      </c>
      <c r="D18" s="5"/>
      <c r="E18" s="53" t="s">
        <v>76</v>
      </c>
      <c r="F18" s="59" t="s">
        <v>6</v>
      </c>
      <c r="G18" s="56">
        <v>45901</v>
      </c>
      <c r="H18" s="54">
        <v>24</v>
      </c>
      <c r="I18" s="60" t="s">
        <v>12</v>
      </c>
      <c r="J18" s="60">
        <v>1</v>
      </c>
      <c r="K18" s="60" t="s">
        <v>19</v>
      </c>
      <c r="L18" s="25"/>
      <c r="M18" s="26">
        <f t="shared" si="0"/>
        <v>0</v>
      </c>
    </row>
    <row r="19" spans="1:13" x14ac:dyDescent="0.2">
      <c r="A19" s="53" t="s">
        <v>59</v>
      </c>
      <c r="B19" s="5" t="s">
        <v>16</v>
      </c>
      <c r="C19" s="5" t="s">
        <v>72</v>
      </c>
      <c r="D19" s="5"/>
      <c r="E19" s="5" t="s">
        <v>77</v>
      </c>
      <c r="F19" s="59" t="s">
        <v>8</v>
      </c>
      <c r="G19" s="56">
        <v>45901</v>
      </c>
      <c r="H19" s="55">
        <v>24</v>
      </c>
      <c r="I19" s="60" t="s">
        <v>13</v>
      </c>
      <c r="J19" s="60">
        <v>1</v>
      </c>
      <c r="K19" s="60" t="s">
        <v>80</v>
      </c>
      <c r="L19" s="25"/>
      <c r="M19" s="26">
        <f t="shared" si="0"/>
        <v>0</v>
      </c>
    </row>
    <row r="20" spans="1:13" x14ac:dyDescent="0.2">
      <c r="A20" s="53" t="s">
        <v>59</v>
      </c>
      <c r="B20" s="5" t="s">
        <v>16</v>
      </c>
      <c r="C20" s="5" t="s">
        <v>72</v>
      </c>
      <c r="D20" s="5"/>
      <c r="E20" s="5" t="s">
        <v>77</v>
      </c>
      <c r="F20" s="59" t="s">
        <v>10</v>
      </c>
      <c r="G20" s="56">
        <v>45901</v>
      </c>
      <c r="H20" s="55">
        <v>24</v>
      </c>
      <c r="I20" s="60" t="s">
        <v>13</v>
      </c>
      <c r="J20" s="60">
        <v>1</v>
      </c>
      <c r="K20" s="60" t="s">
        <v>11</v>
      </c>
      <c r="L20" s="25"/>
      <c r="M20" s="26">
        <f t="shared" si="0"/>
        <v>0</v>
      </c>
    </row>
    <row r="21" spans="1:13" x14ac:dyDescent="0.2">
      <c r="A21" s="53" t="s">
        <v>59</v>
      </c>
      <c r="B21" s="5" t="s">
        <v>16</v>
      </c>
      <c r="C21" s="5" t="s">
        <v>72</v>
      </c>
      <c r="D21" s="5"/>
      <c r="E21" s="5" t="s">
        <v>77</v>
      </c>
      <c r="F21" s="59" t="s">
        <v>9</v>
      </c>
      <c r="G21" s="56">
        <v>45901</v>
      </c>
      <c r="H21" s="54">
        <v>24</v>
      </c>
      <c r="I21" s="60" t="s">
        <v>13</v>
      </c>
      <c r="J21" s="60">
        <v>1</v>
      </c>
      <c r="K21" s="60" t="s">
        <v>7</v>
      </c>
      <c r="L21" s="25"/>
      <c r="M21" s="26">
        <f t="shared" si="0"/>
        <v>0</v>
      </c>
    </row>
    <row r="22" spans="1:13" x14ac:dyDescent="0.2">
      <c r="A22" s="53" t="s">
        <v>59</v>
      </c>
      <c r="B22" s="5" t="s">
        <v>16</v>
      </c>
      <c r="C22" s="5" t="s">
        <v>72</v>
      </c>
      <c r="D22" s="5"/>
      <c r="E22" s="5" t="s">
        <v>77</v>
      </c>
      <c r="F22" s="59" t="s">
        <v>6</v>
      </c>
      <c r="G22" s="56">
        <v>45901</v>
      </c>
      <c r="H22" s="55">
        <v>24</v>
      </c>
      <c r="I22" s="60" t="s">
        <v>12</v>
      </c>
      <c r="J22" s="60">
        <v>1</v>
      </c>
      <c r="K22" s="60" t="s">
        <v>19</v>
      </c>
      <c r="L22" s="25"/>
      <c r="M22" s="26">
        <f t="shared" ref="M22:M37" si="1">H22*L22</f>
        <v>0</v>
      </c>
    </row>
    <row r="23" spans="1:13" x14ac:dyDescent="0.2">
      <c r="A23" s="53" t="s">
        <v>60</v>
      </c>
      <c r="B23" s="53" t="s">
        <v>16</v>
      </c>
      <c r="C23" s="53" t="s">
        <v>73</v>
      </c>
      <c r="D23" s="5"/>
      <c r="E23" s="53" t="s">
        <v>60</v>
      </c>
      <c r="F23" s="59" t="s">
        <v>8</v>
      </c>
      <c r="G23" s="56">
        <v>45901</v>
      </c>
      <c r="H23" s="54">
        <v>24</v>
      </c>
      <c r="I23" s="60" t="s">
        <v>13</v>
      </c>
      <c r="J23" s="60">
        <v>1</v>
      </c>
      <c r="K23" s="60" t="s">
        <v>80</v>
      </c>
      <c r="L23" s="25"/>
      <c r="M23" s="26">
        <f t="shared" si="1"/>
        <v>0</v>
      </c>
    </row>
    <row r="24" spans="1:13" x14ac:dyDescent="0.2">
      <c r="A24" s="53" t="s">
        <v>60</v>
      </c>
      <c r="B24" s="53" t="s">
        <v>16</v>
      </c>
      <c r="C24" s="53" t="s">
        <v>73</v>
      </c>
      <c r="D24" s="5"/>
      <c r="E24" s="53" t="s">
        <v>60</v>
      </c>
      <c r="F24" s="59" t="s">
        <v>10</v>
      </c>
      <c r="G24" s="56">
        <v>45901</v>
      </c>
      <c r="H24" s="55">
        <v>24</v>
      </c>
      <c r="I24" s="60" t="s">
        <v>13</v>
      </c>
      <c r="J24" s="60">
        <v>1</v>
      </c>
      <c r="K24" s="60" t="s">
        <v>11</v>
      </c>
      <c r="L24" s="25"/>
      <c r="M24" s="26">
        <f t="shared" si="1"/>
        <v>0</v>
      </c>
    </row>
    <row r="25" spans="1:13" x14ac:dyDescent="0.2">
      <c r="A25" s="53" t="s">
        <v>60</v>
      </c>
      <c r="B25" s="53" t="s">
        <v>16</v>
      </c>
      <c r="C25" s="53" t="s">
        <v>73</v>
      </c>
      <c r="D25" s="5"/>
      <c r="E25" s="53" t="s">
        <v>60</v>
      </c>
      <c r="F25" s="59" t="s">
        <v>9</v>
      </c>
      <c r="G25" s="56">
        <v>45901</v>
      </c>
      <c r="H25" s="54">
        <v>24</v>
      </c>
      <c r="I25" s="60" t="s">
        <v>13</v>
      </c>
      <c r="J25" s="60">
        <v>1</v>
      </c>
      <c r="K25" s="60" t="s">
        <v>7</v>
      </c>
      <c r="L25" s="25"/>
      <c r="M25" s="26">
        <f t="shared" si="1"/>
        <v>0</v>
      </c>
    </row>
    <row r="26" spans="1:13" x14ac:dyDescent="0.2">
      <c r="A26" s="53" t="s">
        <v>60</v>
      </c>
      <c r="B26" s="53" t="s">
        <v>16</v>
      </c>
      <c r="C26" s="53" t="s">
        <v>73</v>
      </c>
      <c r="D26" s="5"/>
      <c r="E26" s="53" t="s">
        <v>60</v>
      </c>
      <c r="F26" s="59" t="s">
        <v>6</v>
      </c>
      <c r="G26" s="56">
        <v>45901</v>
      </c>
      <c r="H26" s="55">
        <v>24</v>
      </c>
      <c r="I26" s="60" t="s">
        <v>13</v>
      </c>
      <c r="J26" s="60">
        <v>1</v>
      </c>
      <c r="K26" s="60" t="s">
        <v>19</v>
      </c>
      <c r="L26" s="25"/>
      <c r="M26" s="26">
        <f t="shared" si="1"/>
        <v>0</v>
      </c>
    </row>
    <row r="27" spans="1:13" x14ac:dyDescent="0.2">
      <c r="A27" s="53" t="s">
        <v>61</v>
      </c>
      <c r="B27" s="58" t="s">
        <v>68</v>
      </c>
      <c r="C27" s="58"/>
      <c r="D27" s="5"/>
      <c r="E27" s="58" t="s">
        <v>78</v>
      </c>
      <c r="F27" s="59" t="s">
        <v>6</v>
      </c>
      <c r="G27" s="56">
        <v>45901</v>
      </c>
      <c r="H27" s="54">
        <v>24</v>
      </c>
      <c r="I27" s="60" t="s">
        <v>12</v>
      </c>
      <c r="J27" s="60">
        <v>1</v>
      </c>
      <c r="K27" s="60" t="s">
        <v>19</v>
      </c>
      <c r="L27" s="25"/>
      <c r="M27" s="26">
        <f t="shared" si="1"/>
        <v>0</v>
      </c>
    </row>
    <row r="28" spans="1:13" x14ac:dyDescent="0.2">
      <c r="A28" s="53" t="s">
        <v>62</v>
      </c>
      <c r="B28" s="5" t="s">
        <v>16</v>
      </c>
      <c r="C28" s="5">
        <v>207</v>
      </c>
      <c r="D28" s="5"/>
      <c r="E28" s="58" t="s">
        <v>78</v>
      </c>
      <c r="F28" s="59" t="s">
        <v>8</v>
      </c>
      <c r="G28" s="56">
        <v>45901</v>
      </c>
      <c r="H28" s="55">
        <v>24</v>
      </c>
      <c r="I28" s="60" t="s">
        <v>13</v>
      </c>
      <c r="J28" s="60">
        <v>1</v>
      </c>
      <c r="K28" s="60" t="s">
        <v>19</v>
      </c>
      <c r="L28" s="25"/>
      <c r="M28" s="26">
        <f t="shared" si="1"/>
        <v>0</v>
      </c>
    </row>
    <row r="29" spans="1:13" x14ac:dyDescent="0.2">
      <c r="A29" s="53" t="s">
        <v>62</v>
      </c>
      <c r="B29" s="5" t="s">
        <v>16</v>
      </c>
      <c r="C29" s="5">
        <v>207</v>
      </c>
      <c r="D29" s="5"/>
      <c r="E29" s="58" t="s">
        <v>78</v>
      </c>
      <c r="F29" s="59" t="s">
        <v>10</v>
      </c>
      <c r="G29" s="56">
        <v>45901</v>
      </c>
      <c r="H29" s="54">
        <v>24</v>
      </c>
      <c r="I29" s="60" t="s">
        <v>13</v>
      </c>
      <c r="J29" s="60">
        <v>1</v>
      </c>
      <c r="K29" s="60" t="s">
        <v>11</v>
      </c>
      <c r="L29" s="25"/>
      <c r="M29" s="26">
        <f t="shared" si="1"/>
        <v>0</v>
      </c>
    </row>
    <row r="30" spans="1:13" x14ac:dyDescent="0.2">
      <c r="A30" s="53" t="s">
        <v>62</v>
      </c>
      <c r="B30" s="5" t="s">
        <v>16</v>
      </c>
      <c r="C30" s="5">
        <v>207</v>
      </c>
      <c r="D30" s="5"/>
      <c r="E30" s="58" t="s">
        <v>78</v>
      </c>
      <c r="F30" s="59" t="s">
        <v>9</v>
      </c>
      <c r="G30" s="56">
        <v>45901</v>
      </c>
      <c r="H30" s="55">
        <v>24</v>
      </c>
      <c r="I30" s="60" t="s">
        <v>13</v>
      </c>
      <c r="J30" s="60">
        <v>1</v>
      </c>
      <c r="K30" s="60" t="s">
        <v>7</v>
      </c>
      <c r="L30" s="25"/>
      <c r="M30" s="26">
        <f t="shared" si="1"/>
        <v>0</v>
      </c>
    </row>
    <row r="31" spans="1:13" x14ac:dyDescent="0.2">
      <c r="A31" s="53" t="s">
        <v>62</v>
      </c>
      <c r="B31" s="5" t="s">
        <v>16</v>
      </c>
      <c r="C31" s="5">
        <v>207</v>
      </c>
      <c r="D31" s="5"/>
      <c r="E31" s="58" t="s">
        <v>78</v>
      </c>
      <c r="F31" s="59" t="s">
        <v>6</v>
      </c>
      <c r="G31" s="56">
        <v>45901</v>
      </c>
      <c r="H31" s="54">
        <v>24</v>
      </c>
      <c r="I31" s="60" t="s">
        <v>14</v>
      </c>
      <c r="J31" s="60">
        <v>1</v>
      </c>
      <c r="K31" s="60" t="s">
        <v>19</v>
      </c>
      <c r="L31" s="25"/>
      <c r="M31" s="26">
        <f t="shared" si="1"/>
        <v>0</v>
      </c>
    </row>
    <row r="32" spans="1:13" ht="25.5" x14ac:dyDescent="0.2">
      <c r="A32" s="53" t="s">
        <v>63</v>
      </c>
      <c r="B32" s="5" t="s">
        <v>69</v>
      </c>
      <c r="C32" s="65" t="s">
        <v>84</v>
      </c>
      <c r="D32" s="5"/>
      <c r="E32" s="5" t="s">
        <v>79</v>
      </c>
      <c r="F32" s="59" t="s">
        <v>6</v>
      </c>
      <c r="G32" s="56">
        <v>45901</v>
      </c>
      <c r="H32" s="55">
        <v>24</v>
      </c>
      <c r="I32" s="60" t="s">
        <v>12</v>
      </c>
      <c r="J32" s="60">
        <v>1</v>
      </c>
      <c r="K32" s="60" t="s">
        <v>19</v>
      </c>
      <c r="L32" s="25"/>
      <c r="M32" s="26">
        <f t="shared" si="1"/>
        <v>0</v>
      </c>
    </row>
    <row r="33" spans="1:13" x14ac:dyDescent="0.2">
      <c r="A33" s="53" t="s">
        <v>64</v>
      </c>
      <c r="B33" s="5" t="s">
        <v>16</v>
      </c>
      <c r="C33" s="5" t="s">
        <v>74</v>
      </c>
      <c r="D33" s="5"/>
      <c r="E33" s="5" t="s">
        <v>79</v>
      </c>
      <c r="F33" s="59" t="s">
        <v>8</v>
      </c>
      <c r="G33" s="56">
        <v>45901</v>
      </c>
      <c r="H33" s="54">
        <v>24</v>
      </c>
      <c r="I33" s="60" t="s">
        <v>14</v>
      </c>
      <c r="J33" s="60">
        <v>1</v>
      </c>
      <c r="K33" s="60" t="s">
        <v>7</v>
      </c>
      <c r="L33" s="25"/>
      <c r="M33" s="26">
        <f t="shared" si="1"/>
        <v>0</v>
      </c>
    </row>
    <row r="34" spans="1:13" x14ac:dyDescent="0.2">
      <c r="A34" s="53" t="s">
        <v>64</v>
      </c>
      <c r="B34" s="5" t="s">
        <v>16</v>
      </c>
      <c r="C34" s="5" t="s">
        <v>74</v>
      </c>
      <c r="D34" s="5"/>
      <c r="E34" s="5" t="s">
        <v>79</v>
      </c>
      <c r="F34" s="59" t="s">
        <v>10</v>
      </c>
      <c r="G34" s="56">
        <v>45901</v>
      </c>
      <c r="H34" s="55">
        <v>24</v>
      </c>
      <c r="I34" s="60" t="s">
        <v>13</v>
      </c>
      <c r="J34" s="60">
        <v>1</v>
      </c>
      <c r="K34" s="60" t="s">
        <v>11</v>
      </c>
      <c r="L34" s="25"/>
      <c r="M34" s="26">
        <f t="shared" si="1"/>
        <v>0</v>
      </c>
    </row>
    <row r="35" spans="1:13" x14ac:dyDescent="0.2">
      <c r="A35" s="53" t="s">
        <v>64</v>
      </c>
      <c r="B35" s="5" t="s">
        <v>16</v>
      </c>
      <c r="C35" s="5" t="s">
        <v>74</v>
      </c>
      <c r="D35" s="5"/>
      <c r="E35" s="5" t="s">
        <v>79</v>
      </c>
      <c r="F35" s="59" t="s">
        <v>9</v>
      </c>
      <c r="G35" s="56">
        <v>45901</v>
      </c>
      <c r="H35" s="54">
        <v>24</v>
      </c>
      <c r="I35" s="60" t="s">
        <v>14</v>
      </c>
      <c r="J35" s="60">
        <v>1</v>
      </c>
      <c r="K35" s="60" t="s">
        <v>7</v>
      </c>
      <c r="L35" s="25"/>
      <c r="M35" s="26">
        <f t="shared" si="1"/>
        <v>0</v>
      </c>
    </row>
    <row r="36" spans="1:13" x14ac:dyDescent="0.2">
      <c r="A36" s="53" t="s">
        <v>64</v>
      </c>
      <c r="B36" s="5" t="s">
        <v>16</v>
      </c>
      <c r="C36" s="5" t="s">
        <v>74</v>
      </c>
      <c r="D36" s="5"/>
      <c r="E36" s="5" t="s">
        <v>79</v>
      </c>
      <c r="F36" s="59" t="s">
        <v>6</v>
      </c>
      <c r="G36" s="56">
        <v>45901</v>
      </c>
      <c r="H36" s="55">
        <v>24</v>
      </c>
      <c r="I36" s="60" t="s">
        <v>14</v>
      </c>
      <c r="J36" s="60">
        <v>2</v>
      </c>
      <c r="K36" s="60" t="s">
        <v>7</v>
      </c>
      <c r="L36" s="25"/>
      <c r="M36" s="26">
        <f t="shared" si="1"/>
        <v>0</v>
      </c>
    </row>
    <row r="37" spans="1:13" x14ac:dyDescent="0.2">
      <c r="A37" s="53" t="s">
        <v>65</v>
      </c>
      <c r="B37" s="53" t="s">
        <v>70</v>
      </c>
      <c r="C37" s="53">
        <v>200</v>
      </c>
      <c r="D37" s="5"/>
      <c r="E37" s="53" t="s">
        <v>65</v>
      </c>
      <c r="F37" s="59" t="s">
        <v>6</v>
      </c>
      <c r="G37" s="56">
        <v>45901</v>
      </c>
      <c r="H37" s="54">
        <v>24</v>
      </c>
      <c r="I37" s="60" t="s">
        <v>12</v>
      </c>
      <c r="J37" s="60">
        <v>1</v>
      </c>
      <c r="K37" s="60" t="s">
        <v>19</v>
      </c>
      <c r="L37" s="25"/>
      <c r="M37" s="26">
        <f t="shared" si="1"/>
        <v>0</v>
      </c>
    </row>
    <row r="38" spans="1:13" x14ac:dyDescent="0.2">
      <c r="A38" s="57"/>
      <c r="F38" s="7"/>
      <c r="G38" s="11"/>
    </row>
    <row r="39" spans="1:13" x14ac:dyDescent="0.2">
      <c r="A39" s="57"/>
      <c r="F39" s="7"/>
      <c r="G39" s="11"/>
    </row>
    <row r="40" spans="1:13" ht="13.5" thickBot="1" x14ac:dyDescent="0.25">
      <c r="I40" s="4"/>
      <c r="J40" s="4"/>
      <c r="K40" s="4"/>
    </row>
    <row r="41" spans="1:13" ht="33.6" customHeight="1" thickBot="1" x14ac:dyDescent="0.25">
      <c r="A41" s="105" t="s">
        <v>37</v>
      </c>
      <c r="B41" s="106"/>
      <c r="C41" s="106"/>
      <c r="D41" s="106"/>
      <c r="E41" s="107"/>
      <c r="F41" s="14"/>
      <c r="G41" s="12"/>
      <c r="H41" s="12"/>
      <c r="I41" s="87" t="s">
        <v>38</v>
      </c>
      <c r="J41" s="108"/>
      <c r="K41" s="108"/>
      <c r="L41" s="108"/>
      <c r="M41" s="109"/>
    </row>
    <row r="42" spans="1:13" ht="13.5" thickBot="1" x14ac:dyDescent="0.25">
      <c r="A42" s="27" t="s">
        <v>39</v>
      </c>
      <c r="B42" s="28"/>
      <c r="C42" s="28"/>
      <c r="D42" s="28"/>
      <c r="E42" s="29"/>
      <c r="F42" s="14"/>
      <c r="G42" s="12"/>
      <c r="H42" s="12"/>
      <c r="I42" s="30"/>
      <c r="J42" s="31"/>
      <c r="K42" s="31"/>
      <c r="L42" s="31"/>
      <c r="M42" s="32"/>
    </row>
    <row r="43" spans="1:13" ht="57" thickBot="1" x14ac:dyDescent="0.25">
      <c r="A43" s="33" t="s">
        <v>40</v>
      </c>
      <c r="B43" s="34" t="s">
        <v>41</v>
      </c>
      <c r="C43" s="34" t="s">
        <v>42</v>
      </c>
      <c r="D43" s="34" t="s">
        <v>43</v>
      </c>
      <c r="E43" s="35" t="s">
        <v>81</v>
      </c>
      <c r="F43" s="14"/>
      <c r="G43" s="12"/>
      <c r="H43" s="12"/>
      <c r="I43" s="114" t="s">
        <v>44</v>
      </c>
      <c r="J43" s="115"/>
      <c r="K43" s="115"/>
      <c r="L43" s="116"/>
      <c r="M43" s="36">
        <f>SUM(M7:M37)</f>
        <v>0</v>
      </c>
    </row>
    <row r="44" spans="1:13" ht="13.5" thickBot="1" x14ac:dyDescent="0.25">
      <c r="A44" s="37" t="s">
        <v>6</v>
      </c>
      <c r="B44" s="61" t="s">
        <v>45</v>
      </c>
      <c r="C44" s="45"/>
      <c r="D44" s="63">
        <v>15</v>
      </c>
      <c r="E44" s="38">
        <f>D44*C44</f>
        <v>0</v>
      </c>
      <c r="F44" s="14"/>
      <c r="G44" s="12"/>
      <c r="H44" s="12"/>
      <c r="I44" s="39"/>
      <c r="J44" s="40"/>
      <c r="K44" s="40"/>
      <c r="L44" s="40"/>
      <c r="M44" s="41"/>
    </row>
    <row r="45" spans="1:13" x14ac:dyDescent="0.2">
      <c r="A45" s="42" t="s">
        <v>8</v>
      </c>
      <c r="B45" s="62" t="s">
        <v>45</v>
      </c>
      <c r="C45" s="46"/>
      <c r="D45" s="63">
        <v>5</v>
      </c>
      <c r="E45" s="38">
        <f t="shared" ref="E45:E46" si="2">D45*C45</f>
        <v>0</v>
      </c>
      <c r="F45" s="14"/>
      <c r="G45" s="12"/>
      <c r="H45" s="12"/>
      <c r="I45" s="117" t="s">
        <v>46</v>
      </c>
      <c r="J45" s="118"/>
      <c r="K45" s="118"/>
      <c r="L45" s="118"/>
      <c r="M45" s="123">
        <f>SUM(E44:E46,E49:E55)</f>
        <v>0</v>
      </c>
    </row>
    <row r="46" spans="1:13" ht="13.5" thickBot="1" x14ac:dyDescent="0.25">
      <c r="A46" s="42" t="s">
        <v>9</v>
      </c>
      <c r="B46" s="62" t="s">
        <v>45</v>
      </c>
      <c r="C46" s="46"/>
      <c r="D46" s="63">
        <v>5</v>
      </c>
      <c r="E46" s="38">
        <f t="shared" si="2"/>
        <v>0</v>
      </c>
      <c r="F46" s="14"/>
      <c r="G46" s="12"/>
      <c r="H46" s="12"/>
      <c r="I46" s="119"/>
      <c r="J46" s="120"/>
      <c r="K46" s="120"/>
      <c r="L46" s="120"/>
      <c r="M46" s="124"/>
    </row>
    <row r="47" spans="1:13" ht="25.15" customHeight="1" thickBot="1" x14ac:dyDescent="0.25">
      <c r="A47" s="126" t="s">
        <v>47</v>
      </c>
      <c r="B47" s="127"/>
      <c r="C47" s="127"/>
      <c r="D47" s="127"/>
      <c r="E47" s="128"/>
      <c r="F47" s="14"/>
      <c r="G47" s="12"/>
      <c r="H47" s="12"/>
      <c r="I47" s="121"/>
      <c r="J47" s="122"/>
      <c r="K47" s="122"/>
      <c r="L47" s="122"/>
      <c r="M47" s="125"/>
    </row>
    <row r="48" spans="1:13" ht="91.9" customHeight="1" thickBot="1" x14ac:dyDescent="0.25">
      <c r="A48" s="33" t="s">
        <v>40</v>
      </c>
      <c r="B48" s="34" t="s">
        <v>41</v>
      </c>
      <c r="C48" s="34" t="s">
        <v>48</v>
      </c>
      <c r="D48" s="34" t="s">
        <v>43</v>
      </c>
      <c r="E48" s="35" t="s">
        <v>81</v>
      </c>
      <c r="F48" s="14"/>
      <c r="G48" s="12"/>
      <c r="H48" s="12"/>
      <c r="I48" s="129" t="s">
        <v>49</v>
      </c>
      <c r="J48" s="130"/>
      <c r="K48" s="130"/>
      <c r="L48" s="131"/>
      <c r="M48" s="138">
        <f>SUM(M43:M47)</f>
        <v>0</v>
      </c>
    </row>
    <row r="49" spans="1:13" x14ac:dyDescent="0.2">
      <c r="A49" s="2" t="s">
        <v>6</v>
      </c>
      <c r="B49" s="54" t="s">
        <v>12</v>
      </c>
      <c r="C49" s="45"/>
      <c r="D49" s="63">
        <v>5</v>
      </c>
      <c r="E49" s="38">
        <f t="shared" ref="E49:E55" si="3">D49*C49</f>
        <v>0</v>
      </c>
      <c r="F49" s="14"/>
      <c r="G49" s="12"/>
      <c r="H49" s="12"/>
      <c r="I49" s="132"/>
      <c r="J49" s="133"/>
      <c r="K49" s="133"/>
      <c r="L49" s="134"/>
      <c r="M49" s="139"/>
    </row>
    <row r="50" spans="1:13" ht="13.5" thickBot="1" x14ac:dyDescent="0.25">
      <c r="A50" s="2" t="s">
        <v>6</v>
      </c>
      <c r="B50" s="54" t="s">
        <v>14</v>
      </c>
      <c r="C50" s="46"/>
      <c r="D50" s="63">
        <v>10</v>
      </c>
      <c r="E50" s="38">
        <f t="shared" si="3"/>
        <v>0</v>
      </c>
      <c r="F50" s="14"/>
      <c r="G50" s="12"/>
      <c r="H50" s="12"/>
      <c r="I50" s="135"/>
      <c r="J50" s="136"/>
      <c r="K50" s="136"/>
      <c r="L50" s="137"/>
      <c r="M50" s="140"/>
    </row>
    <row r="51" spans="1:13" x14ac:dyDescent="0.2">
      <c r="A51" s="3" t="s">
        <v>8</v>
      </c>
      <c r="B51" s="54" t="s">
        <v>13</v>
      </c>
      <c r="C51" s="46"/>
      <c r="D51" s="63">
        <v>5</v>
      </c>
      <c r="E51" s="38">
        <f t="shared" si="3"/>
        <v>0</v>
      </c>
      <c r="F51" s="14"/>
      <c r="G51" s="12"/>
      <c r="H51" s="12"/>
      <c r="I51" s="47"/>
      <c r="J51" s="47"/>
      <c r="K51" s="47"/>
      <c r="L51" s="47"/>
      <c r="M51" s="48"/>
    </row>
    <row r="52" spans="1:13" x14ac:dyDescent="0.2">
      <c r="A52" s="3" t="s">
        <v>8</v>
      </c>
      <c r="B52" s="54" t="s">
        <v>14</v>
      </c>
      <c r="C52" s="46"/>
      <c r="D52" s="63">
        <v>5</v>
      </c>
      <c r="E52" s="38">
        <f t="shared" si="3"/>
        <v>0</v>
      </c>
      <c r="F52" s="14"/>
      <c r="G52" s="12"/>
      <c r="H52" s="12"/>
      <c r="I52" s="12"/>
      <c r="J52" s="12"/>
      <c r="K52" s="14"/>
      <c r="L52" s="12"/>
      <c r="M52" s="12"/>
    </row>
    <row r="53" spans="1:13" x14ac:dyDescent="0.2">
      <c r="A53" s="3" t="s">
        <v>9</v>
      </c>
      <c r="B53" s="54" t="s">
        <v>13</v>
      </c>
      <c r="C53" s="46"/>
      <c r="D53" s="63">
        <v>5</v>
      </c>
      <c r="E53" s="38">
        <f t="shared" si="3"/>
        <v>0</v>
      </c>
      <c r="F53" s="14"/>
      <c r="G53" s="12"/>
      <c r="H53" s="12"/>
      <c r="I53" s="12"/>
      <c r="J53" s="12"/>
      <c r="K53" s="14"/>
      <c r="L53" s="12"/>
      <c r="M53" s="12"/>
    </row>
    <row r="54" spans="1:13" x14ac:dyDescent="0.2">
      <c r="A54" s="3" t="s">
        <v>9</v>
      </c>
      <c r="B54" s="54" t="s">
        <v>14</v>
      </c>
      <c r="C54" s="46"/>
      <c r="D54" s="63">
        <v>8</v>
      </c>
      <c r="E54" s="38">
        <f t="shared" si="3"/>
        <v>0</v>
      </c>
      <c r="F54" s="14"/>
      <c r="G54" s="43"/>
      <c r="H54" s="12"/>
      <c r="I54" s="12"/>
      <c r="J54" s="12"/>
      <c r="K54" s="110"/>
      <c r="L54" s="111"/>
      <c r="M54" s="44"/>
    </row>
    <row r="55" spans="1:13" ht="13.15" customHeight="1" thickBot="1" x14ac:dyDescent="0.25">
      <c r="A55" s="3" t="s">
        <v>10</v>
      </c>
      <c r="B55" s="54" t="s">
        <v>13</v>
      </c>
      <c r="C55" s="46"/>
      <c r="D55" s="63">
        <v>2</v>
      </c>
      <c r="E55" s="38">
        <f t="shared" si="3"/>
        <v>0</v>
      </c>
      <c r="F55" s="14"/>
      <c r="G55" s="12"/>
      <c r="H55" s="12"/>
      <c r="I55" s="12"/>
      <c r="J55" s="12"/>
      <c r="K55" s="110"/>
      <c r="L55" s="111"/>
      <c r="M55" s="44"/>
    </row>
    <row r="56" spans="1:13" x14ac:dyDescent="0.2">
      <c r="A56" s="112" t="s">
        <v>50</v>
      </c>
      <c r="B56" s="112"/>
      <c r="C56" s="112"/>
      <c r="D56" s="112"/>
      <c r="E56" s="112"/>
      <c r="F56" s="14"/>
      <c r="G56" s="12"/>
      <c r="H56" s="12"/>
      <c r="I56" s="12"/>
      <c r="J56" s="12"/>
      <c r="K56" s="14"/>
      <c r="L56" s="113"/>
      <c r="M56" s="113"/>
    </row>
    <row r="57" spans="1:13" x14ac:dyDescent="0.2">
      <c r="I57" s="4"/>
      <c r="J57" s="4"/>
      <c r="K57" s="4"/>
    </row>
    <row r="58" spans="1:13" ht="13.5" thickBot="1" x14ac:dyDescent="0.25">
      <c r="G58" s="9"/>
      <c r="I58" s="8"/>
      <c r="L58" s="9"/>
    </row>
    <row r="59" spans="1:13" ht="13.15" customHeight="1" thickBot="1" x14ac:dyDescent="0.25">
      <c r="A59" s="99" t="s">
        <v>21</v>
      </c>
      <c r="B59" s="100"/>
      <c r="C59" s="100"/>
      <c r="D59" s="100"/>
      <c r="E59" s="100"/>
      <c r="F59" s="101"/>
      <c r="G59" s="4"/>
      <c r="I59" s="16"/>
    </row>
    <row r="60" spans="1:13" x14ac:dyDescent="0.2">
      <c r="A60" s="102" t="s">
        <v>22</v>
      </c>
      <c r="B60" s="103"/>
      <c r="C60" s="103"/>
      <c r="D60" s="103"/>
      <c r="E60" s="103"/>
      <c r="F60" s="104"/>
      <c r="G60" s="4"/>
      <c r="I60" s="16"/>
    </row>
    <row r="61" spans="1:13" x14ac:dyDescent="0.2">
      <c r="A61" s="81" t="s">
        <v>23</v>
      </c>
      <c r="B61" s="82"/>
      <c r="C61" s="82"/>
      <c r="D61" s="82"/>
      <c r="E61" s="82"/>
      <c r="F61" s="83"/>
      <c r="G61" s="4"/>
      <c r="I61" s="16"/>
    </row>
    <row r="62" spans="1:13" x14ac:dyDescent="0.2">
      <c r="A62" s="81" t="s">
        <v>24</v>
      </c>
      <c r="B62" s="82"/>
      <c r="C62" s="82"/>
      <c r="D62" s="82"/>
      <c r="E62" s="82"/>
      <c r="F62" s="83"/>
      <c r="G62" s="4"/>
      <c r="H62" s="16"/>
      <c r="I62" s="4"/>
      <c r="J62" s="4"/>
      <c r="K62" s="4"/>
    </row>
    <row r="63" spans="1:13" x14ac:dyDescent="0.2">
      <c r="A63" s="51" t="s">
        <v>25</v>
      </c>
      <c r="B63" s="49"/>
      <c r="C63" s="49"/>
      <c r="D63" s="49"/>
      <c r="E63" s="49"/>
      <c r="F63" s="50"/>
      <c r="G63" s="4"/>
      <c r="H63" s="16"/>
      <c r="I63" s="4"/>
      <c r="J63" s="4"/>
    </row>
    <row r="64" spans="1:13" x14ac:dyDescent="0.2">
      <c r="A64" s="51" t="s">
        <v>26</v>
      </c>
      <c r="B64" s="49"/>
      <c r="C64" s="49"/>
      <c r="D64" s="49"/>
      <c r="E64" s="49"/>
      <c r="F64" s="50"/>
      <c r="G64" s="4"/>
    </row>
    <row r="65" spans="1:8" x14ac:dyDescent="0.2">
      <c r="A65" s="84" t="s">
        <v>27</v>
      </c>
      <c r="B65" s="85"/>
      <c r="C65" s="85"/>
      <c r="D65" s="85"/>
      <c r="E65" s="85"/>
      <c r="F65" s="86"/>
      <c r="G65" s="4"/>
    </row>
    <row r="66" spans="1:8" ht="13.5" thickBot="1" x14ac:dyDescent="0.25">
      <c r="A66" s="12"/>
      <c r="B66" s="13"/>
      <c r="C66" s="14"/>
      <c r="D66" s="14"/>
      <c r="E66" s="14"/>
      <c r="F66" s="15"/>
      <c r="G66" s="4"/>
      <c r="H66" s="7"/>
    </row>
    <row r="67" spans="1:8" ht="13.15" customHeight="1" thickBot="1" x14ac:dyDescent="0.25">
      <c r="A67" s="87" t="s">
        <v>28</v>
      </c>
      <c r="B67" s="88"/>
      <c r="C67" s="88"/>
      <c r="D67" s="88"/>
      <c r="E67" s="88"/>
      <c r="F67" s="89"/>
      <c r="G67" s="4"/>
      <c r="H67" s="7"/>
    </row>
    <row r="68" spans="1:8" ht="12.6" customHeight="1" x14ac:dyDescent="0.2">
      <c r="A68" s="90" t="s">
        <v>52</v>
      </c>
      <c r="B68" s="91"/>
      <c r="C68" s="91"/>
      <c r="D68" s="91"/>
      <c r="E68" s="91"/>
      <c r="F68" s="92"/>
      <c r="G68" s="4"/>
      <c r="H68" s="7"/>
    </row>
    <row r="69" spans="1:8" x14ac:dyDescent="0.2">
      <c r="A69" s="93"/>
      <c r="B69" s="94"/>
      <c r="C69" s="94"/>
      <c r="D69" s="94"/>
      <c r="E69" s="94"/>
      <c r="F69" s="95"/>
      <c r="G69" s="4"/>
      <c r="H69" s="7"/>
    </row>
    <row r="70" spans="1:8" ht="18.600000000000001" customHeight="1" x14ac:dyDescent="0.2">
      <c r="A70" s="96" t="s">
        <v>29</v>
      </c>
      <c r="B70" s="97"/>
      <c r="C70" s="97"/>
      <c r="D70" s="97"/>
      <c r="E70" s="97"/>
      <c r="F70" s="98"/>
      <c r="G70" s="4"/>
      <c r="H70" s="7"/>
    </row>
    <row r="71" spans="1:8" ht="28.9" customHeight="1" x14ac:dyDescent="0.2">
      <c r="A71" s="69" t="s">
        <v>30</v>
      </c>
      <c r="B71" s="70"/>
      <c r="C71" s="70"/>
      <c r="D71" s="70"/>
      <c r="E71" s="70"/>
      <c r="F71" s="71"/>
      <c r="G71" s="4"/>
    </row>
    <row r="72" spans="1:8" ht="31.9" customHeight="1" thickBot="1" x14ac:dyDescent="0.25">
      <c r="A72" s="72" t="s">
        <v>51</v>
      </c>
      <c r="B72" s="73"/>
      <c r="C72" s="73"/>
      <c r="D72" s="73"/>
      <c r="E72" s="73"/>
      <c r="F72" s="74"/>
      <c r="G72" s="4"/>
    </row>
    <row r="73" spans="1:8" x14ac:dyDescent="0.2">
      <c r="G73" s="4"/>
    </row>
  </sheetData>
  <mergeCells count="26">
    <mergeCell ref="K54:L54"/>
    <mergeCell ref="K55:L55"/>
    <mergeCell ref="A56:E56"/>
    <mergeCell ref="L56:M56"/>
    <mergeCell ref="I43:L43"/>
    <mergeCell ref="I45:L47"/>
    <mergeCell ref="M45:M47"/>
    <mergeCell ref="A47:E47"/>
    <mergeCell ref="I48:L50"/>
    <mergeCell ref="M48:M50"/>
    <mergeCell ref="A4:M4"/>
    <mergeCell ref="A71:F71"/>
    <mergeCell ref="A72:F72"/>
    <mergeCell ref="L5:M5"/>
    <mergeCell ref="G5:K5"/>
    <mergeCell ref="A5:F5"/>
    <mergeCell ref="A62:F62"/>
    <mergeCell ref="A65:F65"/>
    <mergeCell ref="A67:F67"/>
    <mergeCell ref="A68:F69"/>
    <mergeCell ref="A70:F70"/>
    <mergeCell ref="A59:F59"/>
    <mergeCell ref="A60:F60"/>
    <mergeCell ref="A61:F61"/>
    <mergeCell ref="A41:E41"/>
    <mergeCell ref="I41:M41"/>
  </mergeCells>
  <phoneticPr fontId="10" type="noConversion"/>
  <pageMargins left="0.31496062992125984" right="0.15748031496062992" top="0.78740157480314965" bottom="0.78740157480314965" header="0.31496062992125984" footer="0.31496062992125984"/>
  <pageSetup paperSize="8" fitToHeight="0" orientation="landscape" r:id="rId1"/>
</worksheet>
</file>

<file path=docMetadata/LabelInfo.xml><?xml version="1.0" encoding="utf-8"?>
<clbl:labelList xmlns:clbl="http://schemas.microsoft.com/office/2020/mipLabelMetadata">
  <clbl:label id="{7bb61632-39b1-4c4b-a1bb-f7d8698cb0f4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Třinecko</vt:lpstr>
    </vt:vector>
  </TitlesOfParts>
  <Company>Správa železnic, státní organizace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Lenka, Ing.</dc:creator>
  <cp:lastModifiedBy>Pravda Barbora, Mgr.</cp:lastModifiedBy>
  <cp:lastPrinted>2024-08-06T13:50:20Z</cp:lastPrinted>
  <dcterms:created xsi:type="dcterms:W3CDTF">2021-05-11T06:37:38Z</dcterms:created>
  <dcterms:modified xsi:type="dcterms:W3CDTF">2025-08-13T08:36:26Z</dcterms:modified>
</cp:coreProperties>
</file>