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20" windowHeight="9780" tabRatio="847" activeTab="0"/>
  </bookViews>
  <sheets>
    <sheet name="Příloha č. 1 přehled" sheetId="1" r:id="rId1"/>
    <sheet name="1.01_60E2BF4" sheetId="2" r:id="rId2"/>
    <sheet name="1.02_60E2BF6" sheetId="3" r:id="rId3"/>
    <sheet name="1.03_60E2F4" sheetId="4" r:id="rId4"/>
    <sheet name="1.04_60E2F6" sheetId="5" r:id="rId5"/>
    <sheet name="1.05_49E1BF4" sheetId="6" r:id="rId6"/>
    <sheet name="1.06_49E1BF6" sheetId="7" r:id="rId7"/>
    <sheet name="1.07_49E1F4" sheetId="8" r:id="rId8"/>
    <sheet name="1.08_491E1F6" sheetId="9" r:id="rId9"/>
    <sheet name="1.09_R65BF4" sheetId="10" r:id="rId10"/>
    <sheet name="1.10_R65BF6" sheetId="11" r:id="rId11"/>
    <sheet name="1.11_R65F4" sheetId="12" r:id="rId12"/>
    <sheet name="1.12_R65F6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<sst xmlns="http://schemas.openxmlformats.org/spreadsheetml/2006/main" count="872" uniqueCount="650">
  <si>
    <t>1.</t>
  </si>
  <si>
    <t>2.</t>
  </si>
  <si>
    <t>3.</t>
  </si>
  <si>
    <t>4.</t>
  </si>
  <si>
    <t>5.</t>
  </si>
  <si>
    <t>délka v 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</si>
  <si>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</si>
  <si>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</si>
  <si>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</si>
  <si>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</si>
  <si>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</si>
  <si>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</si>
  <si>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</si>
  <si>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</si>
  <si>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</si>
  <si>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</si>
  <si>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</si>
  <si>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</si>
  <si>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</si>
  <si>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</si>
  <si>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</si>
  <si>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</si>
  <si>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</si>
  <si>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</si>
  <si>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</si>
  <si>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</si>
  <si>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přirážka - asymetrie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</si>
  <si>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</si>
  <si>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</si>
  <si>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</si>
  <si>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</si>
  <si>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</si>
  <si>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</si>
  <si>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</si>
  <si>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</si>
  <si>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</si>
  <si>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</si>
  <si>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</si>
  <si>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</si>
  <si>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</si>
  <si>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</si>
  <si>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</si>
  <si>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</si>
  <si>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</si>
  <si>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</si>
  <si>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</si>
  <si>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</si>
  <si>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</si>
  <si>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</si>
  <si>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</si>
  <si>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</si>
  <si>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</si>
  <si>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</si>
  <si>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</si>
  <si>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</si>
  <si>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</si>
  <si>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</si>
  <si>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</si>
  <si>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</si>
  <si>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</si>
  <si>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</si>
  <si>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</si>
  <si>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</si>
  <si>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</si>
  <si>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</si>
  <si>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</si>
  <si>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</si>
  <si>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</si>
  <si>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</si>
  <si>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</si>
  <si>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</si>
  <si>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</si>
  <si>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</si>
  <si>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</si>
  <si>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</si>
  <si>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</si>
  <si>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</si>
  <si>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</si>
  <si>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</si>
  <si>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</si>
  <si>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</si>
  <si>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</si>
  <si>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</si>
  <si>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</si>
  <si>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</si>
  <si>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</si>
  <si>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</si>
  <si>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</si>
  <si>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</si>
  <si>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</si>
  <si>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</si>
  <si>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</si>
  <si>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</si>
  <si>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</si>
  <si>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</si>
  <si>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</si>
  <si>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</si>
  <si>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</si>
  <si>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</si>
  <si>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</si>
  <si>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</si>
  <si>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</si>
  <si>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</si>
  <si>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</si>
  <si>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</si>
  <si>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</si>
  <si>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</si>
  <si>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</si>
  <si>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</si>
  <si>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</si>
  <si>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</si>
  <si>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</si>
  <si>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</si>
  <si>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</si>
  <si>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</si>
  <si>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</si>
  <si>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</si>
  <si>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</si>
  <si>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</si>
  <si>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</si>
  <si>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</si>
  <si>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</si>
  <si>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</si>
  <si>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</si>
  <si>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</si>
  <si>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</si>
  <si>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</si>
  <si>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</si>
  <si>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</si>
  <si>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</si>
  <si>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</si>
  <si>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</si>
  <si>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</si>
  <si>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</si>
  <si>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</si>
  <si>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</si>
  <si>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</si>
  <si>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</si>
  <si>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</si>
  <si>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</si>
  <si>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</si>
  <si>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</si>
  <si>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</si>
  <si>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</si>
  <si>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</si>
  <si>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</si>
  <si>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</si>
  <si>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</si>
  <si>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</si>
  <si>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</si>
  <si>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</si>
  <si>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</si>
  <si>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</si>
  <si>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</si>
  <si>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</si>
  <si>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</si>
  <si>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</si>
  <si>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</si>
  <si>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</si>
  <si>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</si>
  <si>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</si>
  <si>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</si>
  <si>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</si>
  <si>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</si>
  <si>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</si>
  <si>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</si>
  <si>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</si>
  <si>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</si>
  <si>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</si>
  <si>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</si>
  <si>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</si>
  <si>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</si>
  <si>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</si>
  <si>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175.</t>
  </si>
  <si>
    <t>172.</t>
  </si>
  <si>
    <t>173.</t>
  </si>
  <si>
    <t>174.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</si>
  <si>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</si>
  <si>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</si>
  <si>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</si>
  <si>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</si>
  <si>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</si>
  <si>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</si>
  <si>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</si>
  <si>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</si>
  <si>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</si>
  <si>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</si>
  <si>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</si>
  <si>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</si>
  <si>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</si>
  <si>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</si>
  <si>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</si>
  <si>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</si>
  <si>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</si>
  <si>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</si>
  <si>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</si>
  <si>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</si>
  <si>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</si>
  <si>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</si>
  <si>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</si>
  <si>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</si>
  <si>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</si>
  <si>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</si>
  <si>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</si>
  <si>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</si>
  <si>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</si>
  <si>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</si>
  <si>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</si>
  <si>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</si>
  <si>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</si>
  <si>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</si>
  <si>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</si>
  <si>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</si>
  <si>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</si>
  <si>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</si>
  <si>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</si>
  <si>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</si>
  <si>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</si>
  <si>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</si>
  <si>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</si>
  <si>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</si>
  <si>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</si>
  <si>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</si>
  <si>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</si>
  <si>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</si>
  <si>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</si>
  <si>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</si>
  <si>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</si>
  <si>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</si>
  <si>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</si>
  <si>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</si>
  <si>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</si>
  <si>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</si>
  <si>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</si>
  <si>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</si>
  <si>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</si>
  <si>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</si>
  <si>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</si>
  <si>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</si>
  <si>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</si>
  <si>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</si>
  <si>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</si>
  <si>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</si>
  <si>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</si>
  <si>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</si>
  <si>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</si>
  <si>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</si>
  <si>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</si>
  <si>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</si>
  <si>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</si>
  <si>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</si>
  <si>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</si>
  <si>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</si>
  <si>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</si>
  <si>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</si>
  <si>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</si>
  <si>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</si>
  <si>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</si>
  <si>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</si>
  <si>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</si>
  <si>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</si>
  <si>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</si>
  <si>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</si>
  <si>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</si>
  <si>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</si>
  <si>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</si>
  <si>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</si>
  <si>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</si>
  <si>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</si>
  <si>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</si>
  <si>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</si>
  <si>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</si>
  <si>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</si>
  <si>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</si>
  <si>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</si>
  <si>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</si>
  <si>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</si>
  <si>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</si>
  <si>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</si>
  <si>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</si>
  <si>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</si>
  <si>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</si>
  <si>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</si>
  <si>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</si>
  <si>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</si>
  <si>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</si>
  <si>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</si>
  <si>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</si>
  <si>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</si>
  <si>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</si>
  <si>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300.</t>
  </si>
  <si>
    <t>S TEPELNĚ UPRAVENOU HLAVOU - ŠESTIDĚROVÝ</t>
  </si>
  <si>
    <t>S TEPELNĚ UPRAVENOU HLAVOU - ČTYŘDĚROVÝ</t>
  </si>
  <si>
    <t>BEZ TEPELNĚ UPRAVENÉ HLAVY - ČTYŘDĚROVÝ</t>
  </si>
  <si>
    <t>BEZ TEPELNĚ UPRAVENÉ HLAVY - ŠESTIDĚROVÝ</t>
  </si>
  <si>
    <t>Ceník dodávky lepených izolovaných styků - včetně dopravného</t>
  </si>
  <si>
    <t>LIS - 60E2 B-FT 4D</t>
  </si>
  <si>
    <t>přirážka za zesílenou izolaci</t>
  </si>
  <si>
    <t>Příloha ZD č. 1.01_60E2 B-FT 4D</t>
  </si>
  <si>
    <t>Tvar kolejnice 60E2</t>
  </si>
  <si>
    <t>FaMa - kód položky</t>
  </si>
  <si>
    <t>0437862450</t>
  </si>
  <si>
    <t>0437862460</t>
  </si>
  <si>
    <t>0437862470</t>
  </si>
  <si>
    <t>0437862510</t>
  </si>
  <si>
    <t>0437862480</t>
  </si>
  <si>
    <t>0437862500</t>
  </si>
  <si>
    <t>0437862490</t>
  </si>
  <si>
    <t>0437862520</t>
  </si>
  <si>
    <t>0437862540</t>
  </si>
  <si>
    <t>0437862580</t>
  </si>
  <si>
    <t>0437862550</t>
  </si>
  <si>
    <t>0437862530</t>
  </si>
  <si>
    <t>0437862590</t>
  </si>
  <si>
    <t>0437862570</t>
  </si>
  <si>
    <t>0437862750</t>
  </si>
  <si>
    <t>0437862600</t>
  </si>
  <si>
    <t>0437862780</t>
  </si>
  <si>
    <t>0437862620</t>
  </si>
  <si>
    <t>0437862560</t>
  </si>
  <si>
    <t>0437862610</t>
  </si>
  <si>
    <t>0437862800</t>
  </si>
  <si>
    <t>0437862630</t>
  </si>
  <si>
    <t>0437862640</t>
  </si>
  <si>
    <t>0437862650</t>
  </si>
  <si>
    <t>0437862680</t>
  </si>
  <si>
    <t xml:space="preserve"> </t>
  </si>
  <si>
    <t>č.</t>
  </si>
  <si>
    <t>přirážka za započatých  každých 
50 cm nad 8 m LIS</t>
  </si>
  <si>
    <t>Příloha ZD č. 1.02_60E2 B-FT 6D</t>
  </si>
  <si>
    <t>LIS - 60E2 B-FT 6D</t>
  </si>
  <si>
    <t>0437862452</t>
  </si>
  <si>
    <t>0437862462</t>
  </si>
  <si>
    <t>0437862472</t>
  </si>
  <si>
    <t>0437862512</t>
  </si>
  <si>
    <t>0437862482</t>
  </si>
  <si>
    <t>0437862502</t>
  </si>
  <si>
    <t>0437862492</t>
  </si>
  <si>
    <t>0437862522</t>
  </si>
  <si>
    <t>0437862542</t>
  </si>
  <si>
    <t>0437862582</t>
  </si>
  <si>
    <t>0437862552</t>
  </si>
  <si>
    <t>0437862532</t>
  </si>
  <si>
    <t>0437862592</t>
  </si>
  <si>
    <t>0437862572</t>
  </si>
  <si>
    <t>0437862752</t>
  </si>
  <si>
    <t>0437862602</t>
  </si>
  <si>
    <t>0437862782</t>
  </si>
  <si>
    <t>0437862622</t>
  </si>
  <si>
    <t>0437862562</t>
  </si>
  <si>
    <t>0437862612</t>
  </si>
  <si>
    <t>0437862802</t>
  </si>
  <si>
    <t>0437862632</t>
  </si>
  <si>
    <t>0437862642</t>
  </si>
  <si>
    <t>0437862652</t>
  </si>
  <si>
    <t>0437862682</t>
  </si>
  <si>
    <t>Příloha ZD č. 1.03_60E2-FT 4D</t>
  </si>
  <si>
    <t>LIS - 60E2-FT 4D</t>
  </si>
  <si>
    <t>0437862451</t>
  </si>
  <si>
    <t>0437862461</t>
  </si>
  <si>
    <t>0437862471</t>
  </si>
  <si>
    <t>0437862511</t>
  </si>
  <si>
    <t>0437862481</t>
  </si>
  <si>
    <t>0437862501</t>
  </si>
  <si>
    <t>0437862491</t>
  </si>
  <si>
    <t>0437862521</t>
  </si>
  <si>
    <t>0437862541</t>
  </si>
  <si>
    <t>0437862581</t>
  </si>
  <si>
    <t>0437862551</t>
  </si>
  <si>
    <t>0437862531</t>
  </si>
  <si>
    <t>0437862591</t>
  </si>
  <si>
    <t>0437862571</t>
  </si>
  <si>
    <t>0437862751</t>
  </si>
  <si>
    <t>0437862601</t>
  </si>
  <si>
    <t>0437862781</t>
  </si>
  <si>
    <t>0437862621</t>
  </si>
  <si>
    <t>0437862561</t>
  </si>
  <si>
    <t>0437862611</t>
  </si>
  <si>
    <t>0437862801</t>
  </si>
  <si>
    <t>0437862631</t>
  </si>
  <si>
    <t>0437862641</t>
  </si>
  <si>
    <t>0437862651</t>
  </si>
  <si>
    <t>0437862681</t>
  </si>
  <si>
    <t>Příloha ZD č. 1.04_60E2-FT 6D</t>
  </si>
  <si>
    <t>0437862453</t>
  </si>
  <si>
    <t>0437862463</t>
  </si>
  <si>
    <t>0437862473</t>
  </si>
  <si>
    <t>0437862513</t>
  </si>
  <si>
    <t>0437862483</t>
  </si>
  <si>
    <t>0437862503</t>
  </si>
  <si>
    <t>0437862493</t>
  </si>
  <si>
    <t>0437862523</t>
  </si>
  <si>
    <t>0437862543</t>
  </si>
  <si>
    <t>0437862583</t>
  </si>
  <si>
    <t>0437862553</t>
  </si>
  <si>
    <t>0437862533</t>
  </si>
  <si>
    <t>0437862593</t>
  </si>
  <si>
    <t>0437862573</t>
  </si>
  <si>
    <t>0437862753</t>
  </si>
  <si>
    <t>0437862603</t>
  </si>
  <si>
    <t>0437862783</t>
  </si>
  <si>
    <t>0437862623</t>
  </si>
  <si>
    <t>0437862563</t>
  </si>
  <si>
    <t>0437862613</t>
  </si>
  <si>
    <t>0437862803</t>
  </si>
  <si>
    <t>0437862633</t>
  </si>
  <si>
    <t>0437862643</t>
  </si>
  <si>
    <t>0437862653</t>
  </si>
  <si>
    <t>0437862683</t>
  </si>
  <si>
    <t>Tvar kolejnice 49E1</t>
  </si>
  <si>
    <t>LIS 49E1 B-FT 4D</t>
  </si>
  <si>
    <t>0437861440</t>
  </si>
  <si>
    <t>0437861450</t>
  </si>
  <si>
    <t>0437861500</t>
  </si>
  <si>
    <t>0437861510</t>
  </si>
  <si>
    <t>0437861550</t>
  </si>
  <si>
    <t>0437861490</t>
  </si>
  <si>
    <t>0437861560</t>
  </si>
  <si>
    <t>0437861520</t>
  </si>
  <si>
    <t>0437861580</t>
  </si>
  <si>
    <t>0437861600</t>
  </si>
  <si>
    <t>0437861610</t>
  </si>
  <si>
    <t>0437861530</t>
  </si>
  <si>
    <t>0437861540</t>
  </si>
  <si>
    <t>0437861620</t>
  </si>
  <si>
    <t>0437861710</t>
  </si>
  <si>
    <t>0437861630</t>
  </si>
  <si>
    <t>0437861720</t>
  </si>
  <si>
    <t>0437861640</t>
  </si>
  <si>
    <r>
      <t>043786</t>
    </r>
    <r>
      <rPr>
        <sz val="11"/>
        <rFont val="Calibri"/>
        <family val="2"/>
      </rPr>
      <t>1680</t>
    </r>
  </si>
  <si>
    <r>
      <t>043786</t>
    </r>
    <r>
      <rPr>
        <sz val="11"/>
        <rFont val="Calibri"/>
        <family val="2"/>
      </rPr>
      <t>1690</t>
    </r>
  </si>
  <si>
    <t>0437861730</t>
  </si>
  <si>
    <t>0437861740</t>
  </si>
  <si>
    <t>0437861790</t>
  </si>
  <si>
    <t>0437861760</t>
  </si>
  <si>
    <t>0437861650</t>
  </si>
  <si>
    <t>Příloha ZD č. 1.05_49E1 B-FT 4D</t>
  </si>
  <si>
    <t>Příloha ZD č. 1.06_49E1 B-FT 6D</t>
  </si>
  <si>
    <t>LIS - 49E1 B-FT 6D</t>
  </si>
  <si>
    <t>0437861442</t>
  </si>
  <si>
    <t>0437861452</t>
  </si>
  <si>
    <t>0437861502</t>
  </si>
  <si>
    <t>0437861512</t>
  </si>
  <si>
    <t>0437861552</t>
  </si>
  <si>
    <t>0437861492</t>
  </si>
  <si>
    <t>0437861562</t>
  </si>
  <si>
    <t>0437861522</t>
  </si>
  <si>
    <t>0437861582</t>
  </si>
  <si>
    <t>0437861602</t>
  </si>
  <si>
    <t>0437861612</t>
  </si>
  <si>
    <t>0437861532</t>
  </si>
  <si>
    <t>0437861542</t>
  </si>
  <si>
    <t>0437861622</t>
  </si>
  <si>
    <t>0437861712</t>
  </si>
  <si>
    <t>0437861632</t>
  </si>
  <si>
    <t>0437861722</t>
  </si>
  <si>
    <t>0437861642</t>
  </si>
  <si>
    <r>
      <t>043786</t>
    </r>
    <r>
      <rPr>
        <sz val="11"/>
        <rFont val="Calibri"/>
        <family val="2"/>
      </rPr>
      <t>1682</t>
    </r>
  </si>
  <si>
    <r>
      <t>043786</t>
    </r>
    <r>
      <rPr>
        <sz val="11"/>
        <rFont val="Calibri"/>
        <family val="2"/>
      </rPr>
      <t>1692</t>
    </r>
  </si>
  <si>
    <t>0437861732</t>
  </si>
  <si>
    <t>0437861742</t>
  </si>
  <si>
    <t>0437861792</t>
  </si>
  <si>
    <t>0437861762</t>
  </si>
  <si>
    <t>0437861652</t>
  </si>
  <si>
    <t>Příloha ZD č. 1.07_49E1-FT 4D</t>
  </si>
  <si>
    <t>0437861441</t>
  </si>
  <si>
    <t>0437861451</t>
  </si>
  <si>
    <t>0437861501</t>
  </si>
  <si>
    <t>0437861511</t>
  </si>
  <si>
    <t>0437861551</t>
  </si>
  <si>
    <t>0437861491</t>
  </si>
  <si>
    <t>0437861561</t>
  </si>
  <si>
    <t>0437861521</t>
  </si>
  <si>
    <t>0437861581</t>
  </si>
  <si>
    <t>0437861601</t>
  </si>
  <si>
    <t>0437861611</t>
  </si>
  <si>
    <t>0437861531</t>
  </si>
  <si>
    <t>0437861541</t>
  </si>
  <si>
    <t>0437861621</t>
  </si>
  <si>
    <t>0437861711</t>
  </si>
  <si>
    <t>0437861631</t>
  </si>
  <si>
    <t>0437861721</t>
  </si>
  <si>
    <t>0437861641</t>
  </si>
  <si>
    <r>
      <t>043786</t>
    </r>
    <r>
      <rPr>
        <sz val="11"/>
        <rFont val="Calibri"/>
        <family val="2"/>
      </rPr>
      <t>1681</t>
    </r>
  </si>
  <si>
    <r>
      <t>043786</t>
    </r>
    <r>
      <rPr>
        <sz val="11"/>
        <rFont val="Calibri"/>
        <family val="2"/>
      </rPr>
      <t>1691</t>
    </r>
  </si>
  <si>
    <t>0437861731</t>
  </si>
  <si>
    <t>0437861741</t>
  </si>
  <si>
    <t>0437861791</t>
  </si>
  <si>
    <t>0437861761</t>
  </si>
  <si>
    <t>0437861651</t>
  </si>
  <si>
    <t>LIS - 49E1-FT 4D</t>
  </si>
  <si>
    <t>Příloha ZD č. 1.08_49E1-FT 6D</t>
  </si>
  <si>
    <t>LIS - 49E1-FT 6D</t>
  </si>
  <si>
    <t>0437861443</t>
  </si>
  <si>
    <t>0437861453</t>
  </si>
  <si>
    <t>0437861503</t>
  </si>
  <si>
    <t>0437861513</t>
  </si>
  <si>
    <t>0437861553</t>
  </si>
  <si>
    <t>0437861493</t>
  </si>
  <si>
    <t>0437861563</t>
  </si>
  <si>
    <t>0437861523</t>
  </si>
  <si>
    <t>0437861583</t>
  </si>
  <si>
    <t>0437861603</t>
  </si>
  <si>
    <t>0437861613</t>
  </si>
  <si>
    <t>0437861533</t>
  </si>
  <si>
    <t>0437861543</t>
  </si>
  <si>
    <t>0437861623</t>
  </si>
  <si>
    <t>0437861713</t>
  </si>
  <si>
    <t>0437861633</t>
  </si>
  <si>
    <t>0437861723</t>
  </si>
  <si>
    <t>0437861643</t>
  </si>
  <si>
    <r>
      <t>043786</t>
    </r>
    <r>
      <rPr>
        <sz val="11"/>
        <rFont val="Calibri"/>
        <family val="2"/>
      </rPr>
      <t>1683</t>
    </r>
  </si>
  <si>
    <r>
      <t>043786</t>
    </r>
    <r>
      <rPr>
        <sz val="11"/>
        <rFont val="Calibri"/>
        <family val="2"/>
      </rPr>
      <t>1693</t>
    </r>
  </si>
  <si>
    <t>0437861733</t>
  </si>
  <si>
    <t>0437861743</t>
  </si>
  <si>
    <t>0437861793</t>
  </si>
  <si>
    <t>0437861763</t>
  </si>
  <si>
    <t>0437861653</t>
  </si>
  <si>
    <t>Tvar kolejnice R65</t>
  </si>
  <si>
    <t>Příloha ZD č. 1.09_R65 B-FT 4D</t>
  </si>
  <si>
    <t>LIS - R65 B-FT 4D</t>
  </si>
  <si>
    <t>0437860490</t>
  </si>
  <si>
    <t>0437860500</t>
  </si>
  <si>
    <t>0437860510</t>
  </si>
  <si>
    <t>0437860520</t>
  </si>
  <si>
    <t>0437860530</t>
  </si>
  <si>
    <t>0437860700</t>
  </si>
  <si>
    <t>0437860540</t>
  </si>
  <si>
    <t>0437860550</t>
  </si>
  <si>
    <t>0437860560</t>
  </si>
  <si>
    <t>0437860580</t>
  </si>
  <si>
    <t>0437860590</t>
  </si>
  <si>
    <t>0437860600</t>
  </si>
  <si>
    <t>0437860710</t>
  </si>
  <si>
    <t>0437860610</t>
  </si>
  <si>
    <t>0437860720</t>
  </si>
  <si>
    <t>0437860620</t>
  </si>
  <si>
    <t>0437860730</t>
  </si>
  <si>
    <t>0437860630</t>
  </si>
  <si>
    <r>
      <t>043786</t>
    </r>
    <r>
      <rPr>
        <sz val="11"/>
        <rFont val="Calibri"/>
        <family val="2"/>
      </rPr>
      <t>0640</t>
    </r>
  </si>
  <si>
    <r>
      <t>043786</t>
    </r>
    <r>
      <rPr>
        <sz val="11"/>
        <rFont val="Calibri"/>
        <family val="2"/>
      </rPr>
      <t>0650</t>
    </r>
  </si>
  <si>
    <t>0437860740</t>
  </si>
  <si>
    <t>0437860750</t>
  </si>
  <si>
    <t>0437860770</t>
  </si>
  <si>
    <t>0437860790</t>
  </si>
  <si>
    <t>0437860820</t>
  </si>
  <si>
    <t>Příloha ZD č. 1.10_R65 B-FT 6D</t>
  </si>
  <si>
    <t>LIS - R65 B-FT 6D</t>
  </si>
  <si>
    <t>0437860492</t>
  </si>
  <si>
    <t>0437860502</t>
  </si>
  <si>
    <t>0437860512</t>
  </si>
  <si>
    <t>0437860522</t>
  </si>
  <si>
    <t>0437860532</t>
  </si>
  <si>
    <t>0437860702</t>
  </si>
  <si>
    <t>0437860542</t>
  </si>
  <si>
    <t>0437860552</t>
  </si>
  <si>
    <t>0437860562</t>
  </si>
  <si>
    <t>0437860582</t>
  </si>
  <si>
    <t>0437860592</t>
  </si>
  <si>
    <t>0437860602</t>
  </si>
  <si>
    <t>0437860712</t>
  </si>
  <si>
    <t>0437860612</t>
  </si>
  <si>
    <t>0437860722</t>
  </si>
  <si>
    <t>0437860622</t>
  </si>
  <si>
    <t>0437860732</t>
  </si>
  <si>
    <t>0437860632</t>
  </si>
  <si>
    <r>
      <t>043786</t>
    </r>
    <r>
      <rPr>
        <sz val="11"/>
        <rFont val="Calibri"/>
        <family val="2"/>
      </rPr>
      <t>0642</t>
    </r>
  </si>
  <si>
    <r>
      <t>043786</t>
    </r>
    <r>
      <rPr>
        <sz val="11"/>
        <rFont val="Calibri"/>
        <family val="2"/>
      </rPr>
      <t>0652</t>
    </r>
  </si>
  <si>
    <t>0437860742</t>
  </si>
  <si>
    <t>0437860752</t>
  </si>
  <si>
    <t>0437860772</t>
  </si>
  <si>
    <r>
      <t>0437860</t>
    </r>
    <r>
      <rPr>
        <sz val="11"/>
        <rFont val="Calibri"/>
        <family val="2"/>
      </rPr>
      <t>792</t>
    </r>
  </si>
  <si>
    <t>0437860822</t>
  </si>
  <si>
    <t>Příloha ZD č. 1.11_R65-FT 4D</t>
  </si>
  <si>
    <t>LIS - R65-FT 4D</t>
  </si>
  <si>
    <t>0437860491</t>
  </si>
  <si>
    <t>0437860501</t>
  </si>
  <si>
    <t>0437860511</t>
  </si>
  <si>
    <t>0437860521</t>
  </si>
  <si>
    <t>0437860531</t>
  </si>
  <si>
    <t>0437860701</t>
  </si>
  <si>
    <t>0437860541</t>
  </si>
  <si>
    <t>0437860551</t>
  </si>
  <si>
    <t>0437860561</t>
  </si>
  <si>
    <t>0437860581</t>
  </si>
  <si>
    <t>0437860591</t>
  </si>
  <si>
    <t>0437860601</t>
  </si>
  <si>
    <t>0437860711</t>
  </si>
  <si>
    <t>0437860611</t>
  </si>
  <si>
    <t>0437860721</t>
  </si>
  <si>
    <t>0437860621</t>
  </si>
  <si>
    <t>0437860731</t>
  </si>
  <si>
    <t>0437860631</t>
  </si>
  <si>
    <r>
      <t>043786</t>
    </r>
    <r>
      <rPr>
        <sz val="11"/>
        <rFont val="Calibri"/>
        <family val="2"/>
      </rPr>
      <t>0641</t>
    </r>
  </si>
  <si>
    <r>
      <t>043786</t>
    </r>
    <r>
      <rPr>
        <sz val="11"/>
        <rFont val="Calibri"/>
        <family val="2"/>
      </rPr>
      <t>0651</t>
    </r>
  </si>
  <si>
    <t>0437860741</t>
  </si>
  <si>
    <t>0437860751</t>
  </si>
  <si>
    <t>0437860771</t>
  </si>
  <si>
    <t>0437860791</t>
  </si>
  <si>
    <t>0437860821</t>
  </si>
  <si>
    <t>Příloha ZD č. 1.12_R65-FT 6D</t>
  </si>
  <si>
    <t>LIS - R65-FT 6D</t>
  </si>
  <si>
    <t>0437860493</t>
  </si>
  <si>
    <t>0437860503</t>
  </si>
  <si>
    <t>0437860513</t>
  </si>
  <si>
    <t>0437860523</t>
  </si>
  <si>
    <t>0437860533</t>
  </si>
  <si>
    <t>0437860703</t>
  </si>
  <si>
    <t>0437860543</t>
  </si>
  <si>
    <t>0437860553</t>
  </si>
  <si>
    <t>0437860563</t>
  </si>
  <si>
    <t>0437860583</t>
  </si>
  <si>
    <t>0437860593</t>
  </si>
  <si>
    <t>0437860603</t>
  </si>
  <si>
    <t>0437860713</t>
  </si>
  <si>
    <t>0437860613</t>
  </si>
  <si>
    <t>0437860723</t>
  </si>
  <si>
    <t>0437860623</t>
  </si>
  <si>
    <t>0437860733</t>
  </si>
  <si>
    <t>0437860633</t>
  </si>
  <si>
    <r>
      <t>043786</t>
    </r>
    <r>
      <rPr>
        <sz val="11"/>
        <rFont val="Calibri"/>
        <family val="2"/>
      </rPr>
      <t>0643</t>
    </r>
  </si>
  <si>
    <r>
      <t>043786</t>
    </r>
    <r>
      <rPr>
        <sz val="11"/>
        <rFont val="Calibri"/>
        <family val="2"/>
      </rPr>
      <t>0653</t>
    </r>
  </si>
  <si>
    <t>0437860743</t>
  </si>
  <si>
    <t>0437860753</t>
  </si>
  <si>
    <t>0437860773</t>
  </si>
  <si>
    <r>
      <t>0437860</t>
    </r>
    <r>
      <rPr>
        <sz val="11"/>
        <rFont val="Calibri"/>
        <family val="2"/>
      </rPr>
      <t>793</t>
    </r>
  </si>
  <si>
    <r>
      <t>0437860</t>
    </r>
    <r>
      <rPr>
        <sz val="11"/>
        <rFont val="Calibri"/>
        <family val="2"/>
      </rPr>
      <t>823</t>
    </r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</si>
  <si>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</si>
  <si>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</si>
  <si>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</si>
  <si>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</si>
  <si>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</si>
  <si>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</si>
  <si>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</si>
  <si>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</si>
  <si>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</si>
  <si>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</si>
  <si>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Přehled přílohy č. 1 Zadávací dokumentace VZ</t>
  </si>
  <si>
    <r>
      <t xml:space="preserve">přirážka za navrtání 4 ks otvorů 
</t>
    </r>
    <r>
      <rPr>
        <sz val="11"/>
        <color indexed="8"/>
        <rFont val="Verdana"/>
        <family val="2"/>
      </rPr>
      <t>Ø</t>
    </r>
    <r>
      <rPr>
        <sz val="11"/>
        <color indexed="8"/>
        <rFont val="Calibri"/>
        <family val="2"/>
      </rPr>
      <t xml:space="preserve"> 19 mm a osazení 4 ks kontaktů typu AR260 podle typu kolejnice</t>
    </r>
  </si>
  <si>
    <t>přirážka za navrtání 4 ks otvorů 
Ø 23 mm pro kolíkové propojky</t>
  </si>
  <si>
    <r>
      <t>„</t>
    </r>
    <r>
      <rPr>
        <b/>
        <u val="single"/>
        <sz val="18"/>
        <color indexed="8"/>
        <rFont val="Times New Roman"/>
        <family val="1"/>
      </rPr>
      <t>Dodávky lepených izolovaných styků - LIS</t>
    </r>
    <r>
      <rPr>
        <u val="single"/>
        <sz val="18"/>
        <color indexed="8"/>
        <rFont val="Calibri"/>
        <family val="2"/>
      </rPr>
      <t>“</t>
    </r>
  </si>
  <si>
    <t>Příloha č. 1 Zadávací dokumentace</t>
  </si>
  <si>
    <t>(pro vyhodnocení VZ - předpokládaná spotřeba)</t>
  </si>
  <si>
    <t>nabídka
cena v Kč za 
1 ks bez DPH</t>
  </si>
  <si>
    <t>LIS - 60E2-FT 6D</t>
  </si>
  <si>
    <t xml:space="preserve">  </t>
  </si>
  <si>
    <t>předpokládaný objem</t>
  </si>
  <si>
    <t>nabídková cena v Kč bez DPH za předpokládaný objem celkem</t>
  </si>
  <si>
    <t>celková nabídková cena za předpokládaný objem</t>
  </si>
  <si>
    <t>Pro účely stanovení nabídkové ceny byl zadavatelem uveden předpokládaný objem všeho dodaného zboží v rámci dílčích zakázek zadávaných na základě uzavřené rámcové dohody. Skutečný rozsah dodaného zboží však bude záležet na potřebách zadavatele, a může se od výše uvedeného objemu zboží lišit.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</si>
</sst>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Verdana"/>
      <family val="2"/>
    </font>
    <font>
      <u val="single"/>
      <sz val="18"/>
      <color indexed="8"/>
      <name val="Calibri"/>
      <family val="2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u val="single"/>
      <sz val="18"/>
      <color theme="1"/>
      <name val="Calibri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7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" fontId="0" fillId="7" borderId="16" xfId="0" applyNumberFormat="1" applyFill="1" applyBorder="1" applyAlignment="1">
      <alignment horizontal="center"/>
    </xf>
    <xf numFmtId="0" fontId="0" fillId="0" borderId="22" xfId="0" applyBorder="1" applyAlignment="1">
      <alignment horizontal="right"/>
    </xf>
    <xf numFmtId="4" fontId="46" fillId="7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4" fontId="0" fillId="7" borderId="25" xfId="0" applyNumberFormat="1" applyFill="1" applyBorder="1" applyAlignment="1">
      <alignment horizontal="right"/>
    </xf>
    <xf numFmtId="4" fontId="0" fillId="7" borderId="26" xfId="0" applyNumberFormat="1" applyFill="1" applyBorder="1" applyAlignment="1">
      <alignment horizontal="right"/>
    </xf>
    <xf numFmtId="4" fontId="0" fillId="7" borderId="27" xfId="0" applyNumberFormat="1" applyFill="1" applyBorder="1" applyAlignment="1">
      <alignment horizontal="right"/>
    </xf>
    <xf numFmtId="0" fontId="0" fillId="0" borderId="24" xfId="0" applyBorder="1" applyAlignment="1">
      <alignment horizontal="left"/>
    </xf>
    <xf numFmtId="49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" fontId="0" fillId="7" borderId="29" xfId="0" applyNumberFormat="1" applyFill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46" fillId="7" borderId="32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6" borderId="37" xfId="0" applyFill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6" fillId="7" borderId="1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0" fillId="7" borderId="38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4" fontId="0" fillId="6" borderId="25" xfId="0" applyNumberFormat="1" applyFill="1" applyBorder="1" applyAlignment="1" applyProtection="1">
      <alignment horizontal="right"/>
      <protection locked="0"/>
    </xf>
    <xf numFmtId="4" fontId="0" fillId="6" borderId="26" xfId="0" applyNumberFormat="1" applyFill="1" applyBorder="1" applyAlignment="1" applyProtection="1">
      <alignment horizontal="right"/>
      <protection locked="0"/>
    </xf>
    <xf numFmtId="4" fontId="0" fillId="6" borderId="27" xfId="0" applyNumberFormat="1" applyFill="1" applyBorder="1" applyAlignment="1" applyProtection="1">
      <alignment horizontal="right"/>
      <protection locked="0"/>
    </xf>
    <xf numFmtId="4" fontId="0" fillId="6" borderId="39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28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8" fillId="34" borderId="10" xfId="0" applyFont="1" applyFill="1" applyBorder="1" applyAlignment="1">
      <alignment/>
    </xf>
    <xf numFmtId="0" fontId="28" fillId="31" borderId="10" xfId="0" applyFont="1" applyFill="1" applyBorder="1" applyAlignment="1">
      <alignment/>
    </xf>
    <xf numFmtId="0" fontId="28" fillId="31" borderId="40" xfId="0" applyFont="1" applyFill="1" applyBorder="1" applyAlignment="1">
      <alignment/>
    </xf>
    <xf numFmtId="0" fontId="48" fillId="0" borderId="40" xfId="0" applyFont="1" applyBorder="1" applyAlignment="1">
      <alignment/>
    </xf>
    <xf numFmtId="0" fontId="0" fillId="0" borderId="40" xfId="0" applyBorder="1" applyAlignment="1">
      <alignment/>
    </xf>
    <xf numFmtId="4" fontId="0" fillId="7" borderId="10" xfId="0" applyNumberFormat="1" applyFill="1" applyBorder="1" applyAlignment="1" applyProtection="1">
      <alignment/>
      <protection locked="0"/>
    </xf>
    <xf numFmtId="4" fontId="0" fillId="7" borderId="40" xfId="0" applyNumberFormat="1" applyFill="1" applyBorder="1" applyAlignment="1" applyProtection="1">
      <alignment/>
      <protection locked="0"/>
    </xf>
    <xf numFmtId="4" fontId="0" fillId="7" borderId="23" xfId="0" applyNumberFormat="1" applyFill="1" applyBorder="1" applyAlignment="1" applyProtection="1">
      <alignment/>
      <protection locked="0"/>
    </xf>
    <xf numFmtId="0" fontId="46" fillId="7" borderId="41" xfId="0" applyFont="1" applyFill="1" applyBorder="1" applyAlignment="1">
      <alignment horizontal="center" vertical="center" wrapText="1"/>
    </xf>
    <xf numFmtId="0" fontId="46" fillId="7" borderId="42" xfId="0" applyFont="1" applyFill="1" applyBorder="1" applyAlignment="1">
      <alignment horizontal="center" vertical="center" wrapText="1"/>
    </xf>
    <xf numFmtId="0" fontId="46" fillId="7" borderId="18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4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34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895350</xdr:colOff>
      <xdr:row>3</xdr:row>
      <xdr:rowOff>133350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RowColHeaders="0" tabSelected="1" view="pageLayout" workbookViewId="0" topLeftCell="A1">
      <selection activeCell="B34" sqref="B34"/>
    </sheetView>
  </sheetViews>
  <sheetFormatPr defaultColWidth="9.140625" defaultRowHeight="15"/>
  <cols>
    <col min="1" max="1" width="5.8515625" style="0" customWidth="1"/>
    <col min="2" max="2" width="28.57421875" style="0" customWidth="1"/>
    <col min="7" max="7" width="15.00390625" style="0" customWidth="1"/>
  </cols>
  <sheetData>
    <row r="1" ht="15">
      <c r="G1" s="13" t="s">
        <v>641</v>
      </c>
    </row>
    <row r="9" ht="23.25">
      <c r="B9" s="12" t="s">
        <v>640</v>
      </c>
    </row>
    <row r="15" ht="18.75">
      <c r="B15" s="11" t="s">
        <v>637</v>
      </c>
    </row>
    <row r="16" ht="18.75">
      <c r="B16" s="14" t="s">
        <v>642</v>
      </c>
    </row>
    <row r="18" spans="2:7" ht="19.5" customHeight="1">
      <c r="B18" s="61" t="s">
        <v>298</v>
      </c>
      <c r="C18" s="62" t="s">
        <v>293</v>
      </c>
      <c r="D18" s="1"/>
      <c r="E18" s="1"/>
      <c r="F18" s="1"/>
      <c r="G18" s="68">
        <f>'1.01_60E2BF4'!$F$36</f>
        <v>0</v>
      </c>
    </row>
    <row r="19" spans="2:7" ht="19.5" customHeight="1">
      <c r="B19" s="61" t="s">
        <v>329</v>
      </c>
      <c r="C19" s="62" t="s">
        <v>294</v>
      </c>
      <c r="D19" s="1"/>
      <c r="E19" s="1"/>
      <c r="F19" s="1"/>
      <c r="G19" s="68">
        <f>'1.02_60E2BF6'!$F$36</f>
        <v>0</v>
      </c>
    </row>
    <row r="20" spans="2:7" ht="19.5" customHeight="1">
      <c r="B20" s="61" t="s">
        <v>356</v>
      </c>
      <c r="C20" s="62" t="s">
        <v>292</v>
      </c>
      <c r="D20" s="1"/>
      <c r="E20" s="1"/>
      <c r="F20" s="1"/>
      <c r="G20" s="68">
        <f>'1.03_60E2F4'!$F$36</f>
        <v>0</v>
      </c>
    </row>
    <row r="21" spans="2:7" ht="19.5" customHeight="1">
      <c r="B21" s="61" t="s">
        <v>383</v>
      </c>
      <c r="C21" s="62" t="s">
        <v>291</v>
      </c>
      <c r="D21" s="1"/>
      <c r="E21" s="1"/>
      <c r="F21" s="1"/>
      <c r="G21" s="68">
        <f>'1.04_60E2F6'!$F$36</f>
        <v>0</v>
      </c>
    </row>
    <row r="22" spans="2:7" ht="19.5" customHeight="1">
      <c r="B22" s="63" t="s">
        <v>436</v>
      </c>
      <c r="C22" s="62" t="s">
        <v>293</v>
      </c>
      <c r="D22" s="1"/>
      <c r="E22" s="1"/>
      <c r="F22" s="1"/>
      <c r="G22" s="68">
        <f>'1.05_49E1BF4'!$F$36</f>
        <v>0</v>
      </c>
    </row>
    <row r="23" spans="2:7" ht="19.5" customHeight="1">
      <c r="B23" s="63" t="s">
        <v>437</v>
      </c>
      <c r="C23" s="62" t="s">
        <v>294</v>
      </c>
      <c r="D23" s="1"/>
      <c r="E23" s="1"/>
      <c r="F23" s="1"/>
      <c r="G23" s="68">
        <f>'1.06_49E1BF6'!$F$36</f>
        <v>0</v>
      </c>
    </row>
    <row r="24" spans="2:7" ht="19.5" customHeight="1">
      <c r="B24" s="63" t="s">
        <v>464</v>
      </c>
      <c r="C24" s="62" t="s">
        <v>292</v>
      </c>
      <c r="D24" s="1"/>
      <c r="E24" s="1"/>
      <c r="F24" s="1"/>
      <c r="G24" s="68">
        <f>'1.07_49E1F4'!$F$36</f>
        <v>0</v>
      </c>
    </row>
    <row r="25" spans="2:7" ht="19.5" customHeight="1">
      <c r="B25" s="63" t="s">
        <v>491</v>
      </c>
      <c r="C25" s="62" t="s">
        <v>291</v>
      </c>
      <c r="D25" s="1"/>
      <c r="E25" s="1"/>
      <c r="F25" s="1"/>
      <c r="G25" s="68">
        <f>'1.08_491E1F6'!$F$36</f>
        <v>0</v>
      </c>
    </row>
    <row r="26" spans="2:7" ht="19.5" customHeight="1">
      <c r="B26" s="64" t="s">
        <v>519</v>
      </c>
      <c r="C26" s="62" t="s">
        <v>293</v>
      </c>
      <c r="D26" s="1"/>
      <c r="E26" s="1"/>
      <c r="F26" s="1"/>
      <c r="G26" s="68">
        <f>'1.09_R65BF4'!$F$36</f>
        <v>0</v>
      </c>
    </row>
    <row r="27" spans="2:7" ht="19.5" customHeight="1">
      <c r="B27" s="64" t="s">
        <v>546</v>
      </c>
      <c r="C27" s="62" t="s">
        <v>294</v>
      </c>
      <c r="D27" s="1"/>
      <c r="E27" s="1"/>
      <c r="F27" s="1"/>
      <c r="G27" s="68">
        <f>'1.10_R65BF6'!$F$36</f>
        <v>0</v>
      </c>
    </row>
    <row r="28" spans="2:7" ht="19.5" customHeight="1">
      <c r="B28" s="64" t="s">
        <v>573</v>
      </c>
      <c r="C28" s="62" t="s">
        <v>292</v>
      </c>
      <c r="D28" s="1"/>
      <c r="E28" s="1"/>
      <c r="F28" s="1"/>
      <c r="G28" s="68">
        <f>'1.11_R65F4'!$F$36</f>
        <v>0</v>
      </c>
    </row>
    <row r="29" spans="2:7" ht="19.5" customHeight="1" thickBot="1">
      <c r="B29" s="65" t="s">
        <v>600</v>
      </c>
      <c r="C29" s="66" t="s">
        <v>291</v>
      </c>
      <c r="D29" s="67"/>
      <c r="E29" s="67"/>
      <c r="F29" s="67"/>
      <c r="G29" s="69">
        <f>'1.12_R65F6'!$F$36</f>
        <v>0</v>
      </c>
    </row>
    <row r="30" spans="2:7" ht="15.75" customHeight="1" thickBot="1">
      <c r="B30" s="71" t="s">
        <v>648</v>
      </c>
      <c r="C30" s="72"/>
      <c r="D30" s="72"/>
      <c r="E30" s="72"/>
      <c r="F30" s="73"/>
      <c r="G30" s="70">
        <f>SUM(G18:G29)</f>
        <v>0</v>
      </c>
    </row>
    <row r="31" ht="15">
      <c r="B31" s="5" t="s">
        <v>326</v>
      </c>
    </row>
  </sheetData>
  <sheetProtection password="CFC5" sheet="1"/>
  <mergeCells count="1">
    <mergeCell ref="B30:F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519</v>
      </c>
      <c r="B1" s="5"/>
    </row>
    <row r="2" ht="15.75" thickBot="1">
      <c r="A2" t="s">
        <v>295</v>
      </c>
    </row>
    <row r="3" spans="1:6" ht="15">
      <c r="A3" s="93" t="s">
        <v>518</v>
      </c>
      <c r="B3" s="94"/>
      <c r="C3" s="2" t="s">
        <v>293</v>
      </c>
      <c r="D3" s="21"/>
      <c r="E3" s="10"/>
      <c r="F3" s="27"/>
    </row>
    <row r="4" spans="1:6" ht="15.75" thickBot="1">
      <c r="A4" s="95"/>
      <c r="B4" s="96"/>
      <c r="C4" s="3"/>
      <c r="D4" s="22"/>
      <c r="E4" s="19"/>
      <c r="F4" s="4" t="s">
        <v>520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202</v>
      </c>
      <c r="B6" s="6" t="s">
        <v>521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203</v>
      </c>
      <c r="B7" s="6" t="s">
        <v>522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204</v>
      </c>
      <c r="B8" s="6" t="s">
        <v>523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205</v>
      </c>
      <c r="B9" s="6" t="s">
        <v>524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206</v>
      </c>
      <c r="B10" s="6" t="s">
        <v>525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1" t="s">
        <v>207</v>
      </c>
      <c r="B11" s="6" t="s">
        <v>526</v>
      </c>
      <c r="C11" s="8">
        <v>3.56</v>
      </c>
      <c r="D11" s="57">
        <v>0</v>
      </c>
      <c r="E11" s="26">
        <v>1</v>
      </c>
      <c r="F11" s="31">
        <f t="shared" si="0"/>
        <v>0</v>
      </c>
    </row>
    <row r="12" spans="1:6" ht="15">
      <c r="A12" s="1" t="s">
        <v>208</v>
      </c>
      <c r="B12" s="6" t="s">
        <v>527</v>
      </c>
      <c r="C12" s="8">
        <v>3.6</v>
      </c>
      <c r="D12" s="57">
        <v>0</v>
      </c>
      <c r="E12" s="26">
        <v>1</v>
      </c>
      <c r="F12" s="31">
        <f t="shared" si="0"/>
        <v>0</v>
      </c>
    </row>
    <row r="13" spans="1:6" ht="15">
      <c r="A13" s="1" t="s">
        <v>209</v>
      </c>
      <c r="B13" s="6" t="s">
        <v>528</v>
      </c>
      <c r="C13" s="8">
        <v>3.8</v>
      </c>
      <c r="D13" s="57">
        <v>0</v>
      </c>
      <c r="E13" s="26">
        <v>1</v>
      </c>
      <c r="F13" s="31">
        <f t="shared" si="0"/>
        <v>0</v>
      </c>
    </row>
    <row r="14" spans="1:6" ht="15">
      <c r="A14" s="1" t="s">
        <v>210</v>
      </c>
      <c r="B14" s="6" t="s">
        <v>529</v>
      </c>
      <c r="C14" s="8">
        <v>4</v>
      </c>
      <c r="D14" s="57">
        <v>0</v>
      </c>
      <c r="E14" s="26">
        <v>1</v>
      </c>
      <c r="F14" s="31">
        <f t="shared" si="0"/>
        <v>0</v>
      </c>
    </row>
    <row r="15" spans="1:6" ht="15">
      <c r="A15" s="1" t="s">
        <v>211</v>
      </c>
      <c r="B15" s="6" t="s">
        <v>530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212</v>
      </c>
      <c r="B16" s="6" t="s">
        <v>531</v>
      </c>
      <c r="C16" s="8">
        <v>4.5</v>
      </c>
      <c r="D16" s="57">
        <v>0</v>
      </c>
      <c r="E16" s="26">
        <v>1</v>
      </c>
      <c r="F16" s="31">
        <f t="shared" si="0"/>
        <v>0</v>
      </c>
    </row>
    <row r="17" spans="1:6" ht="15">
      <c r="A17" s="1" t="s">
        <v>213</v>
      </c>
      <c r="B17" s="6" t="s">
        <v>532</v>
      </c>
      <c r="C17" s="8">
        <v>4.6</v>
      </c>
      <c r="D17" s="57">
        <v>0</v>
      </c>
      <c r="E17" s="26">
        <v>1</v>
      </c>
      <c r="F17" s="31">
        <f t="shared" si="0"/>
        <v>0</v>
      </c>
    </row>
    <row r="18" spans="1:6" ht="15">
      <c r="A18" s="1" t="s">
        <v>214</v>
      </c>
      <c r="B18" s="6" t="s">
        <v>533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1" t="s">
        <v>215</v>
      </c>
      <c r="B19" s="6" t="s">
        <v>534</v>
      </c>
      <c r="C19" s="8">
        <v>5</v>
      </c>
      <c r="D19" s="57">
        <v>0</v>
      </c>
      <c r="E19" s="26">
        <v>1</v>
      </c>
      <c r="F19" s="31">
        <f t="shared" si="0"/>
        <v>0</v>
      </c>
    </row>
    <row r="20" spans="1:6" ht="15">
      <c r="A20" s="1" t="s">
        <v>216</v>
      </c>
      <c r="B20" s="6" t="s">
        <v>535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217</v>
      </c>
      <c r="B21" s="6" t="s">
        <v>536</v>
      </c>
      <c r="C21" s="8">
        <v>5.5</v>
      </c>
      <c r="D21" s="57">
        <v>0</v>
      </c>
      <c r="E21" s="26">
        <v>13</v>
      </c>
      <c r="F21" s="31">
        <f t="shared" si="0"/>
        <v>0</v>
      </c>
    </row>
    <row r="22" spans="1:6" ht="15">
      <c r="A22" s="1" t="s">
        <v>218</v>
      </c>
      <c r="B22" s="6" t="s">
        <v>537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219</v>
      </c>
      <c r="B23" s="6" t="s">
        <v>538</v>
      </c>
      <c r="C23" s="8">
        <v>6</v>
      </c>
      <c r="D23" s="57">
        <v>0</v>
      </c>
      <c r="E23" s="26">
        <v>1</v>
      </c>
      <c r="F23" s="31">
        <f t="shared" si="0"/>
        <v>0</v>
      </c>
    </row>
    <row r="24" spans="1:6" ht="15">
      <c r="A24" s="1" t="s">
        <v>220</v>
      </c>
      <c r="B24" s="9" t="s">
        <v>539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221</v>
      </c>
      <c r="B25" s="9" t="s">
        <v>540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222</v>
      </c>
      <c r="B26" s="6" t="s">
        <v>541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1" t="s">
        <v>223</v>
      </c>
      <c r="B27" s="6" t="s">
        <v>542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1" t="s">
        <v>224</v>
      </c>
      <c r="B28" s="6" t="s">
        <v>543</v>
      </c>
      <c r="C28" s="8">
        <v>7</v>
      </c>
      <c r="D28" s="57">
        <v>0</v>
      </c>
      <c r="E28" s="26">
        <v>1</v>
      </c>
      <c r="F28" s="31">
        <f t="shared" si="0"/>
        <v>0</v>
      </c>
    </row>
    <row r="29" spans="1:6" ht="15">
      <c r="A29" s="1" t="s">
        <v>225</v>
      </c>
      <c r="B29" s="6" t="s">
        <v>544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226</v>
      </c>
      <c r="B30" s="6" t="s">
        <v>545</v>
      </c>
      <c r="C30" s="35">
        <v>8</v>
      </c>
      <c r="D30" s="58">
        <v>0</v>
      </c>
      <c r="E30" s="36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546</v>
      </c>
      <c r="B1" s="5"/>
    </row>
    <row r="2" ht="15.75" thickBot="1">
      <c r="A2" t="s">
        <v>295</v>
      </c>
    </row>
    <row r="3" spans="1:6" ht="15">
      <c r="A3" s="93" t="s">
        <v>518</v>
      </c>
      <c r="B3" s="94"/>
      <c r="C3" s="2" t="s">
        <v>294</v>
      </c>
      <c r="D3" s="21"/>
      <c r="E3" s="10"/>
      <c r="F3" s="27"/>
    </row>
    <row r="4" spans="1:6" ht="15.75" thickBot="1">
      <c r="A4" s="95"/>
      <c r="B4" s="96"/>
      <c r="C4" s="3"/>
      <c r="D4" s="22"/>
      <c r="E4" s="19"/>
      <c r="F4" s="4" t="s">
        <v>547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227</v>
      </c>
      <c r="B6" s="6" t="s">
        <v>548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228</v>
      </c>
      <c r="B7" s="6" t="s">
        <v>549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229</v>
      </c>
      <c r="B8" s="6" t="s">
        <v>550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230</v>
      </c>
      <c r="B9" s="6" t="s">
        <v>551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231</v>
      </c>
      <c r="B10" s="6" t="s">
        <v>552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1" t="s">
        <v>232</v>
      </c>
      <c r="B11" s="6" t="s">
        <v>553</v>
      </c>
      <c r="C11" s="8">
        <v>3.56</v>
      </c>
      <c r="D11" s="57">
        <v>0</v>
      </c>
      <c r="E11" s="26">
        <v>1</v>
      </c>
      <c r="F11" s="31">
        <f t="shared" si="0"/>
        <v>0</v>
      </c>
    </row>
    <row r="12" spans="1:6" ht="15">
      <c r="A12" s="1" t="s">
        <v>233</v>
      </c>
      <c r="B12" s="6" t="s">
        <v>554</v>
      </c>
      <c r="C12" s="8">
        <v>3.6</v>
      </c>
      <c r="D12" s="57">
        <v>0</v>
      </c>
      <c r="E12" s="26">
        <v>1</v>
      </c>
      <c r="F12" s="31">
        <f t="shared" si="0"/>
        <v>0</v>
      </c>
    </row>
    <row r="13" spans="1:6" ht="15">
      <c r="A13" s="1" t="s">
        <v>234</v>
      </c>
      <c r="B13" s="6" t="s">
        <v>555</v>
      </c>
      <c r="C13" s="8">
        <v>3.8</v>
      </c>
      <c r="D13" s="57">
        <v>0</v>
      </c>
      <c r="E13" s="26">
        <v>1</v>
      </c>
      <c r="F13" s="31">
        <f t="shared" si="0"/>
        <v>0</v>
      </c>
    </row>
    <row r="14" spans="1:6" ht="15">
      <c r="A14" s="1" t="s">
        <v>235</v>
      </c>
      <c r="B14" s="6" t="s">
        <v>556</v>
      </c>
      <c r="C14" s="8">
        <v>4</v>
      </c>
      <c r="D14" s="57">
        <v>0</v>
      </c>
      <c r="E14" s="26">
        <v>1</v>
      </c>
      <c r="F14" s="31">
        <f t="shared" si="0"/>
        <v>0</v>
      </c>
    </row>
    <row r="15" spans="1:6" ht="15">
      <c r="A15" s="1" t="s">
        <v>236</v>
      </c>
      <c r="B15" s="6" t="s">
        <v>557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237</v>
      </c>
      <c r="B16" s="6" t="s">
        <v>558</v>
      </c>
      <c r="C16" s="8">
        <v>4.5</v>
      </c>
      <c r="D16" s="57">
        <v>0</v>
      </c>
      <c r="E16" s="26">
        <v>14</v>
      </c>
      <c r="F16" s="31">
        <f t="shared" si="0"/>
        <v>0</v>
      </c>
    </row>
    <row r="17" spans="1:6" ht="15">
      <c r="A17" s="1" t="s">
        <v>238</v>
      </c>
      <c r="B17" s="6" t="s">
        <v>559</v>
      </c>
      <c r="C17" s="8">
        <v>4.6</v>
      </c>
      <c r="D17" s="57">
        <v>0</v>
      </c>
      <c r="E17" s="26">
        <v>2</v>
      </c>
      <c r="F17" s="31">
        <f t="shared" si="0"/>
        <v>0</v>
      </c>
    </row>
    <row r="18" spans="1:6" ht="15">
      <c r="A18" s="1" t="s">
        <v>239</v>
      </c>
      <c r="B18" s="6" t="s">
        <v>560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1" t="s">
        <v>240</v>
      </c>
      <c r="B19" s="6" t="s">
        <v>561</v>
      </c>
      <c r="C19" s="8">
        <v>5</v>
      </c>
      <c r="D19" s="57">
        <v>0</v>
      </c>
      <c r="E19" s="26">
        <v>24</v>
      </c>
      <c r="F19" s="31">
        <f t="shared" si="0"/>
        <v>0</v>
      </c>
    </row>
    <row r="20" spans="1:6" ht="15">
      <c r="A20" s="1" t="s">
        <v>241</v>
      </c>
      <c r="B20" s="6" t="s">
        <v>562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242</v>
      </c>
      <c r="B21" s="6" t="s">
        <v>563</v>
      </c>
      <c r="C21" s="8">
        <v>5.5</v>
      </c>
      <c r="D21" s="57">
        <v>0</v>
      </c>
      <c r="E21" s="26">
        <v>10</v>
      </c>
      <c r="F21" s="31">
        <f t="shared" si="0"/>
        <v>0</v>
      </c>
    </row>
    <row r="22" spans="1:6" ht="15">
      <c r="A22" s="1" t="s">
        <v>243</v>
      </c>
      <c r="B22" s="6" t="s">
        <v>564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244</v>
      </c>
      <c r="B23" s="6" t="s">
        <v>565</v>
      </c>
      <c r="C23" s="8">
        <v>6</v>
      </c>
      <c r="D23" s="57">
        <v>0</v>
      </c>
      <c r="E23" s="26">
        <v>6</v>
      </c>
      <c r="F23" s="31">
        <f t="shared" si="0"/>
        <v>0</v>
      </c>
    </row>
    <row r="24" spans="1:6" ht="15">
      <c r="A24" s="1" t="s">
        <v>245</v>
      </c>
      <c r="B24" s="9" t="s">
        <v>566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246</v>
      </c>
      <c r="B25" s="9" t="s">
        <v>567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247</v>
      </c>
      <c r="B26" s="6" t="s">
        <v>568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1" t="s">
        <v>248</v>
      </c>
      <c r="B27" s="6" t="s">
        <v>569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1" t="s">
        <v>249</v>
      </c>
      <c r="B28" s="6" t="s">
        <v>570</v>
      </c>
      <c r="C28" s="8">
        <v>7</v>
      </c>
      <c r="D28" s="57">
        <v>0</v>
      </c>
      <c r="E28" s="26">
        <v>2</v>
      </c>
      <c r="F28" s="31">
        <f t="shared" si="0"/>
        <v>0</v>
      </c>
    </row>
    <row r="29" spans="1:6" ht="15">
      <c r="A29" s="1" t="s">
        <v>250</v>
      </c>
      <c r="B29" s="9" t="s">
        <v>571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251</v>
      </c>
      <c r="B30" s="6" t="s">
        <v>572</v>
      </c>
      <c r="C30" s="35">
        <v>8</v>
      </c>
      <c r="D30" s="58">
        <v>0</v>
      </c>
      <c r="E30" s="36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1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573</v>
      </c>
      <c r="B1" s="5"/>
    </row>
    <row r="2" ht="15.75" thickBot="1">
      <c r="A2" t="s">
        <v>295</v>
      </c>
    </row>
    <row r="3" spans="1:6" ht="15">
      <c r="A3" s="93" t="s">
        <v>518</v>
      </c>
      <c r="B3" s="94"/>
      <c r="C3" s="2" t="s">
        <v>292</v>
      </c>
      <c r="D3" s="21"/>
      <c r="E3" s="10"/>
      <c r="F3" s="27"/>
    </row>
    <row r="4" spans="1:6" ht="15.75" thickBot="1">
      <c r="A4" s="95"/>
      <c r="B4" s="96"/>
      <c r="C4" s="3"/>
      <c r="D4" s="22"/>
      <c r="E4" s="19"/>
      <c r="F4" s="4" t="s">
        <v>574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252</v>
      </c>
      <c r="B6" s="6" t="s">
        <v>575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253</v>
      </c>
      <c r="B7" s="6" t="s">
        <v>576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254</v>
      </c>
      <c r="B8" s="6" t="s">
        <v>577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255</v>
      </c>
      <c r="B9" s="6" t="s">
        <v>578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256</v>
      </c>
      <c r="B10" s="6" t="s">
        <v>579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1" t="s">
        <v>257</v>
      </c>
      <c r="B11" s="6" t="s">
        <v>580</v>
      </c>
      <c r="C11" s="8">
        <v>3.56</v>
      </c>
      <c r="D11" s="57">
        <v>0</v>
      </c>
      <c r="E11" s="26">
        <v>1</v>
      </c>
      <c r="F11" s="31">
        <f t="shared" si="0"/>
        <v>0</v>
      </c>
    </row>
    <row r="12" spans="1:6" ht="15">
      <c r="A12" s="1" t="s">
        <v>258</v>
      </c>
      <c r="B12" s="6" t="s">
        <v>581</v>
      </c>
      <c r="C12" s="8">
        <v>3.6</v>
      </c>
      <c r="D12" s="57">
        <v>0</v>
      </c>
      <c r="E12" s="26">
        <v>1</v>
      </c>
      <c r="F12" s="31">
        <f t="shared" si="0"/>
        <v>0</v>
      </c>
    </row>
    <row r="13" spans="1:6" ht="15">
      <c r="A13" s="1" t="s">
        <v>259</v>
      </c>
      <c r="B13" s="6" t="s">
        <v>582</v>
      </c>
      <c r="C13" s="8">
        <v>3.8</v>
      </c>
      <c r="D13" s="57">
        <v>0</v>
      </c>
      <c r="E13" s="26">
        <v>1</v>
      </c>
      <c r="F13" s="31">
        <f t="shared" si="0"/>
        <v>0</v>
      </c>
    </row>
    <row r="14" spans="1:6" ht="15">
      <c r="A14" s="1" t="s">
        <v>260</v>
      </c>
      <c r="B14" s="6" t="s">
        <v>583</v>
      </c>
      <c r="C14" s="8">
        <v>4</v>
      </c>
      <c r="D14" s="57">
        <v>0</v>
      </c>
      <c r="E14" s="26">
        <v>1</v>
      </c>
      <c r="F14" s="31">
        <f t="shared" si="0"/>
        <v>0</v>
      </c>
    </row>
    <row r="15" spans="1:6" ht="15">
      <c r="A15" s="1" t="s">
        <v>261</v>
      </c>
      <c r="B15" s="6" t="s">
        <v>584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262</v>
      </c>
      <c r="B16" s="6" t="s">
        <v>585</v>
      </c>
      <c r="C16" s="8">
        <v>4.5</v>
      </c>
      <c r="D16" s="57">
        <v>0</v>
      </c>
      <c r="E16" s="26">
        <v>17</v>
      </c>
      <c r="F16" s="31">
        <f t="shared" si="0"/>
        <v>0</v>
      </c>
    </row>
    <row r="17" spans="1:6" ht="15">
      <c r="A17" s="1" t="s">
        <v>263</v>
      </c>
      <c r="B17" s="6" t="s">
        <v>586</v>
      </c>
      <c r="C17" s="8">
        <v>4.6</v>
      </c>
      <c r="D17" s="57">
        <v>0</v>
      </c>
      <c r="E17" s="26">
        <v>1</v>
      </c>
      <c r="F17" s="31">
        <f t="shared" si="0"/>
        <v>0</v>
      </c>
    </row>
    <row r="18" spans="1:6" ht="15">
      <c r="A18" s="1" t="s">
        <v>264</v>
      </c>
      <c r="B18" s="6" t="s">
        <v>587</v>
      </c>
      <c r="C18" s="8">
        <v>4.8</v>
      </c>
      <c r="D18" s="57">
        <v>0</v>
      </c>
      <c r="E18" s="26">
        <v>8</v>
      </c>
      <c r="F18" s="31">
        <f t="shared" si="0"/>
        <v>0</v>
      </c>
    </row>
    <row r="19" spans="1:6" ht="15">
      <c r="A19" s="1" t="s">
        <v>265</v>
      </c>
      <c r="B19" s="6" t="s">
        <v>588</v>
      </c>
      <c r="C19" s="8">
        <v>5</v>
      </c>
      <c r="D19" s="57">
        <v>0</v>
      </c>
      <c r="E19" s="26">
        <v>20</v>
      </c>
      <c r="F19" s="31">
        <f t="shared" si="0"/>
        <v>0</v>
      </c>
    </row>
    <row r="20" spans="1:6" ht="15">
      <c r="A20" s="1" t="s">
        <v>265</v>
      </c>
      <c r="B20" s="6" t="s">
        <v>589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266</v>
      </c>
      <c r="B21" s="6" t="s">
        <v>590</v>
      </c>
      <c r="C21" s="8">
        <v>5.5</v>
      </c>
      <c r="D21" s="57">
        <v>0</v>
      </c>
      <c r="E21" s="26">
        <v>1</v>
      </c>
      <c r="F21" s="31">
        <f t="shared" si="0"/>
        <v>0</v>
      </c>
    </row>
    <row r="22" spans="1:6" ht="15">
      <c r="A22" s="1" t="s">
        <v>267</v>
      </c>
      <c r="B22" s="6" t="s">
        <v>591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268</v>
      </c>
      <c r="B23" s="6" t="s">
        <v>592</v>
      </c>
      <c r="C23" s="8">
        <v>6</v>
      </c>
      <c r="D23" s="57">
        <v>0</v>
      </c>
      <c r="E23" s="26">
        <v>8</v>
      </c>
      <c r="F23" s="31">
        <f t="shared" si="0"/>
        <v>0</v>
      </c>
    </row>
    <row r="24" spans="1:6" ht="15">
      <c r="A24" s="1" t="s">
        <v>269</v>
      </c>
      <c r="B24" s="9" t="s">
        <v>593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270</v>
      </c>
      <c r="B25" s="9" t="s">
        <v>594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271</v>
      </c>
      <c r="B26" s="6" t="s">
        <v>595</v>
      </c>
      <c r="C26" s="8">
        <v>6.3</v>
      </c>
      <c r="D26" s="57">
        <v>0</v>
      </c>
      <c r="E26" s="26">
        <v>2</v>
      </c>
      <c r="F26" s="31">
        <f t="shared" si="0"/>
        <v>0</v>
      </c>
    </row>
    <row r="27" spans="1:6" ht="15">
      <c r="A27" s="1" t="s">
        <v>272</v>
      </c>
      <c r="B27" s="6" t="s">
        <v>596</v>
      </c>
      <c r="C27" s="8">
        <v>6.5</v>
      </c>
      <c r="D27" s="57">
        <v>0</v>
      </c>
      <c r="E27" s="26">
        <v>2</v>
      </c>
      <c r="F27" s="31">
        <f t="shared" si="0"/>
        <v>0</v>
      </c>
    </row>
    <row r="28" spans="1:6" ht="15">
      <c r="A28" s="1" t="s">
        <v>273</v>
      </c>
      <c r="B28" s="6" t="s">
        <v>597</v>
      </c>
      <c r="C28" s="8">
        <v>7</v>
      </c>
      <c r="D28" s="57">
        <v>0</v>
      </c>
      <c r="E28" s="26">
        <v>1</v>
      </c>
      <c r="F28" s="31">
        <f t="shared" si="0"/>
        <v>0</v>
      </c>
    </row>
    <row r="29" spans="1:6" ht="15">
      <c r="A29" s="1" t="s">
        <v>274</v>
      </c>
      <c r="B29" s="6" t="s">
        <v>598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275</v>
      </c>
      <c r="B30" s="6" t="s">
        <v>599</v>
      </c>
      <c r="C30" s="35">
        <v>8</v>
      </c>
      <c r="D30" s="58">
        <v>0</v>
      </c>
      <c r="E30" s="36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F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6" ht="15">
      <c r="A1" s="5" t="s">
        <v>600</v>
      </c>
      <c r="B1" s="5"/>
      <c r="F1" s="13" t="s">
        <v>326</v>
      </c>
    </row>
    <row r="2" ht="15.75" thickBot="1">
      <c r="A2" t="s">
        <v>295</v>
      </c>
    </row>
    <row r="3" spans="1:6" ht="15">
      <c r="A3" s="93" t="s">
        <v>518</v>
      </c>
      <c r="B3" s="94"/>
      <c r="C3" s="2" t="s">
        <v>291</v>
      </c>
      <c r="D3" s="21"/>
      <c r="E3" s="10"/>
      <c r="F3" s="27"/>
    </row>
    <row r="4" spans="1:6" ht="15.75" thickBot="1">
      <c r="A4" s="95"/>
      <c r="B4" s="96"/>
      <c r="C4" s="3"/>
      <c r="D4" s="22"/>
      <c r="E4" s="19"/>
      <c r="F4" s="4" t="s">
        <v>601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276</v>
      </c>
      <c r="B6" s="6" t="s">
        <v>602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277</v>
      </c>
      <c r="B7" s="6" t="s">
        <v>603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278</v>
      </c>
      <c r="B8" s="6" t="s">
        <v>604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279</v>
      </c>
      <c r="B9" s="6" t="s">
        <v>605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280</v>
      </c>
      <c r="B10" s="6" t="s">
        <v>606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1" t="s">
        <v>281</v>
      </c>
      <c r="B11" s="6" t="s">
        <v>607</v>
      </c>
      <c r="C11" s="8">
        <v>3.56</v>
      </c>
      <c r="D11" s="57">
        <v>0</v>
      </c>
      <c r="E11" s="26">
        <v>2</v>
      </c>
      <c r="F11" s="31">
        <f t="shared" si="0"/>
        <v>0</v>
      </c>
    </row>
    <row r="12" spans="1:6" ht="15">
      <c r="A12" s="1" t="s">
        <v>282</v>
      </c>
      <c r="B12" s="6" t="s">
        <v>608</v>
      </c>
      <c r="C12" s="8">
        <v>3.6</v>
      </c>
      <c r="D12" s="57">
        <v>0</v>
      </c>
      <c r="E12" s="26">
        <v>1</v>
      </c>
      <c r="F12" s="31">
        <f t="shared" si="0"/>
        <v>0</v>
      </c>
    </row>
    <row r="13" spans="1:6" ht="15">
      <c r="A13" s="1" t="s">
        <v>283</v>
      </c>
      <c r="B13" s="6" t="s">
        <v>609</v>
      </c>
      <c r="C13" s="8">
        <v>3.8</v>
      </c>
      <c r="D13" s="57">
        <v>0</v>
      </c>
      <c r="E13" s="26">
        <v>1</v>
      </c>
      <c r="F13" s="31">
        <f t="shared" si="0"/>
        <v>0</v>
      </c>
    </row>
    <row r="14" spans="1:6" ht="15">
      <c r="A14" s="1" t="s">
        <v>284</v>
      </c>
      <c r="B14" s="6" t="s">
        <v>610</v>
      </c>
      <c r="C14" s="8">
        <v>4</v>
      </c>
      <c r="D14" s="57">
        <v>0</v>
      </c>
      <c r="E14" s="26">
        <v>1</v>
      </c>
      <c r="F14" s="31">
        <f t="shared" si="0"/>
        <v>0</v>
      </c>
    </row>
    <row r="15" spans="1:6" ht="15">
      <c r="A15" s="1" t="s">
        <v>285</v>
      </c>
      <c r="B15" s="6" t="s">
        <v>611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286</v>
      </c>
      <c r="B16" s="6" t="s">
        <v>612</v>
      </c>
      <c r="C16" s="8">
        <v>4.5</v>
      </c>
      <c r="D16" s="57">
        <v>0</v>
      </c>
      <c r="E16" s="26">
        <v>27</v>
      </c>
      <c r="F16" s="31">
        <f t="shared" si="0"/>
        <v>0</v>
      </c>
    </row>
    <row r="17" spans="1:6" ht="15">
      <c r="A17" s="1" t="s">
        <v>287</v>
      </c>
      <c r="B17" s="6" t="s">
        <v>613</v>
      </c>
      <c r="C17" s="8">
        <v>4.6</v>
      </c>
      <c r="D17" s="57">
        <v>0</v>
      </c>
      <c r="E17" s="26">
        <v>1</v>
      </c>
      <c r="F17" s="31">
        <f t="shared" si="0"/>
        <v>0</v>
      </c>
    </row>
    <row r="18" spans="1:6" ht="15">
      <c r="A18" s="1" t="s">
        <v>288</v>
      </c>
      <c r="B18" s="6" t="s">
        <v>614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1" t="s">
        <v>289</v>
      </c>
      <c r="B19" s="6" t="s">
        <v>615</v>
      </c>
      <c r="C19" s="8">
        <v>5</v>
      </c>
      <c r="D19" s="57">
        <v>0</v>
      </c>
      <c r="E19" s="26">
        <v>118</v>
      </c>
      <c r="F19" s="31">
        <f t="shared" si="0"/>
        <v>0</v>
      </c>
    </row>
    <row r="20" spans="1:6" ht="15">
      <c r="A20" s="1" t="s">
        <v>627</v>
      </c>
      <c r="B20" s="6" t="s">
        <v>616</v>
      </c>
      <c r="C20" s="8">
        <v>5.3</v>
      </c>
      <c r="D20" s="57">
        <v>0</v>
      </c>
      <c r="E20" s="26">
        <v>6</v>
      </c>
      <c r="F20" s="31">
        <f t="shared" si="0"/>
        <v>0</v>
      </c>
    </row>
    <row r="21" spans="1:6" ht="15">
      <c r="A21" s="1" t="s">
        <v>628</v>
      </c>
      <c r="B21" s="6" t="s">
        <v>617</v>
      </c>
      <c r="C21" s="8">
        <v>5.5</v>
      </c>
      <c r="D21" s="57">
        <v>0</v>
      </c>
      <c r="E21" s="26">
        <v>4</v>
      </c>
      <c r="F21" s="31">
        <f t="shared" si="0"/>
        <v>0</v>
      </c>
    </row>
    <row r="22" spans="1:6" ht="15">
      <c r="A22" s="1" t="s">
        <v>629</v>
      </c>
      <c r="B22" s="6" t="s">
        <v>618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630</v>
      </c>
      <c r="B23" s="6" t="s">
        <v>619</v>
      </c>
      <c r="C23" s="8">
        <v>6</v>
      </c>
      <c r="D23" s="57">
        <v>0</v>
      </c>
      <c r="E23" s="26">
        <v>45</v>
      </c>
      <c r="F23" s="31">
        <f t="shared" si="0"/>
        <v>0</v>
      </c>
    </row>
    <row r="24" spans="1:6" ht="15">
      <c r="A24" s="1" t="s">
        <v>631</v>
      </c>
      <c r="B24" s="9" t="s">
        <v>620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632</v>
      </c>
      <c r="B25" s="9" t="s">
        <v>621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633</v>
      </c>
      <c r="B26" s="9" t="s">
        <v>622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1" t="s">
        <v>634</v>
      </c>
      <c r="B27" s="9" t="s">
        <v>623</v>
      </c>
      <c r="C27" s="8">
        <v>6.5</v>
      </c>
      <c r="D27" s="57">
        <v>0</v>
      </c>
      <c r="E27" s="26">
        <v>46</v>
      </c>
      <c r="F27" s="31">
        <f t="shared" si="0"/>
        <v>0</v>
      </c>
    </row>
    <row r="28" spans="1:6" ht="15">
      <c r="A28" s="1" t="s">
        <v>635</v>
      </c>
      <c r="B28" s="9" t="s">
        <v>624</v>
      </c>
      <c r="C28" s="8">
        <v>7</v>
      </c>
      <c r="D28" s="57">
        <v>0</v>
      </c>
      <c r="E28" s="26">
        <v>2</v>
      </c>
      <c r="F28" s="31">
        <f t="shared" si="0"/>
        <v>0</v>
      </c>
    </row>
    <row r="29" spans="1:6" ht="15">
      <c r="A29" s="1" t="s">
        <v>636</v>
      </c>
      <c r="B29" s="9" t="s">
        <v>625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290</v>
      </c>
      <c r="B30" s="9" t="s">
        <v>626</v>
      </c>
      <c r="C30" s="35">
        <v>8</v>
      </c>
      <c r="D30" s="58">
        <v>0</v>
      </c>
      <c r="E30" s="36">
        <v>4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6" ht="15">
      <c r="A1" s="5" t="s">
        <v>298</v>
      </c>
      <c r="B1" s="5"/>
      <c r="F1" s="13" t="s">
        <v>326</v>
      </c>
    </row>
    <row r="2" ht="15.75" thickBot="1">
      <c r="A2" t="s">
        <v>295</v>
      </c>
    </row>
    <row r="3" spans="1:6" ht="15">
      <c r="A3" s="83" t="s">
        <v>299</v>
      </c>
      <c r="B3" s="84"/>
      <c r="C3" s="2" t="s">
        <v>293</v>
      </c>
      <c r="D3" s="21"/>
      <c r="E3" s="10"/>
      <c r="F3" s="27"/>
    </row>
    <row r="4" spans="1:6" ht="15.75" thickBot="1">
      <c r="A4" s="85"/>
      <c r="B4" s="86"/>
      <c r="C4" s="3"/>
      <c r="D4" s="22"/>
      <c r="E4" s="19"/>
      <c r="F4" s="4" t="s">
        <v>296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42" t="s">
        <v>0</v>
      </c>
      <c r="B6" s="6" t="s">
        <v>301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43" t="s">
        <v>1</v>
      </c>
      <c r="B7" s="6" t="s">
        <v>302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43" t="s">
        <v>2</v>
      </c>
      <c r="B8" s="6" t="s">
        <v>303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43" t="s">
        <v>3</v>
      </c>
      <c r="B9" s="6" t="s">
        <v>304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43" t="s">
        <v>4</v>
      </c>
      <c r="B10" s="6" t="s">
        <v>305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43" t="s">
        <v>6</v>
      </c>
      <c r="B11" s="6" t="s">
        <v>306</v>
      </c>
      <c r="C11" s="8">
        <v>3.56</v>
      </c>
      <c r="D11" s="57">
        <v>0</v>
      </c>
      <c r="E11" s="26">
        <v>1</v>
      </c>
      <c r="F11" s="31">
        <f t="shared" si="0"/>
        <v>0</v>
      </c>
    </row>
    <row r="12" spans="1:6" ht="15">
      <c r="A12" s="43" t="s">
        <v>7</v>
      </c>
      <c r="B12" s="6" t="s">
        <v>307</v>
      </c>
      <c r="C12" s="8">
        <v>3.6</v>
      </c>
      <c r="D12" s="57">
        <v>0</v>
      </c>
      <c r="E12" s="26">
        <v>1</v>
      </c>
      <c r="F12" s="31">
        <f t="shared" si="0"/>
        <v>0</v>
      </c>
    </row>
    <row r="13" spans="1:6" ht="15">
      <c r="A13" s="43" t="s">
        <v>8</v>
      </c>
      <c r="B13" s="6" t="s">
        <v>308</v>
      </c>
      <c r="C13" s="8">
        <v>3.8</v>
      </c>
      <c r="D13" s="57">
        <v>0</v>
      </c>
      <c r="E13" s="26">
        <v>1</v>
      </c>
      <c r="F13" s="31">
        <f t="shared" si="0"/>
        <v>0</v>
      </c>
    </row>
    <row r="14" spans="1:6" ht="15">
      <c r="A14" s="43" t="s">
        <v>9</v>
      </c>
      <c r="B14" s="6" t="s">
        <v>309</v>
      </c>
      <c r="C14" s="8">
        <v>4</v>
      </c>
      <c r="D14" s="57">
        <v>0</v>
      </c>
      <c r="E14" s="26">
        <v>2</v>
      </c>
      <c r="F14" s="31">
        <f t="shared" si="0"/>
        <v>0</v>
      </c>
    </row>
    <row r="15" spans="1:6" ht="15">
      <c r="A15" s="43" t="s">
        <v>10</v>
      </c>
      <c r="B15" s="6" t="s">
        <v>310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43" t="s">
        <v>11</v>
      </c>
      <c r="B16" s="6" t="s">
        <v>311</v>
      </c>
      <c r="C16" s="8">
        <v>4.5</v>
      </c>
      <c r="D16" s="57">
        <v>0</v>
      </c>
      <c r="E16" s="26">
        <v>5</v>
      </c>
      <c r="F16" s="31">
        <f t="shared" si="0"/>
        <v>0</v>
      </c>
    </row>
    <row r="17" spans="1:6" ht="15">
      <c r="A17" s="43" t="s">
        <v>12</v>
      </c>
      <c r="B17" s="6" t="s">
        <v>312</v>
      </c>
      <c r="C17" s="8">
        <v>4.6</v>
      </c>
      <c r="D17" s="57">
        <v>0</v>
      </c>
      <c r="E17" s="26">
        <v>1</v>
      </c>
      <c r="F17" s="31">
        <f t="shared" si="0"/>
        <v>0</v>
      </c>
    </row>
    <row r="18" spans="1:6" ht="15">
      <c r="A18" s="43" t="s">
        <v>13</v>
      </c>
      <c r="B18" s="6" t="s">
        <v>313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43" t="s">
        <v>14</v>
      </c>
      <c r="B19" s="6" t="s">
        <v>314</v>
      </c>
      <c r="C19" s="8">
        <v>5</v>
      </c>
      <c r="D19" s="57">
        <v>0</v>
      </c>
      <c r="E19" s="26">
        <v>1</v>
      </c>
      <c r="F19" s="31">
        <f t="shared" si="0"/>
        <v>0</v>
      </c>
    </row>
    <row r="20" spans="1:6" ht="15">
      <c r="A20" s="43" t="s">
        <v>15</v>
      </c>
      <c r="B20" s="6" t="s">
        <v>315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43" t="s">
        <v>16</v>
      </c>
      <c r="B21" s="6" t="s">
        <v>316</v>
      </c>
      <c r="C21" s="8">
        <v>5.5</v>
      </c>
      <c r="D21" s="57">
        <v>0</v>
      </c>
      <c r="E21" s="26">
        <v>1</v>
      </c>
      <c r="F21" s="31">
        <f t="shared" si="0"/>
        <v>0</v>
      </c>
    </row>
    <row r="22" spans="1:6" ht="15">
      <c r="A22" s="43" t="s">
        <v>17</v>
      </c>
      <c r="B22" s="6" t="s">
        <v>317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43" t="s">
        <v>18</v>
      </c>
      <c r="B23" s="6" t="s">
        <v>318</v>
      </c>
      <c r="C23" s="8">
        <v>6</v>
      </c>
      <c r="D23" s="57">
        <v>0</v>
      </c>
      <c r="E23" s="26">
        <v>1</v>
      </c>
      <c r="F23" s="31">
        <f t="shared" si="0"/>
        <v>0</v>
      </c>
    </row>
    <row r="24" spans="1:6" ht="15">
      <c r="A24" s="43" t="s">
        <v>19</v>
      </c>
      <c r="B24" s="6" t="s">
        <v>319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43" t="s">
        <v>20</v>
      </c>
      <c r="B25" s="6" t="s">
        <v>320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43" t="s">
        <v>21</v>
      </c>
      <c r="B26" s="6" t="s">
        <v>321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43" t="s">
        <v>22</v>
      </c>
      <c r="B27" s="6" t="s">
        <v>322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43" t="s">
        <v>23</v>
      </c>
      <c r="B28" s="6" t="s">
        <v>323</v>
      </c>
      <c r="C28" s="8">
        <v>7</v>
      </c>
      <c r="D28" s="57">
        <v>0</v>
      </c>
      <c r="E28" s="26">
        <v>1</v>
      </c>
      <c r="F28" s="31">
        <f t="shared" si="0"/>
        <v>0</v>
      </c>
    </row>
    <row r="29" spans="1:6" ht="15">
      <c r="A29" s="43" t="s">
        <v>24</v>
      </c>
      <c r="B29" s="6" t="s">
        <v>324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44" t="s">
        <v>25</v>
      </c>
      <c r="B30" s="34" t="s">
        <v>325</v>
      </c>
      <c r="C30" s="35">
        <v>8</v>
      </c>
      <c r="D30" s="58">
        <v>0</v>
      </c>
      <c r="E30" s="36">
        <v>3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33"/>
      <c r="F31" s="59">
        <v>0</v>
      </c>
    </row>
    <row r="32" spans="1:6" ht="21" customHeight="1">
      <c r="A32" s="79" t="s">
        <v>297</v>
      </c>
      <c r="B32" s="80"/>
      <c r="C32" s="80"/>
      <c r="D32" s="23"/>
      <c r="E32" s="16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17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17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18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15"/>
      <c r="F36" s="28">
        <f>SUM(F6:F35)</f>
        <v>0</v>
      </c>
    </row>
    <row r="37" spans="2:5" ht="15.75" thickBot="1">
      <c r="B37" t="s">
        <v>326</v>
      </c>
      <c r="C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</sheetData>
  <sheetProtection password="CFC5" sheet="1"/>
  <mergeCells count="8">
    <mergeCell ref="A38:F38"/>
    <mergeCell ref="A36:D36"/>
    <mergeCell ref="A31:C31"/>
    <mergeCell ref="A32:C32"/>
    <mergeCell ref="A33:C33"/>
    <mergeCell ref="A3:B4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329</v>
      </c>
      <c r="B1" s="5"/>
    </row>
    <row r="2" ht="15.75" thickBot="1">
      <c r="A2" t="s">
        <v>295</v>
      </c>
    </row>
    <row r="3" spans="1:6" ht="15">
      <c r="A3" s="83" t="s">
        <v>299</v>
      </c>
      <c r="B3" s="84"/>
      <c r="C3" s="2" t="s">
        <v>294</v>
      </c>
      <c r="D3" s="21"/>
      <c r="E3" s="10"/>
      <c r="F3" s="27"/>
    </row>
    <row r="4" spans="1:6" ht="15.75" thickBot="1">
      <c r="A4" s="85"/>
      <c r="B4" s="86"/>
      <c r="C4" s="3"/>
      <c r="D4" s="22"/>
      <c r="E4" s="19"/>
      <c r="F4" s="4" t="s">
        <v>330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27</v>
      </c>
      <c r="B6" s="6" t="s">
        <v>331</v>
      </c>
      <c r="C6" s="7">
        <v>2.4</v>
      </c>
      <c r="D6" s="56">
        <v>0</v>
      </c>
      <c r="E6" s="54">
        <v>1</v>
      </c>
      <c r="F6" s="30">
        <f>PRODUCT(D6:E6)</f>
        <v>0</v>
      </c>
    </row>
    <row r="7" spans="1:6" ht="15">
      <c r="A7" s="1" t="s">
        <v>28</v>
      </c>
      <c r="B7" s="6" t="s">
        <v>332</v>
      </c>
      <c r="C7" s="8">
        <v>2.7</v>
      </c>
      <c r="D7" s="57">
        <v>0</v>
      </c>
      <c r="E7" s="55">
        <v>1</v>
      </c>
      <c r="F7" s="31">
        <f aca="true" t="shared" si="0" ref="F7:F30">PRODUCT(D7:E7)</f>
        <v>0</v>
      </c>
    </row>
    <row r="8" spans="1:6" ht="15">
      <c r="A8" s="1" t="s">
        <v>29</v>
      </c>
      <c r="B8" s="6" t="s">
        <v>333</v>
      </c>
      <c r="C8" s="8">
        <v>3</v>
      </c>
      <c r="D8" s="57">
        <v>0</v>
      </c>
      <c r="E8" s="55">
        <v>1</v>
      </c>
      <c r="F8" s="31">
        <f t="shared" si="0"/>
        <v>0</v>
      </c>
    </row>
    <row r="9" spans="1:6" ht="15">
      <c r="A9" s="1" t="s">
        <v>30</v>
      </c>
      <c r="B9" s="6" t="s">
        <v>334</v>
      </c>
      <c r="C9" s="8">
        <v>3.4</v>
      </c>
      <c r="D9" s="57">
        <v>0</v>
      </c>
      <c r="E9" s="55">
        <v>1</v>
      </c>
      <c r="F9" s="31">
        <f t="shared" si="0"/>
        <v>0</v>
      </c>
    </row>
    <row r="10" spans="1:6" ht="15">
      <c r="A10" s="1" t="s">
        <v>31</v>
      </c>
      <c r="B10" s="6" t="s">
        <v>335</v>
      </c>
      <c r="C10" s="8">
        <v>3.5</v>
      </c>
      <c r="D10" s="57">
        <v>0</v>
      </c>
      <c r="E10" s="55">
        <v>1</v>
      </c>
      <c r="F10" s="31">
        <f t="shared" si="0"/>
        <v>0</v>
      </c>
    </row>
    <row r="11" spans="1:6" ht="15">
      <c r="A11" s="1" t="s">
        <v>32</v>
      </c>
      <c r="B11" s="6" t="s">
        <v>336</v>
      </c>
      <c r="C11" s="8">
        <v>3.56</v>
      </c>
      <c r="D11" s="57">
        <v>0</v>
      </c>
      <c r="E11" s="55">
        <v>1</v>
      </c>
      <c r="F11" s="31">
        <f t="shared" si="0"/>
        <v>0</v>
      </c>
    </row>
    <row r="12" spans="1:6" ht="15">
      <c r="A12" s="1" t="s">
        <v>33</v>
      </c>
      <c r="B12" s="6" t="s">
        <v>337</v>
      </c>
      <c r="C12" s="8">
        <v>3.6</v>
      </c>
      <c r="D12" s="57">
        <v>0</v>
      </c>
      <c r="E12" s="55">
        <v>1</v>
      </c>
      <c r="F12" s="31">
        <f t="shared" si="0"/>
        <v>0</v>
      </c>
    </row>
    <row r="13" spans="1:6" ht="15">
      <c r="A13" s="1" t="s">
        <v>34</v>
      </c>
      <c r="B13" s="6" t="s">
        <v>338</v>
      </c>
      <c r="C13" s="8">
        <v>3.8</v>
      </c>
      <c r="D13" s="57">
        <v>0</v>
      </c>
      <c r="E13" s="55">
        <v>1</v>
      </c>
      <c r="F13" s="31">
        <f t="shared" si="0"/>
        <v>0</v>
      </c>
    </row>
    <row r="14" spans="1:6" ht="15">
      <c r="A14" s="1" t="s">
        <v>35</v>
      </c>
      <c r="B14" s="6" t="s">
        <v>339</v>
      </c>
      <c r="C14" s="8">
        <v>4</v>
      </c>
      <c r="D14" s="57">
        <v>0</v>
      </c>
      <c r="E14" s="55">
        <v>1</v>
      </c>
      <c r="F14" s="31">
        <f t="shared" si="0"/>
        <v>0</v>
      </c>
    </row>
    <row r="15" spans="1:6" ht="15">
      <c r="A15" s="1" t="s">
        <v>36</v>
      </c>
      <c r="B15" s="6" t="s">
        <v>340</v>
      </c>
      <c r="C15" s="8">
        <v>4.3</v>
      </c>
      <c r="D15" s="57">
        <v>0</v>
      </c>
      <c r="E15" s="55">
        <v>1</v>
      </c>
      <c r="F15" s="31">
        <f t="shared" si="0"/>
        <v>0</v>
      </c>
    </row>
    <row r="16" spans="1:6" ht="15">
      <c r="A16" s="1" t="s">
        <v>37</v>
      </c>
      <c r="B16" s="6" t="s">
        <v>341</v>
      </c>
      <c r="C16" s="8">
        <v>4.5</v>
      </c>
      <c r="D16" s="57">
        <v>0</v>
      </c>
      <c r="E16" s="55">
        <v>1</v>
      </c>
      <c r="F16" s="31">
        <f t="shared" si="0"/>
        <v>0</v>
      </c>
    </row>
    <row r="17" spans="1:6" ht="15">
      <c r="A17" s="1" t="s">
        <v>38</v>
      </c>
      <c r="B17" s="6" t="s">
        <v>342</v>
      </c>
      <c r="C17" s="8">
        <v>4.6</v>
      </c>
      <c r="D17" s="57">
        <v>0</v>
      </c>
      <c r="E17" s="55">
        <v>1</v>
      </c>
      <c r="F17" s="31">
        <f t="shared" si="0"/>
        <v>0</v>
      </c>
    </row>
    <row r="18" spans="1:6" ht="15">
      <c r="A18" s="1" t="s">
        <v>39</v>
      </c>
      <c r="B18" s="6" t="s">
        <v>343</v>
      </c>
      <c r="C18" s="8">
        <v>4.8</v>
      </c>
      <c r="D18" s="57">
        <v>0</v>
      </c>
      <c r="E18" s="55">
        <v>1</v>
      </c>
      <c r="F18" s="31">
        <f t="shared" si="0"/>
        <v>0</v>
      </c>
    </row>
    <row r="19" spans="1:6" ht="15">
      <c r="A19" s="1" t="s">
        <v>40</v>
      </c>
      <c r="B19" s="6" t="s">
        <v>344</v>
      </c>
      <c r="C19" s="8">
        <v>5</v>
      </c>
      <c r="D19" s="57">
        <v>0</v>
      </c>
      <c r="E19" s="55">
        <v>10</v>
      </c>
      <c r="F19" s="31">
        <f t="shared" si="0"/>
        <v>0</v>
      </c>
    </row>
    <row r="20" spans="1:6" ht="15">
      <c r="A20" s="1" t="s">
        <v>41</v>
      </c>
      <c r="B20" s="6" t="s">
        <v>345</v>
      </c>
      <c r="C20" s="8">
        <v>5.3</v>
      </c>
      <c r="D20" s="57">
        <v>0</v>
      </c>
      <c r="E20" s="55">
        <v>1</v>
      </c>
      <c r="F20" s="31">
        <f t="shared" si="0"/>
        <v>0</v>
      </c>
    </row>
    <row r="21" spans="1:6" ht="15">
      <c r="A21" s="1" t="s">
        <v>42</v>
      </c>
      <c r="B21" s="6" t="s">
        <v>346</v>
      </c>
      <c r="C21" s="8">
        <v>5.5</v>
      </c>
      <c r="D21" s="57">
        <v>0</v>
      </c>
      <c r="E21" s="55">
        <v>1</v>
      </c>
      <c r="F21" s="31">
        <f t="shared" si="0"/>
        <v>0</v>
      </c>
    </row>
    <row r="22" spans="1:6" ht="15">
      <c r="A22" s="1" t="s">
        <v>43</v>
      </c>
      <c r="B22" s="6" t="s">
        <v>347</v>
      </c>
      <c r="C22" s="8">
        <v>5.8</v>
      </c>
      <c r="D22" s="57">
        <v>0</v>
      </c>
      <c r="E22" s="55">
        <v>1</v>
      </c>
      <c r="F22" s="31">
        <f t="shared" si="0"/>
        <v>0</v>
      </c>
    </row>
    <row r="23" spans="1:6" ht="15">
      <c r="A23" s="1" t="s">
        <v>44</v>
      </c>
      <c r="B23" s="6" t="s">
        <v>348</v>
      </c>
      <c r="C23" s="8">
        <v>6</v>
      </c>
      <c r="D23" s="57">
        <v>0</v>
      </c>
      <c r="E23" s="55">
        <v>1</v>
      </c>
      <c r="F23" s="31">
        <f t="shared" si="0"/>
        <v>0</v>
      </c>
    </row>
    <row r="24" spans="1:6" ht="15">
      <c r="A24" s="1" t="s">
        <v>45</v>
      </c>
      <c r="B24" s="6" t="s">
        <v>349</v>
      </c>
      <c r="C24" s="8">
        <v>6.1</v>
      </c>
      <c r="D24" s="57">
        <v>0</v>
      </c>
      <c r="E24" s="55">
        <v>1</v>
      </c>
      <c r="F24" s="31">
        <f t="shared" si="0"/>
        <v>0</v>
      </c>
    </row>
    <row r="25" spans="1:6" ht="15">
      <c r="A25" s="1" t="s">
        <v>46</v>
      </c>
      <c r="B25" s="6" t="s">
        <v>350</v>
      </c>
      <c r="C25" s="8">
        <v>6.2</v>
      </c>
      <c r="D25" s="57">
        <v>0</v>
      </c>
      <c r="E25" s="55">
        <v>1</v>
      </c>
      <c r="F25" s="31">
        <f t="shared" si="0"/>
        <v>0</v>
      </c>
    </row>
    <row r="26" spans="1:6" ht="15">
      <c r="A26" s="1" t="s">
        <v>47</v>
      </c>
      <c r="B26" s="6" t="s">
        <v>351</v>
      </c>
      <c r="C26" s="8">
        <v>6.3</v>
      </c>
      <c r="D26" s="57">
        <v>0</v>
      </c>
      <c r="E26" s="55">
        <v>1</v>
      </c>
      <c r="F26" s="31">
        <f t="shared" si="0"/>
        <v>0</v>
      </c>
    </row>
    <row r="27" spans="1:6" ht="15">
      <c r="A27" s="1" t="s">
        <v>48</v>
      </c>
      <c r="B27" s="6" t="s">
        <v>352</v>
      </c>
      <c r="C27" s="8">
        <v>6.5</v>
      </c>
      <c r="D27" s="57">
        <v>0</v>
      </c>
      <c r="E27" s="55">
        <v>1</v>
      </c>
      <c r="F27" s="31">
        <f t="shared" si="0"/>
        <v>0</v>
      </c>
    </row>
    <row r="28" spans="1:6" ht="15">
      <c r="A28" s="1" t="s">
        <v>49</v>
      </c>
      <c r="B28" s="6" t="s">
        <v>353</v>
      </c>
      <c r="C28" s="8">
        <v>7</v>
      </c>
      <c r="D28" s="57">
        <v>0</v>
      </c>
      <c r="E28" s="55">
        <v>1</v>
      </c>
      <c r="F28" s="31">
        <f t="shared" si="0"/>
        <v>0</v>
      </c>
    </row>
    <row r="29" spans="1:6" ht="15">
      <c r="A29" s="1" t="s">
        <v>50</v>
      </c>
      <c r="B29" s="6" t="s">
        <v>354</v>
      </c>
      <c r="C29" s="8">
        <v>7.5</v>
      </c>
      <c r="D29" s="57">
        <v>0</v>
      </c>
      <c r="E29" s="55">
        <v>1</v>
      </c>
      <c r="F29" s="31">
        <f t="shared" si="0"/>
        <v>0</v>
      </c>
    </row>
    <row r="30" spans="1:6" ht="15.75" thickBot="1">
      <c r="A30" s="1" t="s">
        <v>52</v>
      </c>
      <c r="B30" s="6" t="s">
        <v>355</v>
      </c>
      <c r="C30" s="35">
        <v>8</v>
      </c>
      <c r="D30" s="58">
        <v>0</v>
      </c>
      <c r="E30" s="55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/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356</v>
      </c>
      <c r="B1" s="5"/>
    </row>
    <row r="2" ht="15.75" thickBot="1">
      <c r="A2" t="s">
        <v>295</v>
      </c>
    </row>
    <row r="3" spans="1:6" ht="15">
      <c r="A3" s="83" t="s">
        <v>299</v>
      </c>
      <c r="B3" s="84"/>
      <c r="C3" s="2" t="s">
        <v>292</v>
      </c>
      <c r="D3" s="21"/>
      <c r="E3" s="10"/>
      <c r="F3" s="27"/>
    </row>
    <row r="4" spans="1:6" ht="15.75" thickBot="1">
      <c r="A4" s="85"/>
      <c r="B4" s="86"/>
      <c r="C4" s="3"/>
      <c r="D4" s="22"/>
      <c r="E4" s="19"/>
      <c r="F4" s="4" t="s">
        <v>357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51</v>
      </c>
      <c r="B6" s="6" t="s">
        <v>358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53</v>
      </c>
      <c r="B7" s="6" t="s">
        <v>359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54</v>
      </c>
      <c r="B8" s="6" t="s">
        <v>360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55</v>
      </c>
      <c r="B9" s="6" t="s">
        <v>361</v>
      </c>
      <c r="C9" s="8">
        <v>3.4</v>
      </c>
      <c r="D9" s="57">
        <v>0</v>
      </c>
      <c r="E9" s="26">
        <v>2</v>
      </c>
      <c r="F9" s="31">
        <f t="shared" si="0"/>
        <v>0</v>
      </c>
    </row>
    <row r="10" spans="1:6" ht="15">
      <c r="A10" s="1" t="s">
        <v>56</v>
      </c>
      <c r="B10" s="6" t="s">
        <v>362</v>
      </c>
      <c r="C10" s="8">
        <v>3.5</v>
      </c>
      <c r="D10" s="57">
        <v>0</v>
      </c>
      <c r="E10" s="26">
        <v>2</v>
      </c>
      <c r="F10" s="31">
        <f t="shared" si="0"/>
        <v>0</v>
      </c>
    </row>
    <row r="11" spans="1:6" ht="15">
      <c r="A11" s="1" t="s">
        <v>57</v>
      </c>
      <c r="B11" s="6" t="s">
        <v>363</v>
      </c>
      <c r="C11" s="8">
        <v>3.56</v>
      </c>
      <c r="D11" s="57">
        <v>0</v>
      </c>
      <c r="E11" s="26">
        <v>4</v>
      </c>
      <c r="F11" s="31">
        <f t="shared" si="0"/>
        <v>0</v>
      </c>
    </row>
    <row r="12" spans="1:6" ht="15">
      <c r="A12" s="1" t="s">
        <v>58</v>
      </c>
      <c r="B12" s="6" t="s">
        <v>364</v>
      </c>
      <c r="C12" s="8">
        <v>3.6</v>
      </c>
      <c r="D12" s="57">
        <v>0</v>
      </c>
      <c r="E12" s="26">
        <v>19</v>
      </c>
      <c r="F12" s="31">
        <f t="shared" si="0"/>
        <v>0</v>
      </c>
    </row>
    <row r="13" spans="1:6" ht="15">
      <c r="A13" s="1" t="s">
        <v>59</v>
      </c>
      <c r="B13" s="6" t="s">
        <v>365</v>
      </c>
      <c r="C13" s="8">
        <v>3.8</v>
      </c>
      <c r="D13" s="57">
        <v>0</v>
      </c>
      <c r="E13" s="26">
        <v>49</v>
      </c>
      <c r="F13" s="31">
        <f t="shared" si="0"/>
        <v>0</v>
      </c>
    </row>
    <row r="14" spans="1:6" ht="15">
      <c r="A14" s="1" t="s">
        <v>60</v>
      </c>
      <c r="B14" s="6" t="s">
        <v>366</v>
      </c>
      <c r="C14" s="8">
        <v>4</v>
      </c>
      <c r="D14" s="57">
        <v>0</v>
      </c>
      <c r="E14" s="26">
        <v>111</v>
      </c>
      <c r="F14" s="31">
        <f t="shared" si="0"/>
        <v>0</v>
      </c>
    </row>
    <row r="15" spans="1:6" ht="15">
      <c r="A15" s="1" t="s">
        <v>61</v>
      </c>
      <c r="B15" s="6" t="s">
        <v>367</v>
      </c>
      <c r="C15" s="8">
        <v>4.3</v>
      </c>
      <c r="D15" s="57">
        <v>0</v>
      </c>
      <c r="E15" s="26">
        <v>4</v>
      </c>
      <c r="F15" s="31">
        <f t="shared" si="0"/>
        <v>0</v>
      </c>
    </row>
    <row r="16" spans="1:6" ht="15">
      <c r="A16" s="1" t="s">
        <v>62</v>
      </c>
      <c r="B16" s="6" t="s">
        <v>368</v>
      </c>
      <c r="C16" s="8">
        <v>4.5</v>
      </c>
      <c r="D16" s="57">
        <v>0</v>
      </c>
      <c r="E16" s="26">
        <v>45</v>
      </c>
      <c r="F16" s="31">
        <f t="shared" si="0"/>
        <v>0</v>
      </c>
    </row>
    <row r="17" spans="1:6" ht="15">
      <c r="A17" s="1" t="s">
        <v>63</v>
      </c>
      <c r="B17" s="6" t="s">
        <v>369</v>
      </c>
      <c r="C17" s="8">
        <v>4.6</v>
      </c>
      <c r="D17" s="57">
        <v>0</v>
      </c>
      <c r="E17" s="26">
        <v>6</v>
      </c>
      <c r="F17" s="31">
        <f t="shared" si="0"/>
        <v>0</v>
      </c>
    </row>
    <row r="18" spans="1:6" ht="15">
      <c r="A18" s="1" t="s">
        <v>64</v>
      </c>
      <c r="B18" s="6" t="s">
        <v>370</v>
      </c>
      <c r="C18" s="8">
        <v>4.8</v>
      </c>
      <c r="D18" s="57">
        <v>0</v>
      </c>
      <c r="E18" s="26">
        <v>17</v>
      </c>
      <c r="F18" s="31">
        <f t="shared" si="0"/>
        <v>0</v>
      </c>
    </row>
    <row r="19" spans="1:6" ht="15">
      <c r="A19" s="1" t="s">
        <v>65</v>
      </c>
      <c r="B19" s="6" t="s">
        <v>371</v>
      </c>
      <c r="C19" s="8">
        <v>5</v>
      </c>
      <c r="D19" s="57">
        <v>0</v>
      </c>
      <c r="E19" s="26">
        <v>29</v>
      </c>
      <c r="F19" s="31">
        <f t="shared" si="0"/>
        <v>0</v>
      </c>
    </row>
    <row r="20" spans="1:6" ht="15">
      <c r="A20" s="1" t="s">
        <v>66</v>
      </c>
      <c r="B20" s="6" t="s">
        <v>372</v>
      </c>
      <c r="C20" s="8">
        <v>5.3</v>
      </c>
      <c r="D20" s="57">
        <v>0</v>
      </c>
      <c r="E20" s="26">
        <v>4</v>
      </c>
      <c r="F20" s="31">
        <f t="shared" si="0"/>
        <v>0</v>
      </c>
    </row>
    <row r="21" spans="1:6" ht="15">
      <c r="A21" s="1" t="s">
        <v>67</v>
      </c>
      <c r="B21" s="6" t="s">
        <v>373</v>
      </c>
      <c r="C21" s="8">
        <v>5.5</v>
      </c>
      <c r="D21" s="57">
        <v>0</v>
      </c>
      <c r="E21" s="26">
        <v>22</v>
      </c>
      <c r="F21" s="31">
        <f t="shared" si="0"/>
        <v>0</v>
      </c>
    </row>
    <row r="22" spans="1:6" ht="15">
      <c r="A22" s="1" t="s">
        <v>68</v>
      </c>
      <c r="B22" s="6" t="s">
        <v>374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69</v>
      </c>
      <c r="B23" s="6" t="s">
        <v>375</v>
      </c>
      <c r="C23" s="8">
        <v>6</v>
      </c>
      <c r="D23" s="57">
        <v>0</v>
      </c>
      <c r="E23" s="26">
        <v>4</v>
      </c>
      <c r="F23" s="31">
        <f t="shared" si="0"/>
        <v>0</v>
      </c>
    </row>
    <row r="24" spans="1:6" ht="15">
      <c r="A24" s="1" t="s">
        <v>70</v>
      </c>
      <c r="B24" s="6" t="s">
        <v>376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71</v>
      </c>
      <c r="B25" s="6" t="s">
        <v>377</v>
      </c>
      <c r="C25" s="8">
        <v>6.2</v>
      </c>
      <c r="D25" s="57">
        <v>0</v>
      </c>
      <c r="E25" s="26">
        <v>4</v>
      </c>
      <c r="F25" s="31">
        <f t="shared" si="0"/>
        <v>0</v>
      </c>
    </row>
    <row r="26" spans="1:6" ht="15">
      <c r="A26" s="1" t="s">
        <v>72</v>
      </c>
      <c r="B26" s="6" t="s">
        <v>378</v>
      </c>
      <c r="C26" s="8">
        <v>6.3</v>
      </c>
      <c r="D26" s="57">
        <v>0</v>
      </c>
      <c r="E26" s="26">
        <v>2</v>
      </c>
      <c r="F26" s="31">
        <f t="shared" si="0"/>
        <v>0</v>
      </c>
    </row>
    <row r="27" spans="1:6" ht="15">
      <c r="A27" s="1" t="s">
        <v>73</v>
      </c>
      <c r="B27" s="6" t="s">
        <v>379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1" t="s">
        <v>74</v>
      </c>
      <c r="B28" s="6" t="s">
        <v>380</v>
      </c>
      <c r="C28" s="8">
        <v>7</v>
      </c>
      <c r="D28" s="57">
        <v>0</v>
      </c>
      <c r="E28" s="26">
        <v>4</v>
      </c>
      <c r="F28" s="31">
        <f t="shared" si="0"/>
        <v>0</v>
      </c>
    </row>
    <row r="29" spans="1:6" ht="15">
      <c r="A29" s="1" t="s">
        <v>75</v>
      </c>
      <c r="B29" s="6" t="s">
        <v>381</v>
      </c>
      <c r="C29" s="8">
        <v>7.5</v>
      </c>
      <c r="D29" s="57">
        <v>0</v>
      </c>
      <c r="E29" s="26">
        <v>6</v>
      </c>
      <c r="F29" s="31">
        <f t="shared" si="0"/>
        <v>0</v>
      </c>
    </row>
    <row r="30" spans="1:6" ht="15.75" thickBot="1">
      <c r="A30" s="1" t="s">
        <v>76</v>
      </c>
      <c r="B30" s="6" t="s">
        <v>382</v>
      </c>
      <c r="C30" s="35">
        <v>8</v>
      </c>
      <c r="D30" s="58">
        <v>0</v>
      </c>
      <c r="E30" s="36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6" ht="15">
      <c r="A1" s="5" t="s">
        <v>383</v>
      </c>
      <c r="B1" s="5"/>
      <c r="F1" s="13" t="s">
        <v>326</v>
      </c>
    </row>
    <row r="2" ht="15.75" thickBot="1">
      <c r="A2" t="s">
        <v>295</v>
      </c>
    </row>
    <row r="3" spans="1:6" ht="15">
      <c r="A3" s="83" t="s">
        <v>299</v>
      </c>
      <c r="B3" s="84"/>
      <c r="C3" s="2" t="s">
        <v>291</v>
      </c>
      <c r="D3" s="21"/>
      <c r="E3" s="10"/>
      <c r="F3" s="27"/>
    </row>
    <row r="4" spans="1:6" ht="15.75" thickBot="1">
      <c r="A4" s="85"/>
      <c r="B4" s="86"/>
      <c r="C4" s="3"/>
      <c r="D4" s="22"/>
      <c r="E4" s="19"/>
      <c r="F4" s="4" t="s">
        <v>644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77</v>
      </c>
      <c r="B6" s="6" t="s">
        <v>384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78</v>
      </c>
      <c r="B7" s="6" t="s">
        <v>385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79</v>
      </c>
      <c r="B8" s="6" t="s">
        <v>386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80</v>
      </c>
      <c r="B9" s="6" t="s">
        <v>387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81</v>
      </c>
      <c r="B10" s="6" t="s">
        <v>388</v>
      </c>
      <c r="C10" s="8">
        <v>3.5</v>
      </c>
      <c r="D10" s="57">
        <v>0</v>
      </c>
      <c r="E10" s="26">
        <v>1</v>
      </c>
      <c r="F10" s="31">
        <f t="shared" si="0"/>
        <v>0</v>
      </c>
    </row>
    <row r="11" spans="1:6" ht="15">
      <c r="A11" s="1" t="s">
        <v>82</v>
      </c>
      <c r="B11" s="6" t="s">
        <v>389</v>
      </c>
      <c r="C11" s="8">
        <v>3.56</v>
      </c>
      <c r="D11" s="57">
        <v>0</v>
      </c>
      <c r="E11" s="26">
        <v>56</v>
      </c>
      <c r="F11" s="31">
        <f t="shared" si="0"/>
        <v>0</v>
      </c>
    </row>
    <row r="12" spans="1:6" ht="15">
      <c r="A12" s="1" t="s">
        <v>83</v>
      </c>
      <c r="B12" s="6" t="s">
        <v>390</v>
      </c>
      <c r="C12" s="8">
        <v>3.6</v>
      </c>
      <c r="D12" s="57">
        <v>0</v>
      </c>
      <c r="E12" s="26">
        <v>11</v>
      </c>
      <c r="F12" s="31">
        <f t="shared" si="0"/>
        <v>0</v>
      </c>
    </row>
    <row r="13" spans="1:6" ht="15">
      <c r="A13" s="1" t="s">
        <v>84</v>
      </c>
      <c r="B13" s="6" t="s">
        <v>391</v>
      </c>
      <c r="C13" s="8">
        <v>3.8</v>
      </c>
      <c r="D13" s="57">
        <v>0</v>
      </c>
      <c r="E13" s="26">
        <v>84</v>
      </c>
      <c r="F13" s="31">
        <f t="shared" si="0"/>
        <v>0</v>
      </c>
    </row>
    <row r="14" spans="1:6" ht="15">
      <c r="A14" s="1" t="s">
        <v>85</v>
      </c>
      <c r="B14" s="6" t="s">
        <v>392</v>
      </c>
      <c r="C14" s="8">
        <v>4</v>
      </c>
      <c r="D14" s="57">
        <v>0</v>
      </c>
      <c r="E14" s="26">
        <v>237</v>
      </c>
      <c r="F14" s="31">
        <f t="shared" si="0"/>
        <v>0</v>
      </c>
    </row>
    <row r="15" spans="1:6" ht="15">
      <c r="A15" s="1" t="s">
        <v>86</v>
      </c>
      <c r="B15" s="6" t="s">
        <v>393</v>
      </c>
      <c r="C15" s="8">
        <v>4.3</v>
      </c>
      <c r="D15" s="57">
        <v>0</v>
      </c>
      <c r="E15" s="26">
        <v>11</v>
      </c>
      <c r="F15" s="31">
        <f t="shared" si="0"/>
        <v>0</v>
      </c>
    </row>
    <row r="16" spans="1:6" ht="15">
      <c r="A16" s="1" t="s">
        <v>87</v>
      </c>
      <c r="B16" s="6" t="s">
        <v>394</v>
      </c>
      <c r="C16" s="8">
        <v>4.5</v>
      </c>
      <c r="D16" s="57">
        <v>0</v>
      </c>
      <c r="E16" s="26">
        <v>106</v>
      </c>
      <c r="F16" s="31">
        <f t="shared" si="0"/>
        <v>0</v>
      </c>
    </row>
    <row r="17" spans="1:6" ht="15">
      <c r="A17" s="1" t="s">
        <v>88</v>
      </c>
      <c r="B17" s="6" t="s">
        <v>395</v>
      </c>
      <c r="C17" s="8">
        <v>4.6</v>
      </c>
      <c r="D17" s="57">
        <v>0</v>
      </c>
      <c r="E17" s="26">
        <v>4</v>
      </c>
      <c r="F17" s="31">
        <f t="shared" si="0"/>
        <v>0</v>
      </c>
    </row>
    <row r="18" spans="1:6" ht="15">
      <c r="A18" s="1" t="s">
        <v>89</v>
      </c>
      <c r="B18" s="6" t="s">
        <v>396</v>
      </c>
      <c r="C18" s="8">
        <v>4.8</v>
      </c>
      <c r="D18" s="57">
        <v>0</v>
      </c>
      <c r="E18" s="26">
        <v>41</v>
      </c>
      <c r="F18" s="31">
        <f t="shared" si="0"/>
        <v>0</v>
      </c>
    </row>
    <row r="19" spans="1:6" ht="15">
      <c r="A19" s="1" t="s">
        <v>90</v>
      </c>
      <c r="B19" s="6" t="s">
        <v>397</v>
      </c>
      <c r="C19" s="8">
        <v>5</v>
      </c>
      <c r="D19" s="57">
        <v>0</v>
      </c>
      <c r="E19" s="26">
        <v>253</v>
      </c>
      <c r="F19" s="31">
        <f t="shared" si="0"/>
        <v>0</v>
      </c>
    </row>
    <row r="20" spans="1:6" ht="15">
      <c r="A20" s="1" t="s">
        <v>91</v>
      </c>
      <c r="B20" s="6" t="s">
        <v>398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92</v>
      </c>
      <c r="B21" s="6" t="s">
        <v>399</v>
      </c>
      <c r="C21" s="8">
        <v>5.5</v>
      </c>
      <c r="D21" s="57">
        <v>0</v>
      </c>
      <c r="E21" s="26">
        <v>75</v>
      </c>
      <c r="F21" s="31">
        <f t="shared" si="0"/>
        <v>0</v>
      </c>
    </row>
    <row r="22" spans="1:6" ht="15">
      <c r="A22" s="1" t="s">
        <v>93</v>
      </c>
      <c r="B22" s="6" t="s">
        <v>400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94</v>
      </c>
      <c r="B23" s="6" t="s">
        <v>401</v>
      </c>
      <c r="C23" s="8">
        <v>6</v>
      </c>
      <c r="D23" s="57">
        <v>0</v>
      </c>
      <c r="E23" s="26">
        <v>84</v>
      </c>
      <c r="F23" s="31">
        <f t="shared" si="0"/>
        <v>0</v>
      </c>
    </row>
    <row r="24" spans="1:6" ht="15">
      <c r="A24" s="1" t="s">
        <v>95</v>
      </c>
      <c r="B24" s="6" t="s">
        <v>402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96</v>
      </c>
      <c r="B25" s="6" t="s">
        <v>403</v>
      </c>
      <c r="C25" s="8">
        <v>6.2</v>
      </c>
      <c r="D25" s="57">
        <v>0</v>
      </c>
      <c r="E25" s="26">
        <v>4</v>
      </c>
      <c r="F25" s="31">
        <f t="shared" si="0"/>
        <v>0</v>
      </c>
    </row>
    <row r="26" spans="1:6" ht="15">
      <c r="A26" s="1" t="s">
        <v>97</v>
      </c>
      <c r="B26" s="6" t="s">
        <v>404</v>
      </c>
      <c r="C26" s="8">
        <v>6.3</v>
      </c>
      <c r="D26" s="57">
        <v>0</v>
      </c>
      <c r="E26" s="26">
        <v>2</v>
      </c>
      <c r="F26" s="31">
        <f t="shared" si="0"/>
        <v>0</v>
      </c>
    </row>
    <row r="27" spans="1:6" ht="15">
      <c r="A27" s="1" t="s">
        <v>98</v>
      </c>
      <c r="B27" s="6" t="s">
        <v>405</v>
      </c>
      <c r="C27" s="8">
        <v>6.5</v>
      </c>
      <c r="D27" s="57">
        <v>0</v>
      </c>
      <c r="E27" s="26">
        <v>33</v>
      </c>
      <c r="F27" s="31">
        <f t="shared" si="0"/>
        <v>0</v>
      </c>
    </row>
    <row r="28" spans="1:6" ht="15">
      <c r="A28" s="1" t="s">
        <v>99</v>
      </c>
      <c r="B28" s="6" t="s">
        <v>406</v>
      </c>
      <c r="C28" s="8">
        <v>7</v>
      </c>
      <c r="D28" s="57">
        <v>0</v>
      </c>
      <c r="E28" s="26">
        <v>2</v>
      </c>
      <c r="F28" s="31">
        <f t="shared" si="0"/>
        <v>0</v>
      </c>
    </row>
    <row r="29" spans="1:6" ht="15">
      <c r="A29" s="1" t="s">
        <v>100</v>
      </c>
      <c r="B29" s="6" t="s">
        <v>407</v>
      </c>
      <c r="C29" s="8">
        <v>7.5</v>
      </c>
      <c r="D29" s="57">
        <v>0</v>
      </c>
      <c r="E29" s="26">
        <v>16</v>
      </c>
      <c r="F29" s="31">
        <f t="shared" si="0"/>
        <v>0</v>
      </c>
    </row>
    <row r="30" spans="1:6" ht="15.75" thickBot="1">
      <c r="A30" s="1" t="s">
        <v>101</v>
      </c>
      <c r="B30" s="6" t="s">
        <v>408</v>
      </c>
      <c r="C30" s="35">
        <v>8</v>
      </c>
      <c r="D30" s="58">
        <v>0</v>
      </c>
      <c r="E30" s="36">
        <v>6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436</v>
      </c>
      <c r="B1" s="5"/>
    </row>
    <row r="2" ht="15.75" thickBot="1">
      <c r="A2" t="s">
        <v>295</v>
      </c>
    </row>
    <row r="3" spans="1:6" ht="15">
      <c r="A3" s="89" t="s">
        <v>409</v>
      </c>
      <c r="B3" s="90"/>
      <c r="C3" s="2" t="s">
        <v>293</v>
      </c>
      <c r="D3" s="21"/>
      <c r="E3" s="10"/>
      <c r="F3" s="27"/>
    </row>
    <row r="4" spans="1:6" ht="15.75" thickBot="1">
      <c r="A4" s="91"/>
      <c r="B4" s="92"/>
      <c r="C4" s="3"/>
      <c r="D4" s="22"/>
      <c r="E4" s="19"/>
      <c r="F4" s="4" t="s">
        <v>410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102</v>
      </c>
      <c r="B6" s="6" t="s">
        <v>411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103</v>
      </c>
      <c r="B7" s="6" t="s">
        <v>412</v>
      </c>
      <c r="C7" s="8">
        <v>2.7</v>
      </c>
      <c r="D7" s="57">
        <v>0</v>
      </c>
      <c r="E7" s="26">
        <v>4</v>
      </c>
      <c r="F7" s="31">
        <f aca="true" t="shared" si="0" ref="F7:F30">PRODUCT(D7:E7)</f>
        <v>0</v>
      </c>
    </row>
    <row r="8" spans="1:6" ht="15">
      <c r="A8" s="1" t="s">
        <v>104</v>
      </c>
      <c r="B8" s="6" t="s">
        <v>413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105</v>
      </c>
      <c r="B9" s="6" t="s">
        <v>414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106</v>
      </c>
      <c r="B10" s="6" t="s">
        <v>415</v>
      </c>
      <c r="C10" s="8">
        <v>3.5</v>
      </c>
      <c r="D10" s="57">
        <v>0</v>
      </c>
      <c r="E10" s="26">
        <v>22</v>
      </c>
      <c r="F10" s="31">
        <f t="shared" si="0"/>
        <v>0</v>
      </c>
    </row>
    <row r="11" spans="1:6" ht="15">
      <c r="A11" s="1" t="s">
        <v>107</v>
      </c>
      <c r="B11" s="6" t="s">
        <v>416</v>
      </c>
      <c r="C11" s="8">
        <v>3.56</v>
      </c>
      <c r="D11" s="57">
        <v>0</v>
      </c>
      <c r="E11" s="26">
        <v>1</v>
      </c>
      <c r="F11" s="31">
        <f t="shared" si="0"/>
        <v>0</v>
      </c>
    </row>
    <row r="12" spans="1:6" ht="15">
      <c r="A12" s="1" t="s">
        <v>108</v>
      </c>
      <c r="B12" s="6" t="s">
        <v>417</v>
      </c>
      <c r="C12" s="8">
        <v>3.6</v>
      </c>
      <c r="D12" s="57">
        <v>0</v>
      </c>
      <c r="E12" s="26">
        <v>8</v>
      </c>
      <c r="F12" s="31">
        <f t="shared" si="0"/>
        <v>0</v>
      </c>
    </row>
    <row r="13" spans="1:6" ht="15">
      <c r="A13" s="1" t="s">
        <v>109</v>
      </c>
      <c r="B13" s="6" t="s">
        <v>418</v>
      </c>
      <c r="C13" s="8">
        <v>3.8</v>
      </c>
      <c r="D13" s="57">
        <v>0</v>
      </c>
      <c r="E13" s="26">
        <v>19</v>
      </c>
      <c r="F13" s="31">
        <f t="shared" si="0"/>
        <v>0</v>
      </c>
    </row>
    <row r="14" spans="1:6" ht="15">
      <c r="A14" s="1" t="s">
        <v>110</v>
      </c>
      <c r="B14" s="6" t="s">
        <v>419</v>
      </c>
      <c r="C14" s="8">
        <v>4</v>
      </c>
      <c r="D14" s="57">
        <v>0</v>
      </c>
      <c r="E14" s="26">
        <v>18</v>
      </c>
      <c r="F14" s="31">
        <f t="shared" si="0"/>
        <v>0</v>
      </c>
    </row>
    <row r="15" spans="1:6" ht="15">
      <c r="A15" s="1" t="s">
        <v>111</v>
      </c>
      <c r="B15" s="6" t="s">
        <v>420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112</v>
      </c>
      <c r="B16" s="6" t="s">
        <v>421</v>
      </c>
      <c r="C16" s="8">
        <v>4.5</v>
      </c>
      <c r="D16" s="57">
        <v>0</v>
      </c>
      <c r="E16" s="26">
        <v>74</v>
      </c>
      <c r="F16" s="31">
        <f t="shared" si="0"/>
        <v>0</v>
      </c>
    </row>
    <row r="17" spans="1:6" ht="15">
      <c r="A17" s="1" t="s">
        <v>113</v>
      </c>
      <c r="B17" s="6" t="s">
        <v>422</v>
      </c>
      <c r="C17" s="8">
        <v>4.6</v>
      </c>
      <c r="D17" s="57">
        <v>0</v>
      </c>
      <c r="E17" s="26">
        <v>13</v>
      </c>
      <c r="F17" s="31">
        <f t="shared" si="0"/>
        <v>0</v>
      </c>
    </row>
    <row r="18" spans="1:6" ht="15">
      <c r="A18" s="1" t="s">
        <v>114</v>
      </c>
      <c r="B18" s="6" t="s">
        <v>423</v>
      </c>
      <c r="C18" s="8">
        <v>4.8</v>
      </c>
      <c r="D18" s="57">
        <v>0</v>
      </c>
      <c r="E18" s="26">
        <v>2</v>
      </c>
      <c r="F18" s="31">
        <f t="shared" si="0"/>
        <v>0</v>
      </c>
    </row>
    <row r="19" spans="1:6" ht="15">
      <c r="A19" s="1" t="s">
        <v>115</v>
      </c>
      <c r="B19" s="6" t="s">
        <v>424</v>
      </c>
      <c r="C19" s="8">
        <v>5</v>
      </c>
      <c r="D19" s="57">
        <v>0</v>
      </c>
      <c r="E19" s="26">
        <v>30</v>
      </c>
      <c r="F19" s="31">
        <f t="shared" si="0"/>
        <v>0</v>
      </c>
    </row>
    <row r="20" spans="1:6" ht="15">
      <c r="A20" s="1" t="s">
        <v>116</v>
      </c>
      <c r="B20" s="6" t="s">
        <v>425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117</v>
      </c>
      <c r="B21" s="6" t="s">
        <v>426</v>
      </c>
      <c r="C21" s="8">
        <v>5.5</v>
      </c>
      <c r="D21" s="57">
        <v>0</v>
      </c>
      <c r="E21" s="26">
        <v>6</v>
      </c>
      <c r="F21" s="31">
        <f t="shared" si="0"/>
        <v>0</v>
      </c>
    </row>
    <row r="22" spans="1:6" ht="15">
      <c r="A22" s="1" t="s">
        <v>118</v>
      </c>
      <c r="B22" s="6" t="s">
        <v>427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119</v>
      </c>
      <c r="B23" s="6" t="s">
        <v>428</v>
      </c>
      <c r="C23" s="8">
        <v>6</v>
      </c>
      <c r="D23" s="57">
        <v>0</v>
      </c>
      <c r="E23" s="26">
        <v>1</v>
      </c>
      <c r="F23" s="31">
        <f t="shared" si="0"/>
        <v>0</v>
      </c>
    </row>
    <row r="24" spans="1:6" ht="15">
      <c r="A24" s="1" t="s">
        <v>120</v>
      </c>
      <c r="B24" s="9" t="s">
        <v>429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121</v>
      </c>
      <c r="B25" s="9" t="s">
        <v>430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122</v>
      </c>
      <c r="B26" s="6" t="s">
        <v>431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1" t="s">
        <v>123</v>
      </c>
      <c r="B27" s="6" t="s">
        <v>432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1" t="s">
        <v>124</v>
      </c>
      <c r="B28" s="6" t="s">
        <v>433</v>
      </c>
      <c r="C28" s="8">
        <v>7</v>
      </c>
      <c r="D28" s="57">
        <v>0</v>
      </c>
      <c r="E28" s="26">
        <v>1</v>
      </c>
      <c r="F28" s="31">
        <f t="shared" si="0"/>
        <v>0</v>
      </c>
    </row>
    <row r="29" spans="1:6" ht="15">
      <c r="A29" s="1" t="s">
        <v>125</v>
      </c>
      <c r="B29" s="6" t="s">
        <v>434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126</v>
      </c>
      <c r="B30" s="6" t="s">
        <v>435</v>
      </c>
      <c r="C30" s="35">
        <v>8</v>
      </c>
      <c r="D30" s="58">
        <v>0</v>
      </c>
      <c r="E30" s="36">
        <v>1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645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6" ht="15">
      <c r="A1" s="5" t="s">
        <v>437</v>
      </c>
      <c r="B1" s="5"/>
      <c r="F1" s="60"/>
    </row>
    <row r="2" ht="15.75" thickBot="1">
      <c r="A2" t="s">
        <v>295</v>
      </c>
    </row>
    <row r="3" spans="1:6" ht="15">
      <c r="A3" s="89" t="s">
        <v>409</v>
      </c>
      <c r="B3" s="90"/>
      <c r="C3" s="10" t="s">
        <v>294</v>
      </c>
      <c r="D3" s="21"/>
      <c r="E3" s="10"/>
      <c r="F3" s="27"/>
    </row>
    <row r="4" spans="1:6" ht="15.75" thickBot="1">
      <c r="A4" s="91"/>
      <c r="B4" s="92"/>
      <c r="C4" s="3"/>
      <c r="D4" s="22"/>
      <c r="E4" s="19"/>
      <c r="F4" s="4" t="s">
        <v>438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127</v>
      </c>
      <c r="B6" s="6" t="s">
        <v>439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128</v>
      </c>
      <c r="B7" s="6" t="s">
        <v>440</v>
      </c>
      <c r="C7" s="8">
        <v>2.7</v>
      </c>
      <c r="D7" s="57">
        <v>0</v>
      </c>
      <c r="E7" s="26">
        <v>10</v>
      </c>
      <c r="F7" s="31">
        <f aca="true" t="shared" si="0" ref="F7:F30">PRODUCT(D7:E7)</f>
        <v>0</v>
      </c>
    </row>
    <row r="8" spans="1:6" ht="15">
      <c r="A8" s="1" t="s">
        <v>129</v>
      </c>
      <c r="B8" s="6" t="s">
        <v>441</v>
      </c>
      <c r="C8" s="8">
        <v>3</v>
      </c>
      <c r="D8" s="57">
        <v>0</v>
      </c>
      <c r="E8" s="26">
        <v>68</v>
      </c>
      <c r="F8" s="31">
        <f t="shared" si="0"/>
        <v>0</v>
      </c>
    </row>
    <row r="9" spans="1:6" ht="15">
      <c r="A9" s="1" t="s">
        <v>130</v>
      </c>
      <c r="B9" s="6" t="s">
        <v>442</v>
      </c>
      <c r="C9" s="8">
        <v>3.4</v>
      </c>
      <c r="D9" s="57">
        <v>0</v>
      </c>
      <c r="E9" s="26">
        <v>8</v>
      </c>
      <c r="F9" s="31">
        <f t="shared" si="0"/>
        <v>0</v>
      </c>
    </row>
    <row r="10" spans="1:6" ht="15">
      <c r="A10" s="1" t="s">
        <v>131</v>
      </c>
      <c r="B10" s="6" t="s">
        <v>443</v>
      </c>
      <c r="C10" s="8">
        <v>3.5</v>
      </c>
      <c r="D10" s="57">
        <v>0</v>
      </c>
      <c r="E10" s="26">
        <v>6</v>
      </c>
      <c r="F10" s="31">
        <f t="shared" si="0"/>
        <v>0</v>
      </c>
    </row>
    <row r="11" spans="1:6" ht="15">
      <c r="A11" s="1" t="s">
        <v>132</v>
      </c>
      <c r="B11" s="6" t="s">
        <v>444</v>
      </c>
      <c r="C11" s="8">
        <v>3.56</v>
      </c>
      <c r="D11" s="57">
        <v>0</v>
      </c>
      <c r="E11" s="26">
        <v>16</v>
      </c>
      <c r="F11" s="31">
        <f t="shared" si="0"/>
        <v>0</v>
      </c>
    </row>
    <row r="12" spans="1:6" ht="15">
      <c r="A12" s="1" t="s">
        <v>133</v>
      </c>
      <c r="B12" s="6" t="s">
        <v>445</v>
      </c>
      <c r="C12" s="8">
        <v>3.6</v>
      </c>
      <c r="D12" s="57">
        <v>0</v>
      </c>
      <c r="E12" s="26">
        <v>16</v>
      </c>
      <c r="F12" s="31">
        <f t="shared" si="0"/>
        <v>0</v>
      </c>
    </row>
    <row r="13" spans="1:6" ht="15">
      <c r="A13" s="1" t="s">
        <v>134</v>
      </c>
      <c r="B13" s="6" t="s">
        <v>446</v>
      </c>
      <c r="C13" s="8">
        <v>3.8</v>
      </c>
      <c r="D13" s="57">
        <v>0</v>
      </c>
      <c r="E13" s="26">
        <v>30</v>
      </c>
      <c r="F13" s="31">
        <f t="shared" si="0"/>
        <v>0</v>
      </c>
    </row>
    <row r="14" spans="1:6" ht="15">
      <c r="A14" s="1" t="s">
        <v>135</v>
      </c>
      <c r="B14" s="6" t="s">
        <v>447</v>
      </c>
      <c r="C14" s="8">
        <v>4</v>
      </c>
      <c r="D14" s="57">
        <v>0</v>
      </c>
      <c r="E14" s="26">
        <v>83</v>
      </c>
      <c r="F14" s="31">
        <f t="shared" si="0"/>
        <v>0</v>
      </c>
    </row>
    <row r="15" spans="1:6" ht="15">
      <c r="A15" s="1" t="s">
        <v>136</v>
      </c>
      <c r="B15" s="6" t="s">
        <v>448</v>
      </c>
      <c r="C15" s="8">
        <v>4.3</v>
      </c>
      <c r="D15" s="57">
        <v>0</v>
      </c>
      <c r="E15" s="26">
        <v>10</v>
      </c>
      <c r="F15" s="31">
        <f t="shared" si="0"/>
        <v>0</v>
      </c>
    </row>
    <row r="16" spans="1:6" ht="15">
      <c r="A16" s="1" t="s">
        <v>137</v>
      </c>
      <c r="B16" s="6" t="s">
        <v>449</v>
      </c>
      <c r="C16" s="8">
        <v>4.5</v>
      </c>
      <c r="D16" s="57">
        <v>0</v>
      </c>
      <c r="E16" s="26">
        <v>78</v>
      </c>
      <c r="F16" s="31">
        <f t="shared" si="0"/>
        <v>0</v>
      </c>
    </row>
    <row r="17" spans="1:6" ht="15">
      <c r="A17" s="1" t="s">
        <v>138</v>
      </c>
      <c r="B17" s="6" t="s">
        <v>450</v>
      </c>
      <c r="C17" s="8">
        <v>4.6</v>
      </c>
      <c r="D17" s="57">
        <v>0</v>
      </c>
      <c r="E17" s="26">
        <v>32</v>
      </c>
      <c r="F17" s="31">
        <f t="shared" si="0"/>
        <v>0</v>
      </c>
    </row>
    <row r="18" spans="1:6" ht="15">
      <c r="A18" s="1" t="s">
        <v>139</v>
      </c>
      <c r="B18" s="6" t="s">
        <v>451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1" t="s">
        <v>140</v>
      </c>
      <c r="B19" s="6" t="s">
        <v>452</v>
      </c>
      <c r="C19" s="8">
        <v>5</v>
      </c>
      <c r="D19" s="57">
        <v>0</v>
      </c>
      <c r="E19" s="26">
        <v>111</v>
      </c>
      <c r="F19" s="31">
        <f t="shared" si="0"/>
        <v>0</v>
      </c>
    </row>
    <row r="20" spans="1:6" ht="15">
      <c r="A20" s="1" t="s">
        <v>141</v>
      </c>
      <c r="B20" s="6" t="s">
        <v>453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142</v>
      </c>
      <c r="B21" s="6" t="s">
        <v>454</v>
      </c>
      <c r="C21" s="8">
        <v>5.5</v>
      </c>
      <c r="D21" s="57">
        <v>0</v>
      </c>
      <c r="E21" s="26">
        <v>98</v>
      </c>
      <c r="F21" s="31">
        <f t="shared" si="0"/>
        <v>0</v>
      </c>
    </row>
    <row r="22" spans="1:6" ht="15">
      <c r="A22" s="1" t="s">
        <v>143</v>
      </c>
      <c r="B22" s="6" t="s">
        <v>455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144</v>
      </c>
      <c r="B23" s="6" t="s">
        <v>456</v>
      </c>
      <c r="C23" s="8">
        <v>6</v>
      </c>
      <c r="D23" s="57">
        <v>0</v>
      </c>
      <c r="E23" s="26">
        <v>83</v>
      </c>
      <c r="F23" s="31">
        <f t="shared" si="0"/>
        <v>0</v>
      </c>
    </row>
    <row r="24" spans="1:6" ht="15">
      <c r="A24" s="1" t="s">
        <v>145</v>
      </c>
      <c r="B24" s="9" t="s">
        <v>457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146</v>
      </c>
      <c r="B25" s="9" t="s">
        <v>458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147</v>
      </c>
      <c r="B26" s="6" t="s">
        <v>459</v>
      </c>
      <c r="C26" s="8">
        <v>6.3</v>
      </c>
      <c r="D26" s="57">
        <v>0</v>
      </c>
      <c r="E26" s="26">
        <v>2</v>
      </c>
      <c r="F26" s="31">
        <f t="shared" si="0"/>
        <v>0</v>
      </c>
    </row>
    <row r="27" spans="1:6" ht="15">
      <c r="A27" s="1" t="s">
        <v>148</v>
      </c>
      <c r="B27" s="6" t="s">
        <v>460</v>
      </c>
      <c r="C27" s="8">
        <v>6.5</v>
      </c>
      <c r="D27" s="57">
        <v>0</v>
      </c>
      <c r="E27" s="26">
        <v>18</v>
      </c>
      <c r="F27" s="31">
        <f t="shared" si="0"/>
        <v>0</v>
      </c>
    </row>
    <row r="28" spans="1:6" ht="15">
      <c r="A28" s="1" t="s">
        <v>149</v>
      </c>
      <c r="B28" s="6" t="s">
        <v>461</v>
      </c>
      <c r="C28" s="8">
        <v>7</v>
      </c>
      <c r="D28" s="57">
        <v>0</v>
      </c>
      <c r="E28" s="26">
        <v>15</v>
      </c>
      <c r="F28" s="31">
        <f t="shared" si="0"/>
        <v>0</v>
      </c>
    </row>
    <row r="29" spans="1:6" ht="15">
      <c r="A29" s="1" t="s">
        <v>150</v>
      </c>
      <c r="B29" s="6" t="s">
        <v>462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151</v>
      </c>
      <c r="B30" s="6" t="s">
        <v>463</v>
      </c>
      <c r="C30" s="35">
        <v>8</v>
      </c>
      <c r="D30" s="58">
        <v>0</v>
      </c>
      <c r="E30" s="36">
        <v>5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464</v>
      </c>
      <c r="B1" s="5"/>
    </row>
    <row r="2" ht="15.75" thickBot="1">
      <c r="A2" t="s">
        <v>295</v>
      </c>
    </row>
    <row r="3" spans="1:6" ht="15">
      <c r="A3" s="89" t="s">
        <v>409</v>
      </c>
      <c r="B3" s="90"/>
      <c r="C3" s="2" t="s">
        <v>292</v>
      </c>
      <c r="D3" s="21"/>
      <c r="E3" s="10"/>
      <c r="F3" s="27"/>
    </row>
    <row r="4" spans="1:6" ht="15.75" thickBot="1">
      <c r="A4" s="91"/>
      <c r="B4" s="92"/>
      <c r="C4" s="3"/>
      <c r="D4" s="22"/>
      <c r="E4" s="19"/>
      <c r="F4" s="4" t="s">
        <v>490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152</v>
      </c>
      <c r="B6" s="6" t="s">
        <v>465</v>
      </c>
      <c r="C6" s="7">
        <v>2.4</v>
      </c>
      <c r="D6" s="56">
        <v>0</v>
      </c>
      <c r="E6" s="26">
        <v>2</v>
      </c>
      <c r="F6" s="30">
        <f>PRODUCT(D6:E6)</f>
        <v>0</v>
      </c>
    </row>
    <row r="7" spans="1:6" ht="15">
      <c r="A7" s="1" t="s">
        <v>153</v>
      </c>
      <c r="B7" s="6" t="s">
        <v>466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154</v>
      </c>
      <c r="B8" s="6" t="s">
        <v>467</v>
      </c>
      <c r="C8" s="8">
        <v>3</v>
      </c>
      <c r="D8" s="57">
        <v>0</v>
      </c>
      <c r="E8" s="26">
        <v>2</v>
      </c>
      <c r="F8" s="31">
        <f t="shared" si="0"/>
        <v>0</v>
      </c>
    </row>
    <row r="9" spans="1:6" ht="15">
      <c r="A9" s="1" t="s">
        <v>155</v>
      </c>
      <c r="B9" s="6" t="s">
        <v>468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156</v>
      </c>
      <c r="B10" s="6" t="s">
        <v>469</v>
      </c>
      <c r="C10" s="8">
        <v>3.5</v>
      </c>
      <c r="D10" s="57">
        <v>0</v>
      </c>
      <c r="E10" s="26">
        <v>6</v>
      </c>
      <c r="F10" s="31">
        <f t="shared" si="0"/>
        <v>0</v>
      </c>
    </row>
    <row r="11" spans="1:6" ht="15">
      <c r="A11" s="1" t="s">
        <v>157</v>
      </c>
      <c r="B11" s="6" t="s">
        <v>470</v>
      </c>
      <c r="C11" s="8">
        <v>3.56</v>
      </c>
      <c r="D11" s="57">
        <v>0</v>
      </c>
      <c r="E11" s="26">
        <v>3</v>
      </c>
      <c r="F11" s="31">
        <f t="shared" si="0"/>
        <v>0</v>
      </c>
    </row>
    <row r="12" spans="1:6" ht="15">
      <c r="A12" s="1" t="s">
        <v>158</v>
      </c>
      <c r="B12" s="6" t="s">
        <v>471</v>
      </c>
      <c r="C12" s="8">
        <v>3.6</v>
      </c>
      <c r="D12" s="57">
        <v>0</v>
      </c>
      <c r="E12" s="26">
        <v>14</v>
      </c>
      <c r="F12" s="31">
        <f t="shared" si="0"/>
        <v>0</v>
      </c>
    </row>
    <row r="13" spans="1:6" ht="15">
      <c r="A13" s="1" t="s">
        <v>159</v>
      </c>
      <c r="B13" s="6" t="s">
        <v>472</v>
      </c>
      <c r="C13" s="8">
        <v>3.8</v>
      </c>
      <c r="D13" s="57">
        <v>0</v>
      </c>
      <c r="E13" s="26">
        <v>2</v>
      </c>
      <c r="F13" s="31">
        <f t="shared" si="0"/>
        <v>0</v>
      </c>
    </row>
    <row r="14" spans="1:6" ht="15">
      <c r="A14" s="1" t="s">
        <v>160</v>
      </c>
      <c r="B14" s="6" t="s">
        <v>473</v>
      </c>
      <c r="C14" s="8">
        <v>4</v>
      </c>
      <c r="D14" s="57">
        <v>0</v>
      </c>
      <c r="E14" s="26">
        <v>22</v>
      </c>
      <c r="F14" s="31">
        <f t="shared" si="0"/>
        <v>0</v>
      </c>
    </row>
    <row r="15" spans="1:6" ht="15">
      <c r="A15" s="1" t="s">
        <v>161</v>
      </c>
      <c r="B15" s="6" t="s">
        <v>474</v>
      </c>
      <c r="C15" s="8">
        <v>4.3</v>
      </c>
      <c r="D15" s="57">
        <v>0</v>
      </c>
      <c r="E15" s="26">
        <v>2</v>
      </c>
      <c r="F15" s="31">
        <f t="shared" si="0"/>
        <v>0</v>
      </c>
    </row>
    <row r="16" spans="1:6" ht="15">
      <c r="A16" s="1" t="s">
        <v>162</v>
      </c>
      <c r="B16" s="6" t="s">
        <v>475</v>
      </c>
      <c r="C16" s="8">
        <v>4.5</v>
      </c>
      <c r="D16" s="57">
        <v>0</v>
      </c>
      <c r="E16" s="26">
        <v>29</v>
      </c>
      <c r="F16" s="31">
        <f t="shared" si="0"/>
        <v>0</v>
      </c>
    </row>
    <row r="17" spans="1:6" ht="15">
      <c r="A17" s="1" t="s">
        <v>163</v>
      </c>
      <c r="B17" s="6" t="s">
        <v>476</v>
      </c>
      <c r="C17" s="8">
        <v>4.6</v>
      </c>
      <c r="D17" s="57">
        <v>0</v>
      </c>
      <c r="E17" s="26">
        <v>1</v>
      </c>
      <c r="F17" s="31">
        <f t="shared" si="0"/>
        <v>0</v>
      </c>
    </row>
    <row r="18" spans="1:6" ht="15">
      <c r="A18" s="1" t="s">
        <v>164</v>
      </c>
      <c r="B18" s="6" t="s">
        <v>477</v>
      </c>
      <c r="C18" s="8">
        <v>4.8</v>
      </c>
      <c r="D18" s="57">
        <v>0</v>
      </c>
      <c r="E18" s="26">
        <v>1</v>
      </c>
      <c r="F18" s="31">
        <f t="shared" si="0"/>
        <v>0</v>
      </c>
    </row>
    <row r="19" spans="1:6" ht="15">
      <c r="A19" s="1" t="s">
        <v>165</v>
      </c>
      <c r="B19" s="6" t="s">
        <v>478</v>
      </c>
      <c r="C19" s="8">
        <v>5</v>
      </c>
      <c r="D19" s="57">
        <v>0</v>
      </c>
      <c r="E19" s="26">
        <v>13</v>
      </c>
      <c r="F19" s="31">
        <f t="shared" si="0"/>
        <v>0</v>
      </c>
    </row>
    <row r="20" spans="1:6" ht="15">
      <c r="A20" s="1" t="s">
        <v>166</v>
      </c>
      <c r="B20" s="6" t="s">
        <v>479</v>
      </c>
      <c r="C20" s="8">
        <v>5.3</v>
      </c>
      <c r="D20" s="57">
        <v>0</v>
      </c>
      <c r="E20" s="26">
        <v>1</v>
      </c>
      <c r="F20" s="31">
        <f t="shared" si="0"/>
        <v>0</v>
      </c>
    </row>
    <row r="21" spans="1:6" ht="15">
      <c r="A21" s="1" t="s">
        <v>167</v>
      </c>
      <c r="B21" s="6" t="s">
        <v>480</v>
      </c>
      <c r="C21" s="8">
        <v>5.5</v>
      </c>
      <c r="D21" s="57">
        <v>0</v>
      </c>
      <c r="E21" s="26">
        <v>14</v>
      </c>
      <c r="F21" s="31">
        <f t="shared" si="0"/>
        <v>0</v>
      </c>
    </row>
    <row r="22" spans="1:6" ht="15">
      <c r="A22" s="1" t="s">
        <v>168</v>
      </c>
      <c r="B22" s="6" t="s">
        <v>481</v>
      </c>
      <c r="C22" s="8">
        <v>5.8</v>
      </c>
      <c r="D22" s="57">
        <v>0</v>
      </c>
      <c r="E22" s="26">
        <v>1</v>
      </c>
      <c r="F22" s="31">
        <f t="shared" si="0"/>
        <v>0</v>
      </c>
    </row>
    <row r="23" spans="1:6" ht="15">
      <c r="A23" s="1" t="s">
        <v>169</v>
      </c>
      <c r="B23" s="6" t="s">
        <v>482</v>
      </c>
      <c r="C23" s="8">
        <v>6</v>
      </c>
      <c r="D23" s="57">
        <v>0</v>
      </c>
      <c r="E23" s="26">
        <v>10</v>
      </c>
      <c r="F23" s="31">
        <f t="shared" si="0"/>
        <v>0</v>
      </c>
    </row>
    <row r="24" spans="1:6" ht="15">
      <c r="A24" s="1" t="s">
        <v>170</v>
      </c>
      <c r="B24" s="9" t="s">
        <v>483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171</v>
      </c>
      <c r="B25" s="9" t="s">
        <v>484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172</v>
      </c>
      <c r="B26" s="6" t="s">
        <v>485</v>
      </c>
      <c r="C26" s="8">
        <v>6.3</v>
      </c>
      <c r="D26" s="57">
        <v>0</v>
      </c>
      <c r="E26" s="26">
        <v>1</v>
      </c>
      <c r="F26" s="31">
        <f t="shared" si="0"/>
        <v>0</v>
      </c>
    </row>
    <row r="27" spans="1:6" ht="15">
      <c r="A27" s="1" t="s">
        <v>174</v>
      </c>
      <c r="B27" s="6" t="s">
        <v>486</v>
      </c>
      <c r="C27" s="8">
        <v>6.5</v>
      </c>
      <c r="D27" s="57">
        <v>0</v>
      </c>
      <c r="E27" s="26">
        <v>1</v>
      </c>
      <c r="F27" s="31">
        <f t="shared" si="0"/>
        <v>0</v>
      </c>
    </row>
    <row r="28" spans="1:6" ht="15">
      <c r="A28" s="1" t="s">
        <v>175</v>
      </c>
      <c r="B28" s="6" t="s">
        <v>487</v>
      </c>
      <c r="C28" s="8">
        <v>7</v>
      </c>
      <c r="D28" s="57">
        <v>0</v>
      </c>
      <c r="E28" s="26">
        <v>1</v>
      </c>
      <c r="F28" s="31">
        <f t="shared" si="0"/>
        <v>0</v>
      </c>
    </row>
    <row r="29" spans="1:6" ht="15">
      <c r="A29" s="1" t="s">
        <v>176</v>
      </c>
      <c r="B29" s="6" t="s">
        <v>488</v>
      </c>
      <c r="C29" s="8">
        <v>7.5</v>
      </c>
      <c r="D29" s="57">
        <v>0</v>
      </c>
      <c r="E29" s="26">
        <v>2</v>
      </c>
      <c r="F29" s="31">
        <f t="shared" si="0"/>
        <v>0</v>
      </c>
    </row>
    <row r="30" spans="1:6" ht="15.75" thickBot="1">
      <c r="A30" s="1" t="s">
        <v>173</v>
      </c>
      <c r="B30" s="6" t="s">
        <v>489</v>
      </c>
      <c r="C30" s="35">
        <v>8</v>
      </c>
      <c r="D30" s="58">
        <v>0</v>
      </c>
      <c r="E30" s="36">
        <v>2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9.7109375" style="0" customWidth="1"/>
    <col min="4" max="4" width="11.8515625" style="13" customWidth="1"/>
    <col min="5" max="5" width="14.57421875" style="0" customWidth="1"/>
    <col min="6" max="6" width="24.7109375" style="13" customWidth="1"/>
  </cols>
  <sheetData>
    <row r="1" spans="1:2" ht="15">
      <c r="A1" s="5" t="s">
        <v>491</v>
      </c>
      <c r="B1" s="5"/>
    </row>
    <row r="2" ht="15.75" thickBot="1">
      <c r="A2" t="s">
        <v>295</v>
      </c>
    </row>
    <row r="3" spans="1:6" ht="15">
      <c r="A3" s="89" t="s">
        <v>409</v>
      </c>
      <c r="B3" s="90"/>
      <c r="C3" s="2" t="s">
        <v>291</v>
      </c>
      <c r="D3" s="21"/>
      <c r="E3" s="10"/>
      <c r="F3" s="27"/>
    </row>
    <row r="4" spans="1:6" ht="15.75" thickBot="1">
      <c r="A4" s="91"/>
      <c r="B4" s="92"/>
      <c r="C4" s="3"/>
      <c r="D4" s="22"/>
      <c r="E4" s="19"/>
      <c r="F4" s="4" t="s">
        <v>492</v>
      </c>
    </row>
    <row r="5" spans="1:6" ht="60.75" thickBot="1">
      <c r="A5" s="37" t="s">
        <v>327</v>
      </c>
      <c r="B5" s="38" t="s">
        <v>300</v>
      </c>
      <c r="C5" s="39" t="s">
        <v>5</v>
      </c>
      <c r="D5" s="45" t="s">
        <v>643</v>
      </c>
      <c r="E5" s="40" t="s">
        <v>646</v>
      </c>
      <c r="F5" s="41" t="s">
        <v>647</v>
      </c>
    </row>
    <row r="6" spans="1:6" ht="15">
      <c r="A6" s="1" t="s">
        <v>177</v>
      </c>
      <c r="B6" s="6" t="s">
        <v>493</v>
      </c>
      <c r="C6" s="7">
        <v>2.4</v>
      </c>
      <c r="D6" s="56">
        <v>0</v>
      </c>
      <c r="E6" s="26">
        <v>1</v>
      </c>
      <c r="F6" s="30">
        <f>PRODUCT(D6:E6)</f>
        <v>0</v>
      </c>
    </row>
    <row r="7" spans="1:6" ht="15">
      <c r="A7" s="1" t="s">
        <v>178</v>
      </c>
      <c r="B7" s="6" t="s">
        <v>494</v>
      </c>
      <c r="C7" s="8">
        <v>2.7</v>
      </c>
      <c r="D7" s="57">
        <v>0</v>
      </c>
      <c r="E7" s="26">
        <v>1</v>
      </c>
      <c r="F7" s="31">
        <f aca="true" t="shared" si="0" ref="F7:F30">PRODUCT(D7:E7)</f>
        <v>0</v>
      </c>
    </row>
    <row r="8" spans="1:6" ht="15">
      <c r="A8" s="1" t="s">
        <v>179</v>
      </c>
      <c r="B8" s="6" t="s">
        <v>495</v>
      </c>
      <c r="C8" s="8">
        <v>3</v>
      </c>
      <c r="D8" s="57">
        <v>0</v>
      </c>
      <c r="E8" s="26">
        <v>1</v>
      </c>
      <c r="F8" s="31">
        <f t="shared" si="0"/>
        <v>0</v>
      </c>
    </row>
    <row r="9" spans="1:6" ht="15">
      <c r="A9" s="1" t="s">
        <v>180</v>
      </c>
      <c r="B9" s="6" t="s">
        <v>496</v>
      </c>
      <c r="C9" s="8">
        <v>3.4</v>
      </c>
      <c r="D9" s="57">
        <v>0</v>
      </c>
      <c r="E9" s="26">
        <v>1</v>
      </c>
      <c r="F9" s="31">
        <f t="shared" si="0"/>
        <v>0</v>
      </c>
    </row>
    <row r="10" spans="1:6" ht="15">
      <c r="A10" s="1" t="s">
        <v>181</v>
      </c>
      <c r="B10" s="6" t="s">
        <v>497</v>
      </c>
      <c r="C10" s="8">
        <v>3.5</v>
      </c>
      <c r="D10" s="57">
        <v>0</v>
      </c>
      <c r="E10" s="26">
        <v>43</v>
      </c>
      <c r="F10" s="31">
        <f t="shared" si="0"/>
        <v>0</v>
      </c>
    </row>
    <row r="11" spans="1:6" ht="15">
      <c r="A11" s="1" t="s">
        <v>182</v>
      </c>
      <c r="B11" s="6" t="s">
        <v>498</v>
      </c>
      <c r="C11" s="8">
        <v>3.56</v>
      </c>
      <c r="D11" s="57">
        <v>0</v>
      </c>
      <c r="E11" s="26">
        <v>12</v>
      </c>
      <c r="F11" s="31">
        <f t="shared" si="0"/>
        <v>0</v>
      </c>
    </row>
    <row r="12" spans="1:6" ht="15">
      <c r="A12" s="1" t="s">
        <v>183</v>
      </c>
      <c r="B12" s="6" t="s">
        <v>499</v>
      </c>
      <c r="C12" s="8">
        <v>3.6</v>
      </c>
      <c r="D12" s="57">
        <v>0</v>
      </c>
      <c r="E12" s="26">
        <v>26</v>
      </c>
      <c r="F12" s="31">
        <f t="shared" si="0"/>
        <v>0</v>
      </c>
    </row>
    <row r="13" spans="1:6" ht="15">
      <c r="A13" s="1" t="s">
        <v>184</v>
      </c>
      <c r="B13" s="6" t="s">
        <v>500</v>
      </c>
      <c r="C13" s="8">
        <v>3.8</v>
      </c>
      <c r="D13" s="57">
        <v>0</v>
      </c>
      <c r="E13" s="26">
        <v>2</v>
      </c>
      <c r="F13" s="31">
        <f t="shared" si="0"/>
        <v>0</v>
      </c>
    </row>
    <row r="14" spans="1:6" ht="15">
      <c r="A14" s="1" t="s">
        <v>185</v>
      </c>
      <c r="B14" s="6" t="s">
        <v>501</v>
      </c>
      <c r="C14" s="8">
        <v>4</v>
      </c>
      <c r="D14" s="57">
        <v>0</v>
      </c>
      <c r="E14" s="26">
        <v>103</v>
      </c>
      <c r="F14" s="31">
        <f t="shared" si="0"/>
        <v>0</v>
      </c>
    </row>
    <row r="15" spans="1:6" ht="15">
      <c r="A15" s="1" t="s">
        <v>186</v>
      </c>
      <c r="B15" s="6" t="s">
        <v>502</v>
      </c>
      <c r="C15" s="8">
        <v>4.3</v>
      </c>
      <c r="D15" s="57">
        <v>0</v>
      </c>
      <c r="E15" s="26">
        <v>1</v>
      </c>
      <c r="F15" s="31">
        <f t="shared" si="0"/>
        <v>0</v>
      </c>
    </row>
    <row r="16" spans="1:6" ht="15">
      <c r="A16" s="1" t="s">
        <v>187</v>
      </c>
      <c r="B16" s="6" t="s">
        <v>503</v>
      </c>
      <c r="C16" s="8">
        <v>4.5</v>
      </c>
      <c r="D16" s="57">
        <v>0</v>
      </c>
      <c r="E16" s="26">
        <v>218</v>
      </c>
      <c r="F16" s="31">
        <f t="shared" si="0"/>
        <v>0</v>
      </c>
    </row>
    <row r="17" spans="1:6" ht="15">
      <c r="A17" s="1" t="s">
        <v>188</v>
      </c>
      <c r="B17" s="6" t="s">
        <v>504</v>
      </c>
      <c r="C17" s="8">
        <v>4.6</v>
      </c>
      <c r="D17" s="57">
        <v>0</v>
      </c>
      <c r="E17" s="26">
        <v>49</v>
      </c>
      <c r="F17" s="31">
        <f t="shared" si="0"/>
        <v>0</v>
      </c>
    </row>
    <row r="18" spans="1:6" ht="15">
      <c r="A18" s="1" t="s">
        <v>189</v>
      </c>
      <c r="B18" s="6" t="s">
        <v>505</v>
      </c>
      <c r="C18" s="8">
        <v>4.8</v>
      </c>
      <c r="D18" s="57">
        <v>0</v>
      </c>
      <c r="E18" s="26">
        <v>14</v>
      </c>
      <c r="F18" s="31">
        <f t="shared" si="0"/>
        <v>0</v>
      </c>
    </row>
    <row r="19" spans="1:6" ht="15">
      <c r="A19" s="1" t="s">
        <v>190</v>
      </c>
      <c r="B19" s="6" t="s">
        <v>506</v>
      </c>
      <c r="C19" s="8">
        <v>5</v>
      </c>
      <c r="D19" s="57">
        <v>0</v>
      </c>
      <c r="E19" s="26">
        <v>308</v>
      </c>
      <c r="F19" s="31">
        <f t="shared" si="0"/>
        <v>0</v>
      </c>
    </row>
    <row r="20" spans="1:6" ht="15">
      <c r="A20" s="1" t="s">
        <v>191</v>
      </c>
      <c r="B20" s="6" t="s">
        <v>507</v>
      </c>
      <c r="C20" s="8">
        <v>5.3</v>
      </c>
      <c r="D20" s="57">
        <v>0</v>
      </c>
      <c r="E20" s="26">
        <v>6</v>
      </c>
      <c r="F20" s="31">
        <f t="shared" si="0"/>
        <v>0</v>
      </c>
    </row>
    <row r="21" spans="1:6" ht="15">
      <c r="A21" s="1" t="s">
        <v>192</v>
      </c>
      <c r="B21" s="6" t="s">
        <v>508</v>
      </c>
      <c r="C21" s="8">
        <v>5.5</v>
      </c>
      <c r="D21" s="57">
        <v>0</v>
      </c>
      <c r="E21" s="26">
        <v>205</v>
      </c>
      <c r="F21" s="31">
        <f t="shared" si="0"/>
        <v>0</v>
      </c>
    </row>
    <row r="22" spans="1:6" ht="15">
      <c r="A22" s="1" t="s">
        <v>193</v>
      </c>
      <c r="B22" s="6" t="s">
        <v>509</v>
      </c>
      <c r="C22" s="8">
        <v>5.8</v>
      </c>
      <c r="D22" s="57">
        <v>0</v>
      </c>
      <c r="E22" s="26">
        <v>2</v>
      </c>
      <c r="F22" s="31">
        <f t="shared" si="0"/>
        <v>0</v>
      </c>
    </row>
    <row r="23" spans="1:6" ht="15">
      <c r="A23" s="1" t="s">
        <v>194</v>
      </c>
      <c r="B23" s="6" t="s">
        <v>510</v>
      </c>
      <c r="C23" s="8">
        <v>6</v>
      </c>
      <c r="D23" s="57">
        <v>0</v>
      </c>
      <c r="E23" s="26">
        <v>56</v>
      </c>
      <c r="F23" s="31">
        <f t="shared" si="0"/>
        <v>0</v>
      </c>
    </row>
    <row r="24" spans="1:6" ht="15">
      <c r="A24" s="1" t="s">
        <v>195</v>
      </c>
      <c r="B24" s="9" t="s">
        <v>511</v>
      </c>
      <c r="C24" s="8">
        <v>6.1</v>
      </c>
      <c r="D24" s="57">
        <v>0</v>
      </c>
      <c r="E24" s="26">
        <v>1</v>
      </c>
      <c r="F24" s="31">
        <f t="shared" si="0"/>
        <v>0</v>
      </c>
    </row>
    <row r="25" spans="1:6" ht="15">
      <c r="A25" s="1" t="s">
        <v>196</v>
      </c>
      <c r="B25" s="9" t="s">
        <v>512</v>
      </c>
      <c r="C25" s="8">
        <v>6.2</v>
      </c>
      <c r="D25" s="57">
        <v>0</v>
      </c>
      <c r="E25" s="26">
        <v>1</v>
      </c>
      <c r="F25" s="31">
        <f t="shared" si="0"/>
        <v>0</v>
      </c>
    </row>
    <row r="26" spans="1:6" ht="15">
      <c r="A26" s="1" t="s">
        <v>197</v>
      </c>
      <c r="B26" s="6" t="s">
        <v>513</v>
      </c>
      <c r="C26" s="8">
        <v>6.3</v>
      </c>
      <c r="D26" s="57">
        <v>0</v>
      </c>
      <c r="E26" s="26">
        <v>4</v>
      </c>
      <c r="F26" s="31">
        <f t="shared" si="0"/>
        <v>0</v>
      </c>
    </row>
    <row r="27" spans="1:6" ht="15">
      <c r="A27" s="1" t="s">
        <v>198</v>
      </c>
      <c r="B27" s="6" t="s">
        <v>514</v>
      </c>
      <c r="C27" s="8">
        <v>6.5</v>
      </c>
      <c r="D27" s="57">
        <v>0</v>
      </c>
      <c r="E27" s="26">
        <v>4</v>
      </c>
      <c r="F27" s="31">
        <f t="shared" si="0"/>
        <v>0</v>
      </c>
    </row>
    <row r="28" spans="1:6" ht="15">
      <c r="A28" s="1" t="s">
        <v>199</v>
      </c>
      <c r="B28" s="6" t="s">
        <v>515</v>
      </c>
      <c r="C28" s="8">
        <v>7</v>
      </c>
      <c r="D28" s="57">
        <v>0</v>
      </c>
      <c r="E28" s="26">
        <v>2</v>
      </c>
      <c r="F28" s="31">
        <f t="shared" si="0"/>
        <v>0</v>
      </c>
    </row>
    <row r="29" spans="1:6" ht="15">
      <c r="A29" s="1" t="s">
        <v>200</v>
      </c>
      <c r="B29" s="6" t="s">
        <v>516</v>
      </c>
      <c r="C29" s="8">
        <v>7.5</v>
      </c>
      <c r="D29" s="57">
        <v>0</v>
      </c>
      <c r="E29" s="26">
        <v>1</v>
      </c>
      <c r="F29" s="31">
        <f t="shared" si="0"/>
        <v>0</v>
      </c>
    </row>
    <row r="30" spans="1:6" ht="15.75" thickBot="1">
      <c r="A30" s="1" t="s">
        <v>201</v>
      </c>
      <c r="B30" s="6" t="s">
        <v>517</v>
      </c>
      <c r="C30" s="35">
        <v>8</v>
      </c>
      <c r="D30" s="58">
        <v>0</v>
      </c>
      <c r="E30" s="36">
        <v>4</v>
      </c>
      <c r="F30" s="32">
        <f t="shared" si="0"/>
        <v>0</v>
      </c>
    </row>
    <row r="31" spans="1:6" ht="21" customHeight="1">
      <c r="A31" s="77" t="s">
        <v>26</v>
      </c>
      <c r="B31" s="78"/>
      <c r="C31" s="78"/>
      <c r="D31" s="29"/>
      <c r="E31" s="46" t="s">
        <v>326</v>
      </c>
      <c r="F31" s="59">
        <v>0</v>
      </c>
    </row>
    <row r="32" spans="1:6" ht="21" customHeight="1">
      <c r="A32" s="79" t="s">
        <v>297</v>
      </c>
      <c r="B32" s="80"/>
      <c r="C32" s="80"/>
      <c r="D32" s="23"/>
      <c r="E32" s="47"/>
      <c r="F32" s="57">
        <v>0</v>
      </c>
    </row>
    <row r="33" spans="1:6" ht="30" customHeight="1">
      <c r="A33" s="81" t="s">
        <v>328</v>
      </c>
      <c r="B33" s="82"/>
      <c r="C33" s="82"/>
      <c r="D33" s="24"/>
      <c r="E33" s="48"/>
      <c r="F33" s="57">
        <v>0</v>
      </c>
    </row>
    <row r="34" spans="1:6" ht="45" customHeight="1">
      <c r="A34" s="81" t="s">
        <v>638</v>
      </c>
      <c r="B34" s="82"/>
      <c r="C34" s="82"/>
      <c r="D34" s="24"/>
      <c r="E34" s="48"/>
      <c r="F34" s="57">
        <v>0</v>
      </c>
    </row>
    <row r="35" spans="1:6" ht="30" customHeight="1" thickBot="1">
      <c r="A35" s="87" t="s">
        <v>639</v>
      </c>
      <c r="B35" s="88"/>
      <c r="C35" s="88"/>
      <c r="D35" s="25"/>
      <c r="E35" s="49"/>
      <c r="F35" s="57">
        <v>0</v>
      </c>
    </row>
    <row r="36" spans="1:6" ht="30" customHeight="1" thickBot="1">
      <c r="A36" s="71" t="s">
        <v>648</v>
      </c>
      <c r="B36" s="72"/>
      <c r="C36" s="72"/>
      <c r="D36" s="72"/>
      <c r="E36" s="50"/>
      <c r="F36" s="28">
        <f>SUM(F6:F35)</f>
        <v>0</v>
      </c>
    </row>
    <row r="37" spans="2:5" ht="15.75" thickBot="1">
      <c r="B37" t="s">
        <v>326</v>
      </c>
      <c r="E37" s="20"/>
    </row>
    <row r="38" spans="1:6" ht="60" customHeight="1" thickBot="1">
      <c r="A38" s="74" t="s">
        <v>649</v>
      </c>
      <c r="B38" s="75"/>
      <c r="C38" s="75"/>
      <c r="D38" s="75"/>
      <c r="E38" s="75"/>
      <c r="F38" s="76"/>
    </row>
    <row r="39" spans="3:6" ht="15">
      <c r="C39" s="51"/>
      <c r="D39" s="51"/>
      <c r="E39" s="51"/>
      <c r="F39" s="52"/>
    </row>
    <row r="40" spans="3:6" ht="15">
      <c r="C40" s="51"/>
      <c r="D40" s="52"/>
      <c r="E40" s="51"/>
      <c r="F40" s="53"/>
    </row>
    <row r="41" spans="3:6" ht="15">
      <c r="C41" s="51"/>
      <c r="D41" s="52"/>
      <c r="E41" s="51"/>
      <c r="F41" s="52"/>
    </row>
  </sheetData>
  <sheetProtection password="CFC5" sheet="1"/>
  <mergeCells count="8">
    <mergeCell ref="A36:D36"/>
    <mergeCell ref="A38:F38"/>
    <mergeCell ref="A3:B4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Mentelova</dc:creator>
  <cp:keywords/>
  <dc:description/>
  <cp:lastModifiedBy>Kolář Petr</cp:lastModifiedBy>
  <cp:lastPrinted>2018-12-04T09:54:07Z</cp:lastPrinted>
  <dcterms:created xsi:type="dcterms:W3CDTF">2016-08-11T06:56:37Z</dcterms:created>
  <dcterms:modified xsi:type="dcterms:W3CDTF">2018-12-04T09:54:53Z</dcterms:modified>
  <cp:category/>
  <cp:version/>
  <cp:contentType/>
  <cp:contentStatus/>
</cp:coreProperties>
</file>