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utova\Documents\Eva\DATA\VVZ\Opravy 25\65425063 Diagnostika\"/>
    </mc:Choice>
  </mc:AlternateContent>
  <xr:revisionPtr revIDLastSave="0" documentId="13_ncr:1_{E03056F8-FBA9-492B-B070-21011BE36D10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souhrn" sheetId="1" r:id="rId1"/>
    <sheet name="219,826" sheetId="2" r:id="rId2"/>
    <sheet name="26,463" sheetId="3" r:id="rId3"/>
    <sheet name="221,608" sheetId="4" r:id="rId4"/>
    <sheet name="20,836" sheetId="5" r:id="rId5"/>
    <sheet name="12,061" sheetId="6" r:id="rId6"/>
  </sheets>
  <definedNames>
    <definedName name="_xlnm.Print_Area" localSheetId="0">souhrn!$A$1:$J$20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6" l="1"/>
  <c r="N12" i="6"/>
  <c r="N18" i="6" l="1"/>
  <c r="N17" i="6"/>
  <c r="N15" i="6"/>
  <c r="N14" i="6"/>
  <c r="N11" i="6"/>
  <c r="N10" i="6"/>
  <c r="N9" i="6"/>
  <c r="N8" i="6"/>
  <c r="J8" i="1"/>
  <c r="N7" i="6" l="1"/>
  <c r="N13" i="6"/>
  <c r="N10" i="2"/>
  <c r="N11" i="2"/>
  <c r="N13" i="2"/>
  <c r="N14" i="2"/>
  <c r="N16" i="5"/>
  <c r="N15" i="5"/>
  <c r="N14" i="5"/>
  <c r="N13" i="5"/>
  <c r="N11" i="5"/>
  <c r="N10" i="5"/>
  <c r="N9" i="5"/>
  <c r="N8" i="5"/>
  <c r="N16" i="4"/>
  <c r="N15" i="4"/>
  <c r="N14" i="4"/>
  <c r="N13" i="4"/>
  <c r="N11" i="4"/>
  <c r="N10" i="4"/>
  <c r="N9" i="4"/>
  <c r="N8" i="4"/>
  <c r="N21" i="6" l="1"/>
  <c r="N12" i="4"/>
  <c r="N12" i="5"/>
  <c r="N7" i="5"/>
  <c r="N19" i="5" s="1"/>
  <c r="N7" i="4"/>
  <c r="N19" i="4" s="1"/>
  <c r="N16" i="3"/>
  <c r="N15" i="3"/>
  <c r="N14" i="3"/>
  <c r="N13" i="3"/>
  <c r="N11" i="3"/>
  <c r="N10" i="3"/>
  <c r="N9" i="3"/>
  <c r="N8" i="3"/>
  <c r="N7" i="3" s="1"/>
  <c r="N15" i="2"/>
  <c r="N16" i="2"/>
  <c r="N9" i="2"/>
  <c r="N8" i="2"/>
  <c r="N12" i="3" l="1"/>
  <c r="N19" i="3"/>
  <c r="N12" i="2"/>
  <c r="N7" i="2"/>
  <c r="N19" i="2" l="1"/>
  <c r="J7" i="1"/>
  <c r="J10" i="1"/>
  <c r="J6" i="1"/>
  <c r="J5" i="1" l="1"/>
  <c r="J12" i="1" s="1"/>
</calcChain>
</file>

<file path=xl/sharedStrings.xml><?xml version="1.0" encoding="utf-8"?>
<sst xmlns="http://schemas.openxmlformats.org/spreadsheetml/2006/main" count="239" uniqueCount="83">
  <si>
    <t>Název mostu</t>
  </si>
  <si>
    <t>Cena celkem</t>
  </si>
  <si>
    <t>Evidenční km mostu</t>
  </si>
  <si>
    <t>Materiál a popis nosné konstrukce mostu</t>
  </si>
  <si>
    <t>Délka přemostění [m]</t>
  </si>
  <si>
    <t>Nejstarší konstrukce</t>
  </si>
  <si>
    <t>Objekt č.</t>
  </si>
  <si>
    <t>TUDU</t>
  </si>
  <si>
    <t>040120</t>
  </si>
  <si>
    <t>Bavorovice</t>
  </si>
  <si>
    <t>Ocel, oblouk s trámem, spojitá, spoje svařované a nýtované, mostovka zapuštěná</t>
  </si>
  <si>
    <t>Cena první fáze - diagnostika                 (odevzdání do 30.11.2025)</t>
  </si>
  <si>
    <t>Cena druhé fáze - statické posouzení                  (odevzdání do 30.6.2026</t>
  </si>
  <si>
    <t>1801F1</t>
  </si>
  <si>
    <t>Hradecký</t>
  </si>
  <si>
    <t>Spřažená ocelobetonová, trámová komorová uzavřená, prostá, spoje OK: svařované
prvky s třecími spoji, mostovka horní</t>
  </si>
  <si>
    <t>Betonová s tvrdou ocelovou výztuží s omítkou a sjednocujícím nátěrem, dodatečně</t>
  </si>
  <si>
    <t>178108</t>
  </si>
  <si>
    <t>Vitínský</t>
  </si>
  <si>
    <t>Ocelová příhradová, prostá, svařované prvky s třecími spoji, mostovka dolní</t>
  </si>
  <si>
    <t>1964</t>
  </si>
  <si>
    <t>1966</t>
  </si>
  <si>
    <t>1986</t>
  </si>
  <si>
    <t>1967</t>
  </si>
  <si>
    <t>Položkový soupis prací</t>
  </si>
  <si>
    <t>Č.</t>
  </si>
  <si>
    <t>Položka</t>
  </si>
  <si>
    <t>měrná jednotka</t>
  </si>
  <si>
    <t>Počet MJ</t>
  </si>
  <si>
    <t>jednotková cena</t>
  </si>
  <si>
    <t>cena celkem (bez DPH)</t>
  </si>
  <si>
    <t>(MJ)</t>
  </si>
  <si>
    <t xml:space="preserve"> (Kč)</t>
  </si>
  <si>
    <t>1.</t>
  </si>
  <si>
    <t>soubor</t>
  </si>
  <si>
    <t>2.</t>
  </si>
  <si>
    <t>3.</t>
  </si>
  <si>
    <t>4.</t>
  </si>
  <si>
    <t>5.</t>
  </si>
  <si>
    <t>6.</t>
  </si>
  <si>
    <t>cena celkem (Fáze I.+ Fáze II.)</t>
  </si>
  <si>
    <t>uchazeč vyplní své identifikační údaje, jednotkové ceny, ostatní činnosti do pouze takto podbarvených buněk -</t>
  </si>
  <si>
    <t>v …………………….</t>
  </si>
  <si>
    <t>dne ……………….</t>
  </si>
  <si>
    <t>uchazeč:  ………………………………….………………..…………………………………………</t>
  </si>
  <si>
    <t>(jméno a příjmení +podpis osoby oprávněné jednat za uchazeče)</t>
  </si>
  <si>
    <t>Most km 219,826 tr. České Velenice - Plzeň</t>
  </si>
  <si>
    <t>Fáze I.  (termín plnění do 30.11.2025 )</t>
  </si>
  <si>
    <t xml:space="preserve">Fáze II.  (termín plnění do 30.6.2026) </t>
  </si>
  <si>
    <t>7.</t>
  </si>
  <si>
    <t>8.</t>
  </si>
  <si>
    <r>
      <rPr>
        <b/>
        <sz val="9"/>
        <rFont val="Verdana"/>
        <family val="2"/>
        <charset val="238"/>
      </rPr>
      <t xml:space="preserve">Provedení diagnostiky   </t>
    </r>
    <r>
      <rPr>
        <sz val="9"/>
        <rFont val="Verdana"/>
        <family val="2"/>
        <charset val="238"/>
      </rPr>
      <t xml:space="preserve">                                                                                                                                                           (v rozsahu dle přílohy - Technická zpráva)</t>
    </r>
  </si>
  <si>
    <r>
      <t xml:space="preserve">Stanovení zatížitelnosti a přechodnosti mostu                                                                                                                         </t>
    </r>
    <r>
      <rPr>
        <sz val="9"/>
        <color theme="1"/>
        <rFont val="Verdana"/>
        <family val="2"/>
        <charset val="238"/>
      </rPr>
      <t xml:space="preserve"> (v rozsahu dle přílohy - Technická zpráva)</t>
    </r>
  </si>
  <si>
    <r>
      <t xml:space="preserve">Návrh opatření                                                                                                                                                    </t>
    </r>
    <r>
      <rPr>
        <sz val="9"/>
        <rFont val="Verdana"/>
        <family val="2"/>
        <charset val="238"/>
      </rPr>
      <t xml:space="preserve">  (v rozsahu dle přílohy - Technická zpráva)</t>
    </r>
  </si>
  <si>
    <r>
      <rPr>
        <b/>
        <sz val="9"/>
        <rFont val="Verdana"/>
        <family val="2"/>
        <charset val="238"/>
      </rPr>
      <t xml:space="preserve">Manažerské shrnutí  </t>
    </r>
    <r>
      <rPr>
        <sz val="9"/>
        <rFont val="Verdana"/>
        <family val="2"/>
        <charset val="238"/>
      </rPr>
      <t xml:space="preserve">                                                                                                                                                                 (v rozsahu dle přílohy - Technická zpráva)     </t>
    </r>
  </si>
  <si>
    <r>
      <t xml:space="preserve">Návrh opatření                                                                                                                                                                         </t>
    </r>
    <r>
      <rPr>
        <sz val="9"/>
        <color rgb="FF000000"/>
        <rFont val="Verdana"/>
        <family val="2"/>
        <charset val="238"/>
      </rPr>
      <t>(v rozsahu dle přílohy - Technická zpráva)</t>
    </r>
  </si>
  <si>
    <r>
      <rPr>
        <b/>
        <sz val="9"/>
        <rFont val="Verdana"/>
        <family val="2"/>
        <charset val="238"/>
      </rPr>
      <t>Provedení diagnostiky</t>
    </r>
    <r>
      <rPr>
        <sz val="9"/>
        <rFont val="Verdana"/>
        <family val="2"/>
        <charset val="238"/>
      </rPr>
      <t xml:space="preserve">                                                                                                                                                              (v rozsahu dle přílohy - Technická zpráva)</t>
    </r>
  </si>
  <si>
    <r>
      <rPr>
        <b/>
        <sz val="9"/>
        <rFont val="Verdana"/>
        <family val="2"/>
        <charset val="238"/>
      </rPr>
      <t>Statický přepočet mostu vč. návrhu příp. statických opatření</t>
    </r>
    <r>
      <rPr>
        <sz val="9"/>
        <rFont val="Verdana"/>
        <family val="2"/>
        <charset val="238"/>
      </rPr>
      <t xml:space="preserve">                                                                                                            (v rozsahu dle přílohy - Technická zpráva)</t>
    </r>
  </si>
  <si>
    <r>
      <rPr>
        <b/>
        <sz val="9"/>
        <rFont val="Verdana"/>
        <family val="2"/>
        <charset val="238"/>
      </rPr>
      <t xml:space="preserve">Stanovení zatížitelnosti a přechodnosti mostu  </t>
    </r>
    <r>
      <rPr>
        <sz val="9"/>
        <rFont val="Verdana"/>
        <family val="2"/>
        <charset val="238"/>
      </rPr>
      <t xml:space="preserve">                                                                                                                        (v rozsahu dle přílohy - Technická zpráva)</t>
    </r>
  </si>
  <si>
    <r>
      <rPr>
        <b/>
        <sz val="9"/>
        <color rgb="FF000000"/>
        <rFont val="Verdana"/>
        <family val="2"/>
        <charset val="238"/>
      </rPr>
      <t xml:space="preserve">Manažerské shrnutí </t>
    </r>
    <r>
      <rPr>
        <sz val="9"/>
        <color indexed="8"/>
        <rFont val="Verdana"/>
        <family val="2"/>
        <charset val="238"/>
      </rPr>
      <t xml:space="preserve">                                                                                                                                                                  (v rozsahu dle přílohy - Technická zpráva)     </t>
    </r>
  </si>
  <si>
    <r>
      <rPr>
        <b/>
        <sz val="9"/>
        <rFont val="Verdana"/>
        <family val="2"/>
        <charset val="238"/>
      </rPr>
      <t xml:space="preserve">Zajištění dostupných podkladů k mostnímu objektu </t>
    </r>
    <r>
      <rPr>
        <sz val="9"/>
        <rFont val="Verdana"/>
        <family val="2"/>
        <charset val="238"/>
      </rPr>
      <t xml:space="preserve">                                                                                                                                               (v rozsahu dle přílohy - Technická zpráva)</t>
    </r>
  </si>
  <si>
    <r>
      <rPr>
        <b/>
        <sz val="9"/>
        <rFont val="Verdana"/>
        <family val="2"/>
        <charset val="238"/>
      </rPr>
      <t xml:space="preserve">Zajištění dostupných podkladů k mostnímu objektu  </t>
    </r>
    <r>
      <rPr>
        <sz val="9"/>
        <rFont val="Verdana"/>
        <family val="2"/>
        <charset val="238"/>
      </rPr>
      <t xml:space="preserve">                                                                                                                                              (v rozsahu dle přílohy - Technická zpráva)</t>
    </r>
  </si>
  <si>
    <r>
      <rPr>
        <b/>
        <sz val="9"/>
        <rFont val="Verdana"/>
        <family val="2"/>
        <charset val="238"/>
      </rPr>
      <t>Provedení vizuální kontroly konstrukce mostu</t>
    </r>
    <r>
      <rPr>
        <sz val="9"/>
        <rFont val="Verdana"/>
        <family val="2"/>
        <charset val="238"/>
      </rPr>
      <t xml:space="preserve">                                                                                                                                          (v rozsahu dle přílohy - Technická zpráva)</t>
    </r>
  </si>
  <si>
    <r>
      <rPr>
        <b/>
        <sz val="9"/>
        <rFont val="Verdana"/>
        <family val="2"/>
        <charset val="238"/>
      </rPr>
      <t xml:space="preserve">Statický přepočet mostu vč. návrhu případných statických opatření  </t>
    </r>
    <r>
      <rPr>
        <sz val="9"/>
        <rFont val="Verdana"/>
        <family val="2"/>
        <charset val="238"/>
      </rPr>
      <t xml:space="preserve">                                                                                                          (v rozsahu dle přílohy - Technická zpráva)</t>
    </r>
  </si>
  <si>
    <t>Most km 26,463 tr. Veselí nad Lužnicí - Počátky</t>
  </si>
  <si>
    <t>Most km 221,608 tr. České Velenice - Plzeň</t>
  </si>
  <si>
    <t>Most km 20,836 tr. České Budějovice - Veselí nad Lužnicí</t>
  </si>
  <si>
    <t>Hluboká</t>
  </si>
  <si>
    <r>
      <rPr>
        <b/>
        <sz val="9"/>
        <rFont val="Verdana"/>
        <family val="2"/>
        <charset val="238"/>
      </rPr>
      <t xml:space="preserve">Návrh  doplňující diagnostiky k diagnostice z roku 2020 </t>
    </r>
    <r>
      <rPr>
        <sz val="9"/>
        <rFont val="Verdana"/>
        <family val="2"/>
        <charset val="238"/>
      </rPr>
      <t xml:space="preserve">                                                                                                                                                     (v rozsahu dle přílohy - Technická zpráva)</t>
    </r>
  </si>
  <si>
    <r>
      <rPr>
        <b/>
        <sz val="9"/>
        <rFont val="Verdana"/>
        <family val="2"/>
        <charset val="238"/>
      </rPr>
      <t>Návrh podrobné diagnostiky</t>
    </r>
    <r>
      <rPr>
        <sz val="9"/>
        <rFont val="Verdana"/>
        <family val="2"/>
        <charset val="238"/>
      </rPr>
      <t xml:space="preserve">                                                                                                                                                      (v rozsahu dle přílohy - Technická zpráva)</t>
    </r>
  </si>
  <si>
    <t>0271</t>
  </si>
  <si>
    <t>Klabava</t>
  </si>
  <si>
    <t>1892</t>
  </si>
  <si>
    <t>Ocelová, trámová, příhradová, prostá, nýtovaná, se zapuštěnou mostovkou</t>
  </si>
  <si>
    <t>Celková nabídková cena za 5 objektů (bez DPH):</t>
  </si>
  <si>
    <t>Část I</t>
  </si>
  <si>
    <t>Část II</t>
  </si>
  <si>
    <t>Most km 12,061 tr. Ejpovice - Stupno</t>
  </si>
  <si>
    <r>
      <rPr>
        <b/>
        <sz val="9"/>
        <rFont val="Verdana"/>
        <family val="2"/>
        <charset val="238"/>
      </rPr>
      <t xml:space="preserve">Posouzení stávajícího  stavu protikorozní ochrany ocelových konstrukcí  </t>
    </r>
    <r>
      <rPr>
        <sz val="9"/>
        <rFont val="Verdana"/>
        <family val="2"/>
        <charset val="238"/>
      </rPr>
      <t xml:space="preserve">                                                                                                                                                           (v rozsahu dle přílohy - Technická zpráva)</t>
    </r>
  </si>
  <si>
    <r>
      <t xml:space="preserve">Vyhotovení podrobné závěrečné zprávy ke stavu PKO                                                                                                                                                   </t>
    </r>
    <r>
      <rPr>
        <sz val="9"/>
        <rFont val="Verdana"/>
        <family val="2"/>
        <charset val="238"/>
      </rPr>
      <t xml:space="preserve">  (v rozsahu dle přílohy - Technická zpráva)</t>
    </r>
  </si>
  <si>
    <t>9.</t>
  </si>
  <si>
    <t>10.</t>
  </si>
  <si>
    <r>
      <rPr>
        <b/>
        <u/>
        <sz val="22"/>
        <rFont val="Verdana"/>
        <family val="2"/>
        <charset val="238"/>
      </rPr>
      <t>„Diagnostika a přepočty strategických přemostění II v obvodu OŘ Plzeň“</t>
    </r>
    <r>
      <rPr>
        <sz val="20"/>
        <rFont val="Verdana"/>
        <family val="2"/>
        <charset val="238"/>
      </rPr>
      <t xml:space="preserve">    </t>
    </r>
    <r>
      <rPr>
        <sz val="22"/>
        <rFont val="Verdana"/>
        <family val="2"/>
        <charset val="238"/>
      </rPr>
      <t xml:space="preserve">    </t>
    </r>
    <r>
      <rPr>
        <sz val="22"/>
        <rFont val="Arial CE"/>
        <family val="2"/>
        <charset val="238"/>
      </rPr>
      <t xml:space="preserve">                                                                            </t>
    </r>
    <r>
      <rPr>
        <sz val="9"/>
        <rFont val="Verdana"/>
        <family val="2"/>
        <charset val="238"/>
      </rPr>
      <t xml:space="preserve">  příloha Výzvy k podání nabídky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</si>
</sst>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\ &quot;Kč&quot;"/>
  </numFmts>
  <fonts count="25" x14ac:knownFonts="1">
    <font>
      <sz val="11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0"/>
      <name val="Arial"/>
      <family val="2"/>
      <charset val="238"/>
    </font>
    <font>
      <u/>
      <sz val="26"/>
      <name val="Arial"/>
      <family val="2"/>
      <charset val="238"/>
    </font>
    <font>
      <b/>
      <sz val="9"/>
      <color theme="1"/>
      <name val="Verdana"/>
      <family val="2"/>
      <charset val="238"/>
    </font>
    <font>
      <sz val="11"/>
      <color theme="0"/>
      <name val="Verdana"/>
      <family val="2"/>
      <charset val="238"/>
    </font>
    <font>
      <b/>
      <sz val="9"/>
      <name val="Verdana"/>
      <family val="2"/>
      <charset val="238"/>
    </font>
    <font>
      <b/>
      <u/>
      <sz val="22"/>
      <name val="Arial CE"/>
      <family val="2"/>
      <charset val="238"/>
    </font>
    <font>
      <b/>
      <u/>
      <sz val="22"/>
      <name val="Verdana"/>
      <family val="2"/>
      <charset val="238"/>
    </font>
    <font>
      <sz val="22"/>
      <name val="Verdana"/>
      <family val="2"/>
      <charset val="238"/>
    </font>
    <font>
      <sz val="22"/>
      <name val="Arial CE"/>
      <family val="2"/>
      <charset val="238"/>
    </font>
    <font>
      <sz val="22"/>
      <color theme="1"/>
      <name val="Verdana"/>
      <family val="2"/>
      <charset val="238"/>
    </font>
    <font>
      <sz val="9"/>
      <name val="Verdana"/>
      <family val="2"/>
      <charset val="238"/>
    </font>
    <font>
      <sz val="20"/>
      <name val="Verdana"/>
      <family val="2"/>
      <charset val="238"/>
    </font>
    <font>
      <sz val="13"/>
      <name val="Verdana"/>
      <family val="2"/>
      <charset val="238"/>
    </font>
    <font>
      <b/>
      <sz val="13"/>
      <name val="Verdana"/>
      <family val="2"/>
      <charset val="238"/>
    </font>
    <font>
      <sz val="9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b/>
      <u/>
      <sz val="9"/>
      <color indexed="8"/>
      <name val="Verdana"/>
      <family val="2"/>
      <charset val="238"/>
    </font>
    <font>
      <sz val="9"/>
      <color indexed="8"/>
      <name val="Verdana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Verdana"/>
      <family val="2"/>
      <charset val="238"/>
    </font>
    <font>
      <b/>
      <sz val="9"/>
      <color indexed="8"/>
      <name val="Arial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2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9" fillId="0" borderId="17" xfId="0" applyFont="1" applyBorder="1" applyAlignment="1" applyProtection="1">
      <alignment vertical="center"/>
      <protection locked="0"/>
    </xf>
    <xf numFmtId="4" fontId="19" fillId="3" borderId="21" xfId="0" applyNumberFormat="1" applyFont="1" applyFill="1" applyBorder="1" applyAlignment="1" applyProtection="1">
      <alignment horizontal="right" vertical="center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4" fontId="19" fillId="3" borderId="33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8" xfId="0" applyFont="1" applyBorder="1" applyAlignment="1">
      <alignment horizontal="center"/>
    </xf>
    <xf numFmtId="0" fontId="19" fillId="0" borderId="9" xfId="0" applyFont="1" applyBorder="1"/>
    <xf numFmtId="0" fontId="19" fillId="0" borderId="10" xfId="0" applyFont="1" applyBorder="1"/>
    <xf numFmtId="0" fontId="16" fillId="0" borderId="11" xfId="0" applyFont="1" applyBorder="1"/>
    <xf numFmtId="0" fontId="16" fillId="0" borderId="8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19" fillId="0" borderId="12" xfId="0" applyFont="1" applyBorder="1" applyAlignment="1">
      <alignment horizontal="center"/>
    </xf>
    <xf numFmtId="0" fontId="19" fillId="0" borderId="13" xfId="0" applyFont="1" applyBorder="1"/>
    <xf numFmtId="0" fontId="19" fillId="0" borderId="14" xfId="0" applyFont="1" applyBorder="1"/>
    <xf numFmtId="0" fontId="16" fillId="0" borderId="15" xfId="0" applyFont="1" applyBorder="1"/>
    <xf numFmtId="0" fontId="19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left"/>
    </xf>
    <xf numFmtId="0" fontId="21" fillId="0" borderId="17" xfId="0" applyFont="1" applyBorder="1"/>
    <xf numFmtId="0" fontId="19" fillId="0" borderId="17" xfId="0" applyFont="1" applyBorder="1"/>
    <xf numFmtId="0" fontId="16" fillId="0" borderId="17" xfId="0" applyFont="1" applyBorder="1"/>
    <xf numFmtId="0" fontId="19" fillId="0" borderId="17" xfId="0" applyFont="1" applyBorder="1" applyAlignment="1">
      <alignment horizontal="center"/>
    </xf>
    <xf numFmtId="4" fontId="20" fillId="0" borderId="17" xfId="0" applyNumberFormat="1" applyFont="1" applyBorder="1"/>
    <xf numFmtId="0" fontId="19" fillId="0" borderId="18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/>
    </xf>
    <xf numFmtId="4" fontId="20" fillId="0" borderId="21" xfId="0" applyNumberFormat="1" applyFont="1" applyBorder="1" applyAlignment="1">
      <alignment vertical="center"/>
    </xf>
    <xf numFmtId="0" fontId="21" fillId="0" borderId="10" xfId="0" applyFont="1" applyBorder="1"/>
    <xf numFmtId="0" fontId="16" fillId="0" borderId="10" xfId="0" applyFont="1" applyBorder="1"/>
    <xf numFmtId="0" fontId="16" fillId="0" borderId="17" xfId="0" applyFont="1" applyBorder="1" applyAlignment="1">
      <alignment vertical="center"/>
    </xf>
    <xf numFmtId="0" fontId="19" fillId="0" borderId="17" xfId="0" applyFont="1" applyBorder="1" applyAlignment="1">
      <alignment horizontal="center" vertical="center"/>
    </xf>
    <xf numFmtId="4" fontId="20" fillId="0" borderId="17" xfId="0" applyNumberFormat="1" applyFont="1" applyBorder="1" applyAlignment="1">
      <alignment vertical="center"/>
    </xf>
    <xf numFmtId="49" fontId="12" fillId="0" borderId="25" xfId="0" applyNumberFormat="1" applyFont="1" applyBorder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4" fontId="22" fillId="0" borderId="2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4" fontId="22" fillId="0" borderId="0" xfId="0" applyNumberFormat="1" applyFont="1" applyAlignment="1">
      <alignment vertical="center"/>
    </xf>
    <xf numFmtId="0" fontId="19" fillId="3" borderId="0" xfId="0" applyFont="1" applyFill="1"/>
    <xf numFmtId="0" fontId="16" fillId="0" borderId="21" xfId="0" applyFont="1" applyBorder="1" applyAlignment="1">
      <alignment vertical="center" wrapText="1"/>
    </xf>
    <xf numFmtId="0" fontId="19" fillId="0" borderId="21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32" xfId="0" applyFont="1" applyBorder="1" applyAlignment="1">
      <alignment horizontal="center" vertical="top"/>
    </xf>
    <xf numFmtId="0" fontId="16" fillId="0" borderId="32" xfId="0" applyFont="1" applyBorder="1" applyAlignment="1">
      <alignment vertical="center" wrapText="1"/>
    </xf>
    <xf numFmtId="0" fontId="19" fillId="0" borderId="32" xfId="0" applyFont="1" applyBorder="1" applyAlignment="1">
      <alignment vertical="center"/>
    </xf>
    <xf numFmtId="4" fontId="20" fillId="0" borderId="32" xfId="0" applyNumberFormat="1" applyFont="1" applyBorder="1" applyAlignment="1">
      <alignment vertical="center"/>
    </xf>
    <xf numFmtId="0" fontId="19" fillId="0" borderId="21" xfId="0" applyFont="1" applyBorder="1" applyAlignment="1">
      <alignment horizontal="center" vertical="top"/>
    </xf>
    <xf numFmtId="0" fontId="19" fillId="0" borderId="12" xfId="0" applyFont="1" applyBorder="1"/>
    <xf numFmtId="0" fontId="19" fillId="0" borderId="12" xfId="0" applyFont="1" applyBorder="1" applyAlignment="1">
      <alignment vertical="center"/>
    </xf>
    <xf numFmtId="4" fontId="20" fillId="0" borderId="12" xfId="0" applyNumberFormat="1" applyFont="1" applyBorder="1" applyAlignment="1">
      <alignment vertical="center"/>
    </xf>
    <xf numFmtId="4" fontId="22" fillId="0" borderId="2" xfId="0" applyNumberFormat="1" applyFont="1" applyBorder="1" applyAlignment="1">
      <alignment horizontal="right"/>
    </xf>
    <xf numFmtId="0" fontId="0" fillId="3" borderId="0" xfId="0" applyFill="1"/>
    <xf numFmtId="0" fontId="3" fillId="2" borderId="0" xfId="0" applyFont="1" applyFill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1" fillId="3" borderId="32" xfId="0" applyFont="1" applyFill="1" applyBorder="1" applyAlignment="1" applyProtection="1">
      <alignment horizontal="center" vertical="center"/>
      <protection locked="0"/>
    </xf>
    <xf numFmtId="3" fontId="0" fillId="2" borderId="5" xfId="0" applyNumberFormat="1" applyFill="1" applyBorder="1" applyAlignment="1" applyProtection="1">
      <alignment horizontal="center" vertical="center"/>
      <protection locked="0"/>
    </xf>
    <xf numFmtId="3" fontId="0" fillId="2" borderId="6" xfId="0" applyNumberFormat="1" applyFill="1" applyBorder="1" applyAlignment="1" applyProtection="1">
      <alignment horizontal="center" vertical="center"/>
      <protection locked="0"/>
    </xf>
    <xf numFmtId="165" fontId="14" fillId="3" borderId="7" xfId="0" applyNumberFormat="1" applyFont="1" applyFill="1" applyBorder="1" applyAlignment="1" applyProtection="1">
      <alignment horizontal="center" vertical="center"/>
      <protection locked="0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3" fontId="0" fillId="2" borderId="3" xfId="0" applyNumberFormat="1" applyFill="1" applyBorder="1" applyAlignment="1" applyProtection="1">
      <alignment horizontal="center" vertical="center"/>
      <protection locked="0"/>
    </xf>
    <xf numFmtId="3" fontId="0" fillId="2" borderId="19" xfId="0" applyNumberFormat="1" applyFill="1" applyBorder="1" applyAlignment="1" applyProtection="1">
      <alignment horizontal="center" vertical="center"/>
      <protection locked="0"/>
    </xf>
    <xf numFmtId="165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164" fontId="0" fillId="2" borderId="0" xfId="0" applyNumberFormat="1" applyFill="1" applyProtection="1">
      <protection locked="0"/>
    </xf>
    <xf numFmtId="165" fontId="5" fillId="2" borderId="0" xfId="0" applyNumberFormat="1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165" fontId="15" fillId="3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4" xfId="0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19" xfId="0" applyFill="1" applyBorder="1" applyAlignment="1">
      <alignment vertical="center" wrapText="1"/>
    </xf>
    <xf numFmtId="49" fontId="0" fillId="2" borderId="19" xfId="0" applyNumberFormat="1" applyFill="1" applyBorder="1" applyAlignment="1">
      <alignment horizontal="center" vertical="center" wrapText="1"/>
    </xf>
    <xf numFmtId="164" fontId="0" fillId="2" borderId="19" xfId="0" applyNumberForma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left" vertical="top" wrapText="1"/>
    </xf>
    <xf numFmtId="49" fontId="12" fillId="0" borderId="19" xfId="0" applyNumberFormat="1" applyFont="1" applyBorder="1" applyAlignment="1">
      <alignment horizontal="left" vertical="top" wrapText="1"/>
    </xf>
    <xf numFmtId="49" fontId="12" fillId="0" borderId="20" xfId="0" applyNumberFormat="1" applyFont="1" applyBorder="1" applyAlignment="1">
      <alignment horizontal="left" vertical="top" wrapText="1"/>
    </xf>
    <xf numFmtId="0" fontId="4" fillId="0" borderId="18" xfId="0" applyFont="1" applyBorder="1" applyAlignment="1">
      <alignment vertical="top" wrapText="1"/>
    </xf>
    <xf numFmtId="0" fontId="16" fillId="0" borderId="19" xfId="0" applyFont="1" applyBorder="1" applyAlignment="1">
      <alignment vertical="top" wrapText="1"/>
    </xf>
    <xf numFmtId="0" fontId="16" fillId="0" borderId="20" xfId="0" applyFont="1" applyBorder="1" applyAlignment="1">
      <alignment vertical="top" wrapText="1"/>
    </xf>
    <xf numFmtId="49" fontId="6" fillId="0" borderId="23" xfId="0" applyNumberFormat="1" applyFont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24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49" fontId="21" fillId="0" borderId="18" xfId="0" applyNumberFormat="1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49" fontId="12" fillId="0" borderId="26" xfId="0" applyNumberFormat="1" applyFont="1" applyBorder="1" applyAlignment="1">
      <alignment horizontal="left" vertical="top" wrapText="1"/>
    </xf>
    <xf numFmtId="49" fontId="12" fillId="0" borderId="27" xfId="0" applyNumberFormat="1" applyFont="1" applyBorder="1" applyAlignment="1">
      <alignment horizontal="left" vertical="top" wrapText="1"/>
    </xf>
    <xf numFmtId="49" fontId="12" fillId="0" borderId="28" xfId="0" applyNumberFormat="1" applyFont="1" applyBorder="1" applyAlignment="1">
      <alignment horizontal="left" vertical="top" wrapText="1"/>
    </xf>
    <xf numFmtId="49" fontId="12" fillId="0" borderId="29" xfId="0" applyNumberFormat="1" applyFont="1" applyBorder="1" applyAlignment="1">
      <alignment horizontal="left" vertical="top" wrapText="1"/>
    </xf>
    <xf numFmtId="49" fontId="12" fillId="0" borderId="30" xfId="0" applyNumberFormat="1" applyFont="1" applyBorder="1" applyAlignment="1">
      <alignment horizontal="left" vertical="top" wrapText="1"/>
    </xf>
    <xf numFmtId="49" fontId="12" fillId="0" borderId="31" xfId="0" applyNumberFormat="1" applyFont="1" applyBorder="1" applyAlignment="1">
      <alignment horizontal="left" vertical="top" wrapText="1"/>
    </xf>
    <xf numFmtId="0" fontId="19" fillId="0" borderId="29" xfId="0" applyFont="1" applyBorder="1" applyAlignment="1">
      <alignment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16" fillId="0" borderId="0" xfId="0" applyFont="1" applyProtection="1"/>
    <xf numFmtId="0" fontId="17" fillId="0" borderId="0" xfId="0" applyFont="1" applyProtection="1"/>
    <xf numFmtId="0" fontId="18" fillId="0" borderId="0" xfId="0" applyFont="1" applyProtection="1"/>
    <xf numFmtId="0" fontId="19" fillId="0" borderId="0" xfId="0" applyFont="1" applyProtection="1"/>
    <xf numFmtId="0" fontId="20" fillId="0" borderId="0" xfId="0" applyFont="1" applyProtection="1"/>
    <xf numFmtId="0" fontId="19" fillId="0" borderId="8" xfId="0" applyFont="1" applyBorder="1" applyAlignment="1" applyProtection="1">
      <alignment horizontal="center"/>
    </xf>
    <xf numFmtId="0" fontId="19" fillId="0" borderId="9" xfId="0" applyFont="1" applyBorder="1" applyProtection="1"/>
    <xf numFmtId="0" fontId="19" fillId="0" borderId="10" xfId="0" applyFont="1" applyBorder="1" applyProtection="1"/>
    <xf numFmtId="0" fontId="16" fillId="0" borderId="11" xfId="0" applyFont="1" applyBorder="1" applyProtection="1"/>
    <xf numFmtId="0" fontId="16" fillId="0" borderId="8" xfId="0" applyFont="1" applyBorder="1" applyAlignment="1" applyProtection="1">
      <alignment horizontal="center" wrapText="1"/>
    </xf>
    <xf numFmtId="0" fontId="19" fillId="0" borderId="8" xfId="0" applyFont="1" applyBorder="1" applyAlignment="1" applyProtection="1">
      <alignment horizontal="center" wrapText="1"/>
    </xf>
    <xf numFmtId="0" fontId="20" fillId="0" borderId="8" xfId="0" applyFont="1" applyBorder="1" applyAlignment="1" applyProtection="1">
      <alignment horizontal="center" wrapText="1"/>
    </xf>
    <xf numFmtId="0" fontId="19" fillId="0" borderId="12" xfId="0" applyFont="1" applyBorder="1" applyAlignment="1" applyProtection="1">
      <alignment horizontal="center"/>
    </xf>
    <xf numFmtId="0" fontId="19" fillId="0" borderId="13" xfId="0" applyFont="1" applyBorder="1" applyProtection="1"/>
    <xf numFmtId="0" fontId="19" fillId="0" borderId="14" xfId="0" applyFont="1" applyBorder="1" applyProtection="1"/>
    <xf numFmtId="0" fontId="16" fillId="0" borderId="15" xfId="0" applyFont="1" applyBorder="1" applyProtection="1"/>
    <xf numFmtId="0" fontId="19" fillId="0" borderId="12" xfId="0" applyFont="1" applyBorder="1" applyAlignment="1" applyProtection="1">
      <alignment horizontal="center" vertical="center" wrapText="1"/>
    </xf>
    <xf numFmtId="0" fontId="20" fillId="0" borderId="12" xfId="0" applyFont="1" applyBorder="1" applyAlignment="1" applyProtection="1">
      <alignment horizontal="center" vertical="center" wrapText="1"/>
    </xf>
    <xf numFmtId="0" fontId="19" fillId="0" borderId="16" xfId="0" applyFont="1" applyBorder="1" applyAlignment="1" applyProtection="1">
      <alignment horizontal="left"/>
    </xf>
    <xf numFmtId="0" fontId="21" fillId="0" borderId="17" xfId="0" applyFont="1" applyBorder="1" applyProtection="1"/>
    <xf numFmtId="0" fontId="19" fillId="0" borderId="17" xfId="0" applyFont="1" applyBorder="1" applyProtection="1"/>
    <xf numFmtId="0" fontId="16" fillId="0" borderId="17" xfId="0" applyFont="1" applyBorder="1" applyProtection="1"/>
    <xf numFmtId="0" fontId="19" fillId="0" borderId="17" xfId="0" applyFont="1" applyBorder="1" applyAlignment="1" applyProtection="1">
      <alignment horizontal="center"/>
    </xf>
    <xf numFmtId="4" fontId="20" fillId="0" borderId="17" xfId="0" applyNumberFormat="1" applyFont="1" applyBorder="1" applyProtection="1"/>
    <xf numFmtId="0" fontId="19" fillId="0" borderId="18" xfId="0" applyFont="1" applyBorder="1" applyAlignment="1" applyProtection="1">
      <alignment horizontal="center" vertical="top"/>
    </xf>
    <xf numFmtId="49" fontId="12" fillId="0" borderId="18" xfId="0" applyNumberFormat="1" applyFont="1" applyBorder="1" applyAlignment="1" applyProtection="1">
      <alignment horizontal="left" vertical="top" wrapText="1"/>
    </xf>
    <xf numFmtId="49" fontId="12" fillId="0" borderId="19" xfId="0" applyNumberFormat="1" applyFont="1" applyBorder="1" applyAlignment="1" applyProtection="1">
      <alignment horizontal="left" vertical="top" wrapText="1"/>
    </xf>
    <xf numFmtId="49" fontId="12" fillId="0" borderId="20" xfId="0" applyNumberFormat="1" applyFont="1" applyBorder="1" applyAlignment="1" applyProtection="1">
      <alignment horizontal="left" vertical="top" wrapText="1"/>
    </xf>
    <xf numFmtId="0" fontId="16" fillId="0" borderId="21" xfId="0" applyFont="1" applyBorder="1" applyAlignment="1" applyProtection="1">
      <alignment horizontal="center" vertical="center" wrapText="1"/>
    </xf>
    <xf numFmtId="0" fontId="19" fillId="0" borderId="21" xfId="0" applyFont="1" applyBorder="1" applyAlignment="1" applyProtection="1">
      <alignment horizontal="center" vertical="center"/>
    </xf>
    <xf numFmtId="4" fontId="20" fillId="0" borderId="21" xfId="0" applyNumberFormat="1" applyFont="1" applyBorder="1" applyAlignment="1" applyProtection="1">
      <alignment vertical="center"/>
    </xf>
    <xf numFmtId="0" fontId="21" fillId="0" borderId="10" xfId="0" applyFont="1" applyBorder="1" applyProtection="1"/>
    <xf numFmtId="0" fontId="16" fillId="0" borderId="10" xfId="0" applyFont="1" applyBorder="1" applyProtection="1"/>
    <xf numFmtId="0" fontId="16" fillId="0" borderId="17" xfId="0" applyFont="1" applyBorder="1" applyAlignment="1" applyProtection="1">
      <alignment vertical="center"/>
    </xf>
    <xf numFmtId="0" fontId="19" fillId="0" borderId="17" xfId="0" applyFont="1" applyBorder="1" applyAlignment="1" applyProtection="1">
      <alignment horizontal="center" vertical="center"/>
    </xf>
    <xf numFmtId="4" fontId="20" fillId="0" borderId="17" xfId="0" applyNumberFormat="1" applyFont="1" applyBorder="1" applyAlignment="1" applyProtection="1">
      <alignment vertical="center"/>
    </xf>
    <xf numFmtId="0" fontId="4" fillId="0" borderId="18" xfId="0" applyFont="1" applyBorder="1" applyAlignment="1" applyProtection="1">
      <alignment vertical="top" wrapText="1"/>
    </xf>
    <xf numFmtId="0" fontId="16" fillId="0" borderId="19" xfId="0" applyFont="1" applyBorder="1" applyAlignment="1" applyProtection="1">
      <alignment vertical="top" wrapText="1"/>
    </xf>
    <xf numFmtId="0" fontId="16" fillId="0" borderId="20" xfId="0" applyFont="1" applyBorder="1" applyAlignment="1" applyProtection="1">
      <alignment vertical="top" wrapText="1"/>
    </xf>
    <xf numFmtId="49" fontId="6" fillId="0" borderId="23" xfId="0" applyNumberFormat="1" applyFont="1" applyBorder="1" applyAlignment="1" applyProtection="1">
      <alignment horizontal="left" vertical="top" wrapText="1"/>
    </xf>
    <xf numFmtId="0" fontId="0" fillId="0" borderId="24" xfId="0" applyBorder="1" applyAlignment="1" applyProtection="1">
      <alignment horizontal="left" vertical="top" wrapText="1"/>
    </xf>
    <xf numFmtId="49" fontId="12" fillId="0" borderId="25" xfId="0" applyNumberFormat="1" applyFont="1" applyBorder="1" applyAlignment="1" applyProtection="1">
      <alignment horizontal="left" vertical="top" wrapText="1"/>
    </xf>
    <xf numFmtId="0" fontId="19" fillId="0" borderId="29" xfId="0" applyFont="1" applyBorder="1" applyAlignment="1" applyProtection="1">
      <alignment horizontal="center" vertical="top"/>
    </xf>
    <xf numFmtId="49" fontId="12" fillId="0" borderId="29" xfId="0" applyNumberFormat="1" applyFont="1" applyBorder="1" applyAlignment="1" applyProtection="1">
      <alignment horizontal="left" vertical="top" wrapText="1"/>
    </xf>
    <xf numFmtId="49" fontId="12" fillId="0" borderId="30" xfId="0" applyNumberFormat="1" applyFont="1" applyBorder="1" applyAlignment="1" applyProtection="1">
      <alignment horizontal="left" vertical="top" wrapText="1"/>
    </xf>
    <xf numFmtId="49" fontId="12" fillId="0" borderId="31" xfId="0" applyNumberFormat="1" applyFont="1" applyBorder="1" applyAlignment="1" applyProtection="1">
      <alignment horizontal="left" vertical="top" wrapText="1"/>
    </xf>
    <xf numFmtId="0" fontId="16" fillId="0" borderId="33" xfId="0" applyFont="1" applyBorder="1" applyAlignment="1" applyProtection="1">
      <alignment horizontal="center" vertical="center" wrapText="1"/>
    </xf>
    <xf numFmtId="0" fontId="19" fillId="0" borderId="33" xfId="0" applyFont="1" applyBorder="1" applyAlignment="1" applyProtection="1">
      <alignment horizontal="center" vertical="center"/>
    </xf>
    <xf numFmtId="4" fontId="20" fillId="0" borderId="33" xfId="0" applyNumberFormat="1" applyFont="1" applyBorder="1" applyAlignment="1" applyProtection="1">
      <alignment vertical="center"/>
    </xf>
    <xf numFmtId="0" fontId="19" fillId="0" borderId="0" xfId="0" applyFont="1" applyAlignment="1" applyProtection="1">
      <alignment horizontal="center" vertical="center"/>
    </xf>
    <xf numFmtId="49" fontId="21" fillId="0" borderId="0" xfId="0" applyNumberFormat="1" applyFont="1" applyAlignment="1" applyProtection="1">
      <alignment horizontal="left" vertical="center" wrapText="1"/>
    </xf>
    <xf numFmtId="0" fontId="16" fillId="0" borderId="0" xfId="0" applyFont="1" applyAlignment="1" applyProtection="1">
      <alignment horizontal="left" vertical="center" wrapText="1"/>
    </xf>
    <xf numFmtId="4" fontId="20" fillId="0" borderId="0" xfId="0" applyNumberFormat="1" applyFont="1" applyAlignment="1" applyProtection="1">
      <alignment vertical="center"/>
    </xf>
    <xf numFmtId="0" fontId="21" fillId="0" borderId="16" xfId="0" applyFont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/>
    </xf>
    <xf numFmtId="0" fontId="21" fillId="0" borderId="22" xfId="0" applyFont="1" applyBorder="1" applyAlignment="1" applyProtection="1">
      <alignment horizontal="center" vertical="center"/>
    </xf>
    <xf numFmtId="4" fontId="22" fillId="0" borderId="2" xfId="0" applyNumberFormat="1" applyFont="1" applyBorder="1" applyAlignment="1" applyProtection="1">
      <alignment vertical="center"/>
    </xf>
    <xf numFmtId="0" fontId="21" fillId="0" borderId="0" xfId="0" applyFont="1" applyAlignment="1" applyProtection="1">
      <alignment horizontal="center" vertical="center"/>
    </xf>
    <xf numFmtId="4" fontId="22" fillId="0" borderId="0" xfId="0" applyNumberFormat="1" applyFont="1" applyAlignment="1" applyProtection="1">
      <alignment vertical="center"/>
    </xf>
    <xf numFmtId="0" fontId="19" fillId="3" borderId="0" xfId="0" applyFont="1" applyFill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view="pageBreakPreview" topLeftCell="A4" zoomScaleNormal="100" zoomScaleSheetLayoutView="100" workbookViewId="0">
      <selection activeCell="H7" sqref="H7"/>
    </sheetView>
  </sheetViews>
  <sheetFormatPr defaultRowHeight="14.25" x14ac:dyDescent="0.2"/>
  <cols>
    <col min="1" max="1" width="5.69921875" style="7" customWidth="1"/>
    <col min="2" max="3" width="8.796875" style="7"/>
    <col min="4" max="4" width="20.19921875" style="7" customWidth="1"/>
    <col min="5" max="5" width="35.69921875" style="7" customWidth="1"/>
    <col min="6" max="6" width="10.69921875" style="7" customWidth="1"/>
    <col min="7" max="9" width="12.69921875" style="7" customWidth="1"/>
    <col min="10" max="10" width="18.69921875" style="66" customWidth="1"/>
    <col min="11" max="11" width="5.69921875" style="7" customWidth="1"/>
    <col min="12" max="16384" width="8.796875" style="7"/>
  </cols>
  <sheetData>
    <row r="1" spans="1:11" s="64" customFormat="1" ht="37.5" customHeight="1" x14ac:dyDescent="0.45">
      <c r="A1" s="113" t="s">
        <v>82</v>
      </c>
      <c r="B1" s="114"/>
      <c r="C1" s="114"/>
      <c r="D1" s="114"/>
      <c r="E1" s="114"/>
      <c r="F1" s="114"/>
      <c r="G1" s="114"/>
      <c r="H1" s="114"/>
      <c r="I1" s="114"/>
      <c r="J1" s="114"/>
      <c r="K1" s="63"/>
    </row>
    <row r="2" spans="1:11" ht="14.25" customHeight="1" thickBot="1" x14ac:dyDescent="0.25">
      <c r="B2" s="65"/>
      <c r="C2" s="65"/>
    </row>
    <row r="3" spans="1:11" ht="63.75" customHeight="1" thickBot="1" x14ac:dyDescent="0.25">
      <c r="A3" s="67" t="s">
        <v>6</v>
      </c>
      <c r="B3" s="67" t="s">
        <v>2</v>
      </c>
      <c r="C3" s="68" t="s">
        <v>7</v>
      </c>
      <c r="D3" s="68" t="s">
        <v>0</v>
      </c>
      <c r="E3" s="68" t="s">
        <v>3</v>
      </c>
      <c r="F3" s="67" t="s">
        <v>5</v>
      </c>
      <c r="G3" s="67" t="s">
        <v>4</v>
      </c>
      <c r="H3" s="69" t="s">
        <v>11</v>
      </c>
      <c r="I3" s="70" t="s">
        <v>12</v>
      </c>
      <c r="J3" s="71" t="s">
        <v>1</v>
      </c>
    </row>
    <row r="4" spans="1:11" ht="23.25" customHeight="1" x14ac:dyDescent="0.2">
      <c r="A4" s="72"/>
      <c r="B4" s="73" t="s">
        <v>75</v>
      </c>
      <c r="C4" s="74"/>
      <c r="D4" s="74"/>
      <c r="E4" s="74"/>
      <c r="F4" s="75"/>
      <c r="G4" s="75"/>
      <c r="H4" s="76"/>
      <c r="I4" s="77"/>
      <c r="J4" s="78"/>
    </row>
    <row r="5" spans="1:11" ht="52.5" customHeight="1" x14ac:dyDescent="0.2">
      <c r="A5" s="93">
        <v>1</v>
      </c>
      <c r="B5" s="94">
        <v>219.82599999999999</v>
      </c>
      <c r="C5" s="95" t="s">
        <v>8</v>
      </c>
      <c r="D5" s="96" t="s">
        <v>9</v>
      </c>
      <c r="E5" s="97" t="s">
        <v>10</v>
      </c>
      <c r="F5" s="98" t="s">
        <v>20</v>
      </c>
      <c r="G5" s="99">
        <v>103.8</v>
      </c>
      <c r="H5" s="79"/>
      <c r="I5" s="80"/>
      <c r="J5" s="81">
        <f>SUM(H5:I5)</f>
        <v>0</v>
      </c>
    </row>
    <row r="6" spans="1:11" ht="52.5" customHeight="1" x14ac:dyDescent="0.2">
      <c r="A6" s="93">
        <v>2</v>
      </c>
      <c r="B6" s="100">
        <v>26.463000000000001</v>
      </c>
      <c r="C6" s="101" t="s">
        <v>13</v>
      </c>
      <c r="D6" s="102" t="s">
        <v>14</v>
      </c>
      <c r="E6" s="103" t="s">
        <v>15</v>
      </c>
      <c r="F6" s="104" t="s">
        <v>23</v>
      </c>
      <c r="G6" s="105">
        <v>44.98</v>
      </c>
      <c r="H6" s="82"/>
      <c r="I6" s="83"/>
      <c r="J6" s="81">
        <f t="shared" ref="J6:J10" si="0">SUM(H6:I6)</f>
        <v>0</v>
      </c>
    </row>
    <row r="7" spans="1:11" ht="52.5" customHeight="1" x14ac:dyDescent="0.2">
      <c r="A7" s="93">
        <v>3</v>
      </c>
      <c r="B7" s="100">
        <v>221.608</v>
      </c>
      <c r="C7" s="101" t="s">
        <v>8</v>
      </c>
      <c r="D7" s="102" t="s">
        <v>67</v>
      </c>
      <c r="E7" s="103" t="s">
        <v>16</v>
      </c>
      <c r="F7" s="104" t="s">
        <v>21</v>
      </c>
      <c r="G7" s="105">
        <v>14.95</v>
      </c>
      <c r="H7" s="82"/>
      <c r="I7" s="83"/>
      <c r="J7" s="81">
        <f t="shared" si="0"/>
        <v>0</v>
      </c>
    </row>
    <row r="8" spans="1:11" ht="52.5" customHeight="1" x14ac:dyDescent="0.2">
      <c r="A8" s="93">
        <v>4</v>
      </c>
      <c r="B8" s="100">
        <v>20.835999999999999</v>
      </c>
      <c r="C8" s="101" t="s">
        <v>17</v>
      </c>
      <c r="D8" s="102" t="s">
        <v>18</v>
      </c>
      <c r="E8" s="103" t="s">
        <v>19</v>
      </c>
      <c r="F8" s="104" t="s">
        <v>22</v>
      </c>
      <c r="G8" s="105">
        <v>36.06</v>
      </c>
      <c r="H8" s="82"/>
      <c r="I8" s="83"/>
      <c r="J8" s="81">
        <f t="shared" ref="J8" si="1">SUM(H8:I8)</f>
        <v>0</v>
      </c>
    </row>
    <row r="9" spans="1:11" ht="23.25" customHeight="1" x14ac:dyDescent="0.2">
      <c r="A9" s="106"/>
      <c r="B9" s="107" t="s">
        <v>76</v>
      </c>
      <c r="C9" s="108"/>
      <c r="D9" s="109"/>
      <c r="E9" s="110"/>
      <c r="F9" s="111"/>
      <c r="G9" s="112"/>
      <c r="H9" s="84"/>
      <c r="I9" s="84"/>
      <c r="J9" s="85"/>
    </row>
    <row r="10" spans="1:11" ht="53.25" customHeight="1" x14ac:dyDescent="0.2">
      <c r="A10" s="93">
        <v>5</v>
      </c>
      <c r="B10" s="100">
        <v>12.061</v>
      </c>
      <c r="C10" s="101" t="s">
        <v>70</v>
      </c>
      <c r="D10" s="102" t="s">
        <v>71</v>
      </c>
      <c r="E10" s="103" t="s">
        <v>73</v>
      </c>
      <c r="F10" s="104" t="s">
        <v>72</v>
      </c>
      <c r="G10" s="105">
        <v>171.59</v>
      </c>
      <c r="H10" s="82"/>
      <c r="I10" s="83"/>
      <c r="J10" s="81">
        <f t="shared" si="0"/>
        <v>0</v>
      </c>
    </row>
    <row r="11" spans="1:11" ht="15" thickBot="1" x14ac:dyDescent="0.25">
      <c r="A11" s="86"/>
      <c r="B11" s="87"/>
      <c r="C11" s="87"/>
      <c r="D11" s="86"/>
      <c r="E11" s="86"/>
      <c r="F11" s="86"/>
      <c r="G11" s="86"/>
      <c r="H11" s="86"/>
      <c r="I11" s="86"/>
      <c r="J11" s="88"/>
    </row>
    <row r="12" spans="1:11" s="92" customFormat="1" ht="30" customHeight="1" thickBot="1" x14ac:dyDescent="0.25">
      <c r="A12" s="89"/>
      <c r="B12" s="89"/>
      <c r="C12" s="89"/>
      <c r="D12" s="89"/>
      <c r="E12" s="89"/>
      <c r="F12" s="89"/>
      <c r="G12" s="89"/>
      <c r="H12" s="89"/>
      <c r="I12" s="90" t="s">
        <v>74</v>
      </c>
      <c r="J12" s="91">
        <f>SUM(J5:J10)</f>
        <v>0</v>
      </c>
    </row>
    <row r="13" spans="1:11" ht="84" customHeight="1" x14ac:dyDescent="0.2">
      <c r="A13" s="86"/>
      <c r="B13" s="115" t="s">
        <v>42</v>
      </c>
      <c r="C13" s="116"/>
      <c r="D13" s="116"/>
      <c r="E13" s="2"/>
      <c r="F13" s="2"/>
      <c r="G13" s="2"/>
      <c r="H13" s="2"/>
      <c r="I13" s="2"/>
      <c r="J13" s="2"/>
    </row>
    <row r="14" spans="1:11" x14ac:dyDescent="0.2">
      <c r="A14" s="86"/>
      <c r="B14" s="115" t="s">
        <v>43</v>
      </c>
      <c r="C14" s="116"/>
      <c r="D14" s="116"/>
      <c r="E14" s="2"/>
      <c r="F14" s="2"/>
      <c r="G14" s="2"/>
      <c r="H14" s="2"/>
      <c r="I14" s="2"/>
      <c r="J14" s="2"/>
    </row>
    <row r="15" spans="1:11" x14ac:dyDescent="0.2">
      <c r="A15" s="86"/>
      <c r="B15" s="1"/>
      <c r="C15" s="2"/>
      <c r="D15" s="2"/>
      <c r="E15" s="2"/>
      <c r="F15" s="2"/>
      <c r="G15" s="2"/>
      <c r="H15" s="2"/>
      <c r="I15" s="2"/>
      <c r="J15" s="2"/>
    </row>
    <row r="16" spans="1:11" x14ac:dyDescent="0.2">
      <c r="A16" s="86"/>
      <c r="B16" s="115" t="s">
        <v>44</v>
      </c>
      <c r="C16" s="116"/>
      <c r="D16" s="116"/>
      <c r="E16" s="116"/>
      <c r="F16" s="116"/>
      <c r="G16" s="116"/>
      <c r="H16" s="116"/>
      <c r="I16" s="116"/>
      <c r="J16" s="116"/>
    </row>
    <row r="17" spans="1:10" x14ac:dyDescent="0.2">
      <c r="A17" s="86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">
      <c r="A18" s="86"/>
      <c r="B18" s="1" t="s">
        <v>45</v>
      </c>
      <c r="C18" s="2"/>
      <c r="D18" s="2"/>
      <c r="E18" s="2"/>
      <c r="F18" s="2"/>
      <c r="G18" s="2"/>
      <c r="H18" s="2"/>
      <c r="I18" s="2"/>
      <c r="J18" s="2"/>
    </row>
    <row r="19" spans="1:10" x14ac:dyDescent="0.2">
      <c r="A19" s="86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2">
      <c r="A20" s="86"/>
      <c r="B20" s="2"/>
      <c r="C20" s="2"/>
      <c r="E20" s="2"/>
      <c r="F20" s="2"/>
      <c r="G20" s="2"/>
      <c r="H20" s="2"/>
      <c r="I20" s="2"/>
      <c r="J20" s="2"/>
    </row>
  </sheetData>
  <sheetProtection algorithmName="SHA-512" hashValue="kLU/8GC9/pae4yu9Dswib9335PpBDdgWXLv7rcOz052/hoBfFVDiSF0cNfuk1fCWKyO6ZBcf+joTGvkWFlsIdQ==" saltValue="1JJl+yy4ZknY7aO+8fzteg==" spinCount="100000" sheet="1" objects="1" scenarios="1" selectLockedCells="1"/>
  <protectedRanges>
    <protectedRange algorithmName="SHA-512" hashValue="tBXAcGTqGQO7L6LPop+Gwk1qJqqhMM3qE1nhbNkuRa8pqies1pz9ehPHAa0hmxf5z2Vs1+XKVD9yhe0Ty3G7Zg==" saltValue="P+0ZaK3wWhqT7BF8cKtUdw==" spinCount="100000" sqref="B13:D14 B16:J16 C18:J19 B19" name="Oblast1"/>
  </protectedRanges>
  <mergeCells count="4">
    <mergeCell ref="A1:J1"/>
    <mergeCell ref="B13:D13"/>
    <mergeCell ref="B14:D14"/>
    <mergeCell ref="B16:J16"/>
  </mergeCells>
  <pageMargins left="0.70866141732283472" right="0.70866141732283472" top="0.78740157480314965" bottom="0.78740157480314965" header="0.31496062992125984" footer="0.31496062992125984"/>
  <pageSetup paperSize="9" scale="70" orientation="landscape" r:id="rId1"/>
  <headerFooter>
    <oddHeader>&amp;C&amp;"Verdana"&amp;7&amp;K000000 SŽ: Interní&amp;1#_x000D_&amp;"Verdana"&amp;11&amp;K000000&amp;"Verdana,Tučné"&amp;22&amp;UNeoceněný položkový rozpočet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workbookViewId="0">
      <selection activeCell="M16" sqref="M16"/>
    </sheetView>
  </sheetViews>
  <sheetFormatPr defaultRowHeight="14.25" x14ac:dyDescent="0.2"/>
  <cols>
    <col min="1" max="16384" width="8.796875" style="7"/>
  </cols>
  <sheetData>
    <row r="1" spans="1:14" x14ac:dyDescent="0.2">
      <c r="A1" s="8" t="s">
        <v>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4" x14ac:dyDescent="0.2">
      <c r="A2" s="10" t="s">
        <v>46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4" ht="15" thickBo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</row>
    <row r="5" spans="1:14" ht="24" x14ac:dyDescent="0.2">
      <c r="A5" s="13" t="s">
        <v>25</v>
      </c>
      <c r="B5" s="14" t="s">
        <v>26</v>
      </c>
      <c r="C5" s="15"/>
      <c r="D5" s="15"/>
      <c r="E5" s="15"/>
      <c r="F5" s="15"/>
      <c r="G5" s="15"/>
      <c r="H5" s="15"/>
      <c r="I5" s="15"/>
      <c r="J5" s="16"/>
      <c r="K5" s="17" t="s">
        <v>27</v>
      </c>
      <c r="L5" s="13" t="s">
        <v>28</v>
      </c>
      <c r="M5" s="18" t="s">
        <v>29</v>
      </c>
      <c r="N5" s="19" t="s">
        <v>30</v>
      </c>
    </row>
    <row r="6" spans="1:14" ht="15" thickBot="1" x14ac:dyDescent="0.25">
      <c r="A6" s="20"/>
      <c r="B6" s="21"/>
      <c r="C6" s="22"/>
      <c r="D6" s="22"/>
      <c r="E6" s="22"/>
      <c r="F6" s="22"/>
      <c r="G6" s="22"/>
      <c r="H6" s="22"/>
      <c r="I6" s="22"/>
      <c r="J6" s="23"/>
      <c r="K6" s="20" t="s">
        <v>31</v>
      </c>
      <c r="L6" s="20"/>
      <c r="M6" s="24" t="s">
        <v>32</v>
      </c>
      <c r="N6" s="25" t="s">
        <v>32</v>
      </c>
    </row>
    <row r="7" spans="1:14" ht="15" thickBot="1" x14ac:dyDescent="0.25">
      <c r="A7" s="26" t="s">
        <v>47</v>
      </c>
      <c r="B7" s="27"/>
      <c r="C7" s="28"/>
      <c r="D7" s="28"/>
      <c r="E7" s="28"/>
      <c r="F7" s="28"/>
      <c r="G7" s="28"/>
      <c r="H7" s="28"/>
      <c r="I7" s="28"/>
      <c r="J7" s="29"/>
      <c r="K7" s="29"/>
      <c r="L7" s="30"/>
      <c r="M7" s="30"/>
      <c r="N7" s="31">
        <f>SUM(N8:N11)</f>
        <v>0</v>
      </c>
    </row>
    <row r="8" spans="1:14" ht="29.25" customHeight="1" x14ac:dyDescent="0.2">
      <c r="A8" s="32" t="s">
        <v>33</v>
      </c>
      <c r="B8" s="120" t="s">
        <v>61</v>
      </c>
      <c r="C8" s="121"/>
      <c r="D8" s="121"/>
      <c r="E8" s="121"/>
      <c r="F8" s="121"/>
      <c r="G8" s="121"/>
      <c r="H8" s="121"/>
      <c r="I8" s="121"/>
      <c r="J8" s="122"/>
      <c r="K8" s="33" t="s">
        <v>34</v>
      </c>
      <c r="L8" s="34">
        <v>1</v>
      </c>
      <c r="M8" s="4"/>
      <c r="N8" s="35">
        <f t="shared" ref="N8:N16" si="0">M8*L8</f>
        <v>0</v>
      </c>
    </row>
    <row r="9" spans="1:14" ht="30" customHeight="1" x14ac:dyDescent="0.2">
      <c r="A9" s="32" t="s">
        <v>35</v>
      </c>
      <c r="B9" s="120" t="s">
        <v>62</v>
      </c>
      <c r="C9" s="121"/>
      <c r="D9" s="121"/>
      <c r="E9" s="121"/>
      <c r="F9" s="121"/>
      <c r="G9" s="121"/>
      <c r="H9" s="121"/>
      <c r="I9" s="121"/>
      <c r="J9" s="122"/>
      <c r="K9" s="33" t="s">
        <v>34</v>
      </c>
      <c r="L9" s="34">
        <v>1</v>
      </c>
      <c r="M9" s="4"/>
      <c r="N9" s="35">
        <f t="shared" si="0"/>
        <v>0</v>
      </c>
    </row>
    <row r="10" spans="1:14" ht="29.25" customHeight="1" x14ac:dyDescent="0.2">
      <c r="A10" s="32" t="s">
        <v>36</v>
      </c>
      <c r="B10" s="120" t="s">
        <v>69</v>
      </c>
      <c r="C10" s="121"/>
      <c r="D10" s="121"/>
      <c r="E10" s="121"/>
      <c r="F10" s="121"/>
      <c r="G10" s="121"/>
      <c r="H10" s="121"/>
      <c r="I10" s="121"/>
      <c r="J10" s="122"/>
      <c r="K10" s="33" t="s">
        <v>34</v>
      </c>
      <c r="L10" s="34">
        <v>1</v>
      </c>
      <c r="M10" s="4"/>
      <c r="N10" s="35">
        <f t="shared" si="0"/>
        <v>0</v>
      </c>
    </row>
    <row r="11" spans="1:14" ht="29.25" customHeight="1" thickBot="1" x14ac:dyDescent="0.25">
      <c r="A11" s="32" t="s">
        <v>37</v>
      </c>
      <c r="B11" s="120" t="s">
        <v>51</v>
      </c>
      <c r="C11" s="121"/>
      <c r="D11" s="121"/>
      <c r="E11" s="121"/>
      <c r="F11" s="121"/>
      <c r="G11" s="121"/>
      <c r="H11" s="121"/>
      <c r="I11" s="121"/>
      <c r="J11" s="122"/>
      <c r="K11" s="33" t="s">
        <v>34</v>
      </c>
      <c r="L11" s="34">
        <v>1</v>
      </c>
      <c r="M11" s="4"/>
      <c r="N11" s="35">
        <f t="shared" si="0"/>
        <v>0</v>
      </c>
    </row>
    <row r="12" spans="1:14" ht="15" thickBot="1" x14ac:dyDescent="0.25">
      <c r="A12" s="26" t="s">
        <v>48</v>
      </c>
      <c r="B12" s="36"/>
      <c r="C12" s="15"/>
      <c r="D12" s="15"/>
      <c r="E12" s="15"/>
      <c r="F12" s="15"/>
      <c r="G12" s="15"/>
      <c r="H12" s="15"/>
      <c r="I12" s="15"/>
      <c r="J12" s="37"/>
      <c r="K12" s="38"/>
      <c r="L12" s="39"/>
      <c r="M12" s="5"/>
      <c r="N12" s="40">
        <f>SUM(N13:N16)</f>
        <v>0</v>
      </c>
    </row>
    <row r="13" spans="1:14" ht="28.5" customHeight="1" x14ac:dyDescent="0.2">
      <c r="A13" s="32" t="s">
        <v>38</v>
      </c>
      <c r="B13" s="120" t="s">
        <v>63</v>
      </c>
      <c r="C13" s="121"/>
      <c r="D13" s="121"/>
      <c r="E13" s="121"/>
      <c r="F13" s="121"/>
      <c r="G13" s="121"/>
      <c r="H13" s="121"/>
      <c r="I13" s="121"/>
      <c r="J13" s="122"/>
      <c r="K13" s="33" t="s">
        <v>34</v>
      </c>
      <c r="L13" s="34">
        <v>1</v>
      </c>
      <c r="M13" s="4"/>
      <c r="N13" s="35">
        <f t="shared" si="0"/>
        <v>0</v>
      </c>
    </row>
    <row r="14" spans="1:14" ht="28.5" customHeight="1" x14ac:dyDescent="0.2">
      <c r="A14" s="32" t="s">
        <v>39</v>
      </c>
      <c r="B14" s="123" t="s">
        <v>52</v>
      </c>
      <c r="C14" s="124"/>
      <c r="D14" s="124"/>
      <c r="E14" s="124"/>
      <c r="F14" s="124"/>
      <c r="G14" s="124"/>
      <c r="H14" s="124"/>
      <c r="I14" s="124"/>
      <c r="J14" s="125"/>
      <c r="K14" s="33" t="s">
        <v>34</v>
      </c>
      <c r="L14" s="34">
        <v>1</v>
      </c>
      <c r="M14" s="4"/>
      <c r="N14" s="35">
        <f t="shared" si="0"/>
        <v>0</v>
      </c>
    </row>
    <row r="15" spans="1:14" ht="28.5" customHeight="1" x14ac:dyDescent="0.2">
      <c r="A15" s="32" t="s">
        <v>49</v>
      </c>
      <c r="B15" s="126" t="s">
        <v>53</v>
      </c>
      <c r="C15" s="127"/>
      <c r="D15" s="127"/>
      <c r="E15" s="127"/>
      <c r="F15" s="127"/>
      <c r="G15" s="127"/>
      <c r="H15" s="127"/>
      <c r="I15" s="127"/>
      <c r="J15" s="41"/>
      <c r="K15" s="33" t="s">
        <v>34</v>
      </c>
      <c r="L15" s="34">
        <v>1</v>
      </c>
      <c r="M15" s="4"/>
      <c r="N15" s="35">
        <f t="shared" si="0"/>
        <v>0</v>
      </c>
    </row>
    <row r="16" spans="1:14" ht="30" customHeight="1" x14ac:dyDescent="0.2">
      <c r="A16" s="32" t="s">
        <v>50</v>
      </c>
      <c r="B16" s="120" t="s">
        <v>54</v>
      </c>
      <c r="C16" s="121"/>
      <c r="D16" s="121"/>
      <c r="E16" s="121"/>
      <c r="F16" s="121"/>
      <c r="G16" s="121"/>
      <c r="H16" s="121"/>
      <c r="I16" s="121"/>
      <c r="J16" s="122"/>
      <c r="K16" s="33" t="s">
        <v>34</v>
      </c>
      <c r="L16" s="34">
        <v>1</v>
      </c>
      <c r="M16" s="4"/>
      <c r="N16" s="35">
        <f t="shared" si="0"/>
        <v>0</v>
      </c>
    </row>
    <row r="17" spans="1:14" x14ac:dyDescent="0.2">
      <c r="A17" s="42"/>
      <c r="B17" s="43"/>
      <c r="C17" s="44"/>
      <c r="D17" s="44"/>
      <c r="E17" s="44"/>
      <c r="F17" s="44"/>
      <c r="G17" s="44"/>
      <c r="H17" s="44"/>
      <c r="I17" s="44"/>
      <c r="J17" s="44"/>
      <c r="K17" s="42"/>
      <c r="L17" s="42"/>
      <c r="M17" s="42"/>
      <c r="N17" s="45"/>
    </row>
    <row r="18" spans="1:14" ht="15" thickBo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</row>
    <row r="19" spans="1:14" ht="15" thickBot="1" x14ac:dyDescent="0.25">
      <c r="A19" s="117" t="s">
        <v>40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9"/>
      <c r="N19" s="46">
        <f>SUM(N7+N12)</f>
        <v>0</v>
      </c>
    </row>
    <row r="20" spans="1:14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8"/>
    </row>
    <row r="21" spans="1:14" x14ac:dyDescent="0.2">
      <c r="A21" s="11"/>
      <c r="B21" s="11" t="s">
        <v>41</v>
      </c>
      <c r="C21" s="8"/>
      <c r="D21" s="11"/>
      <c r="E21" s="11"/>
      <c r="F21" s="11"/>
      <c r="G21" s="11"/>
      <c r="H21" s="11"/>
      <c r="I21" s="11"/>
      <c r="J21" s="11"/>
      <c r="K21" s="8"/>
      <c r="L21" s="49"/>
      <c r="M21" s="11"/>
      <c r="N21" s="12"/>
    </row>
  </sheetData>
  <sheetProtection algorithmName="SHA-512" hashValue="DGjm8QvlCpai9usLernpU00Pg4hBo7L6NvcwFA9B+03ywNi2aenPJKMih103NnlgWXICT46DQXEJH+OKmxS8xA==" saltValue="r19rdCJmPidKLnv/sAFidw==" spinCount="100000" sheet="1" objects="1" scenarios="1" selectLockedCells="1"/>
  <protectedRanges>
    <protectedRange algorithmName="SHA-512" hashValue="tBXAcGTqGQO7L6LPop+Gwk1qJqqhMM3qE1nhbNkuRa8pqies1pz9ehPHAa0hmxf5z2Vs1+XKVD9yhe0Ty3G7Zg==" saltValue="P+0ZaK3wWhqT7BF8cKtUdw==" spinCount="100000" sqref="N5 L21 M8:M11 M13:M16" name="Oblast1_12"/>
  </protectedRanges>
  <mergeCells count="9">
    <mergeCell ref="A19:M19"/>
    <mergeCell ref="B8:J8"/>
    <mergeCell ref="B9:J9"/>
    <mergeCell ref="B10:J10"/>
    <mergeCell ref="B11:J11"/>
    <mergeCell ref="B13:J13"/>
    <mergeCell ref="B16:J16"/>
    <mergeCell ref="B14:J14"/>
    <mergeCell ref="B15:I15"/>
  </mergeCells>
  <pageMargins left="0.7" right="0.7" top="0.78740157499999996" bottom="0.78740157499999996" header="0.3" footer="0.3"/>
  <headerFooter>
    <oddHeader>&amp;C&amp;"Verdana"&amp;7&amp;K000000 SŽ: Interní&amp;1#_x000D_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workbookViewId="0">
      <selection activeCell="M14" sqref="M14"/>
    </sheetView>
  </sheetViews>
  <sheetFormatPr defaultRowHeight="14.25" x14ac:dyDescent="0.2"/>
  <cols>
    <col min="1" max="16384" width="8.796875" style="7"/>
  </cols>
  <sheetData>
    <row r="1" spans="1:14" x14ac:dyDescent="0.2">
      <c r="A1" s="8" t="s">
        <v>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4" ht="15" customHeight="1" x14ac:dyDescent="0.2">
      <c r="A2" s="10" t="s">
        <v>64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4" ht="15" thickBo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</row>
    <row r="5" spans="1:14" ht="24" x14ac:dyDescent="0.2">
      <c r="A5" s="13" t="s">
        <v>25</v>
      </c>
      <c r="B5" s="14" t="s">
        <v>26</v>
      </c>
      <c r="C5" s="15"/>
      <c r="D5" s="15"/>
      <c r="E5" s="15"/>
      <c r="F5" s="15"/>
      <c r="G5" s="15"/>
      <c r="H5" s="15"/>
      <c r="I5" s="15"/>
      <c r="J5" s="16"/>
      <c r="K5" s="17" t="s">
        <v>27</v>
      </c>
      <c r="L5" s="13" t="s">
        <v>28</v>
      </c>
      <c r="M5" s="18" t="s">
        <v>29</v>
      </c>
      <c r="N5" s="19" t="s">
        <v>30</v>
      </c>
    </row>
    <row r="6" spans="1:14" ht="15" thickBot="1" x14ac:dyDescent="0.25">
      <c r="A6" s="20"/>
      <c r="B6" s="21"/>
      <c r="C6" s="22"/>
      <c r="D6" s="22"/>
      <c r="E6" s="22"/>
      <c r="F6" s="22"/>
      <c r="G6" s="22"/>
      <c r="H6" s="22"/>
      <c r="I6" s="22"/>
      <c r="J6" s="23"/>
      <c r="K6" s="20" t="s">
        <v>31</v>
      </c>
      <c r="L6" s="20"/>
      <c r="M6" s="24" t="s">
        <v>32</v>
      </c>
      <c r="N6" s="25" t="s">
        <v>32</v>
      </c>
    </row>
    <row r="7" spans="1:14" ht="15" thickBot="1" x14ac:dyDescent="0.25">
      <c r="A7" s="26" t="s">
        <v>47</v>
      </c>
      <c r="B7" s="27"/>
      <c r="C7" s="28"/>
      <c r="D7" s="28"/>
      <c r="E7" s="28"/>
      <c r="F7" s="28"/>
      <c r="G7" s="28"/>
      <c r="H7" s="28"/>
      <c r="I7" s="28"/>
      <c r="J7" s="29"/>
      <c r="K7" s="29"/>
      <c r="L7" s="30"/>
      <c r="M7" s="30"/>
      <c r="N7" s="31">
        <f>SUM(N8:N11)</f>
        <v>0</v>
      </c>
    </row>
    <row r="8" spans="1:14" ht="29.25" customHeight="1" x14ac:dyDescent="0.2">
      <c r="A8" s="32" t="s">
        <v>33</v>
      </c>
      <c r="B8" s="134" t="s">
        <v>60</v>
      </c>
      <c r="C8" s="135"/>
      <c r="D8" s="135"/>
      <c r="E8" s="135"/>
      <c r="F8" s="135"/>
      <c r="G8" s="135"/>
      <c r="H8" s="135"/>
      <c r="I8" s="135"/>
      <c r="J8" s="136"/>
      <c r="K8" s="50" t="s">
        <v>34</v>
      </c>
      <c r="L8" s="51">
        <v>1</v>
      </c>
      <c r="M8" s="4"/>
      <c r="N8" s="35">
        <f t="shared" ref="N8:N16" si="0">M8*L8</f>
        <v>0</v>
      </c>
    </row>
    <row r="9" spans="1:14" ht="29.25" customHeight="1" x14ac:dyDescent="0.2">
      <c r="A9" s="32" t="s">
        <v>35</v>
      </c>
      <c r="B9" s="120" t="s">
        <v>62</v>
      </c>
      <c r="C9" s="121"/>
      <c r="D9" s="121"/>
      <c r="E9" s="121"/>
      <c r="F9" s="121"/>
      <c r="G9" s="121"/>
      <c r="H9" s="121"/>
      <c r="I9" s="121"/>
      <c r="J9" s="122"/>
      <c r="K9" s="50" t="s">
        <v>34</v>
      </c>
      <c r="L9" s="51">
        <v>1</v>
      </c>
      <c r="M9" s="4"/>
      <c r="N9" s="35">
        <f t="shared" si="0"/>
        <v>0</v>
      </c>
    </row>
    <row r="10" spans="1:14" ht="29.25" customHeight="1" x14ac:dyDescent="0.2">
      <c r="A10" s="32" t="s">
        <v>36</v>
      </c>
      <c r="B10" s="120" t="s">
        <v>68</v>
      </c>
      <c r="C10" s="121"/>
      <c r="D10" s="121"/>
      <c r="E10" s="121"/>
      <c r="F10" s="121"/>
      <c r="G10" s="121"/>
      <c r="H10" s="121"/>
      <c r="I10" s="121"/>
      <c r="J10" s="122"/>
      <c r="K10" s="50" t="s">
        <v>34</v>
      </c>
      <c r="L10" s="51">
        <v>1</v>
      </c>
      <c r="M10" s="4"/>
      <c r="N10" s="35">
        <f t="shared" si="0"/>
        <v>0</v>
      </c>
    </row>
    <row r="11" spans="1:14" ht="29.25" customHeight="1" thickBot="1" x14ac:dyDescent="0.25">
      <c r="A11" s="32" t="s">
        <v>37</v>
      </c>
      <c r="B11" s="137" t="s">
        <v>56</v>
      </c>
      <c r="C11" s="138"/>
      <c r="D11" s="138"/>
      <c r="E11" s="138"/>
      <c r="F11" s="138"/>
      <c r="G11" s="138"/>
      <c r="H11" s="138"/>
      <c r="I11" s="138"/>
      <c r="J11" s="139"/>
      <c r="K11" s="50" t="s">
        <v>34</v>
      </c>
      <c r="L11" s="51">
        <v>1</v>
      </c>
      <c r="M11" s="4"/>
      <c r="N11" s="35">
        <f t="shared" si="0"/>
        <v>0</v>
      </c>
    </row>
    <row r="12" spans="1:14" ht="15" thickBot="1" x14ac:dyDescent="0.25">
      <c r="A12" s="26" t="s">
        <v>48</v>
      </c>
      <c r="B12" s="27"/>
      <c r="C12" s="28"/>
      <c r="D12" s="28"/>
      <c r="E12" s="28"/>
      <c r="F12" s="28"/>
      <c r="G12" s="28"/>
      <c r="H12" s="28"/>
      <c r="I12" s="28"/>
      <c r="J12" s="29"/>
      <c r="K12" s="38"/>
      <c r="L12" s="52"/>
      <c r="M12" s="3"/>
      <c r="N12" s="40">
        <f>SUM(N13:N16)</f>
        <v>0</v>
      </c>
    </row>
    <row r="13" spans="1:14" ht="29.25" customHeight="1" x14ac:dyDescent="0.2">
      <c r="A13" s="53" t="s">
        <v>38</v>
      </c>
      <c r="B13" s="134" t="s">
        <v>57</v>
      </c>
      <c r="C13" s="135"/>
      <c r="D13" s="135"/>
      <c r="E13" s="135"/>
      <c r="F13" s="135"/>
      <c r="G13" s="135"/>
      <c r="H13" s="135"/>
      <c r="I13" s="135"/>
      <c r="J13" s="136"/>
      <c r="K13" s="54" t="s">
        <v>34</v>
      </c>
      <c r="L13" s="55">
        <v>1</v>
      </c>
      <c r="M13" s="4"/>
      <c r="N13" s="56">
        <f t="shared" si="0"/>
        <v>0</v>
      </c>
    </row>
    <row r="14" spans="1:14" ht="29.25" customHeight="1" x14ac:dyDescent="0.2">
      <c r="A14" s="57" t="s">
        <v>39</v>
      </c>
      <c r="B14" s="120" t="s">
        <v>58</v>
      </c>
      <c r="C14" s="121"/>
      <c r="D14" s="121"/>
      <c r="E14" s="121"/>
      <c r="F14" s="121"/>
      <c r="G14" s="121"/>
      <c r="H14" s="121"/>
      <c r="I14" s="121"/>
      <c r="J14" s="122"/>
      <c r="K14" s="50" t="s">
        <v>34</v>
      </c>
      <c r="L14" s="51">
        <v>1</v>
      </c>
      <c r="M14" s="4"/>
      <c r="N14" s="35">
        <f t="shared" si="0"/>
        <v>0</v>
      </c>
    </row>
    <row r="15" spans="1:14" ht="29.25" customHeight="1" x14ac:dyDescent="0.2">
      <c r="A15" s="34" t="s">
        <v>49</v>
      </c>
      <c r="B15" s="131" t="s">
        <v>55</v>
      </c>
      <c r="C15" s="132"/>
      <c r="D15" s="132"/>
      <c r="E15" s="132"/>
      <c r="F15" s="132"/>
      <c r="G15" s="132"/>
      <c r="H15" s="132"/>
      <c r="I15" s="132"/>
      <c r="J15" s="133"/>
      <c r="K15" s="51" t="s">
        <v>34</v>
      </c>
      <c r="L15" s="51">
        <v>1</v>
      </c>
      <c r="M15" s="4"/>
      <c r="N15" s="35">
        <f t="shared" si="0"/>
        <v>0</v>
      </c>
    </row>
    <row r="16" spans="1:14" ht="29.25" customHeight="1" thickBot="1" x14ac:dyDescent="0.25">
      <c r="A16" s="58" t="s">
        <v>50</v>
      </c>
      <c r="B16" s="140" t="s">
        <v>59</v>
      </c>
      <c r="C16" s="141"/>
      <c r="D16" s="141"/>
      <c r="E16" s="141"/>
      <c r="F16" s="141"/>
      <c r="G16" s="141"/>
      <c r="H16" s="141"/>
      <c r="I16" s="141"/>
      <c r="J16" s="142"/>
      <c r="K16" s="59" t="s">
        <v>34</v>
      </c>
      <c r="L16" s="59">
        <v>1</v>
      </c>
      <c r="M16" s="4"/>
      <c r="N16" s="60">
        <f t="shared" si="0"/>
        <v>0</v>
      </c>
    </row>
    <row r="17" spans="1:14" ht="15" thickBot="1" x14ac:dyDescent="0.25">
      <c r="A17" s="117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9"/>
      <c r="N17" s="46"/>
    </row>
    <row r="18" spans="1:14" ht="15" thickBot="1" x14ac:dyDescent="0.2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</row>
    <row r="19" spans="1:14" ht="15" thickBot="1" x14ac:dyDescent="0.25">
      <c r="A19" s="128" t="s">
        <v>40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30"/>
      <c r="N19" s="61">
        <f>SUM(N7+N12)</f>
        <v>0</v>
      </c>
    </row>
    <row r="20" spans="1:14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x14ac:dyDescent="0.2">
      <c r="A21"/>
      <c r="B21" s="8" t="s">
        <v>41</v>
      </c>
      <c r="C21" s="8"/>
      <c r="D21" s="8"/>
      <c r="E21" s="8"/>
      <c r="F21" s="8"/>
      <c r="G21" s="8"/>
      <c r="H21" s="8"/>
      <c r="I21" s="8"/>
      <c r="J21" s="8"/>
      <c r="K21" s="8"/>
      <c r="L21" s="62"/>
      <c r="M21"/>
      <c r="N21"/>
    </row>
  </sheetData>
  <sheetProtection algorithmName="SHA-512" hashValue="65J1l/jS2G4YZKE8ZoFrvm9rmUP5WDCdGa157j3VMNO3q7BBCqc4Wkl7+eltkoaYjU+5JoxwsNrfXUgOutYd2Q==" saltValue="+Dootwez1GVPpMaExjtJoQ==" spinCount="100000" sheet="1" objects="1" scenarios="1" selectLockedCells="1"/>
  <protectedRanges>
    <protectedRange algorithmName="SHA-512" hashValue="tBXAcGTqGQO7L6LPop+Gwk1qJqqhMM3qE1nhbNkuRa8pqies1pz9ehPHAa0hmxf5z2Vs1+XKVD9yhe0Ty3G7Zg==" saltValue="P+0ZaK3wWhqT7BF8cKtUdw==" spinCount="100000" sqref="N5 L19" name="Oblast1_1"/>
    <protectedRange algorithmName="SHA-512" hashValue="tBXAcGTqGQO7L6LPop+Gwk1qJqqhMM3qE1nhbNkuRa8pqies1pz9ehPHAa0hmxf5z2Vs1+XKVD9yhe0Ty3G7Zg==" saltValue="P+0ZaK3wWhqT7BF8cKtUdw==" spinCount="100000" sqref="M8:M11" name="Oblast1_12_1"/>
    <protectedRange algorithmName="SHA-512" hashValue="tBXAcGTqGQO7L6LPop+Gwk1qJqqhMM3qE1nhbNkuRa8pqies1pz9ehPHAa0hmxf5z2Vs1+XKVD9yhe0Ty3G7Zg==" saltValue="P+0ZaK3wWhqT7BF8cKtUdw==" spinCount="100000" sqref="M13:M16" name="Oblast1_12_2"/>
  </protectedRanges>
  <mergeCells count="10">
    <mergeCell ref="A19:M19"/>
    <mergeCell ref="B15:J15"/>
    <mergeCell ref="A17:M17"/>
    <mergeCell ref="B8:J8"/>
    <mergeCell ref="B9:J9"/>
    <mergeCell ref="B10:J10"/>
    <mergeCell ref="B11:J11"/>
    <mergeCell ref="B13:J13"/>
    <mergeCell ref="B14:J14"/>
    <mergeCell ref="B16:J16"/>
  </mergeCells>
  <pageMargins left="0.7" right="0.7" top="0.78740157499999996" bottom="0.78740157499999996" header="0.3" footer="0.3"/>
  <pageSetup paperSize="9" orientation="portrait" r:id="rId1"/>
  <headerFooter>
    <oddHeader>&amp;C&amp;"Verdana"&amp;7&amp;K000000 SŽ: Interní&amp;1#_x000D_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0ECF-CE7D-4240-8A29-64305707FAD8}">
  <dimension ref="A1:N21"/>
  <sheetViews>
    <sheetView workbookViewId="0">
      <selection activeCell="M8" sqref="M8"/>
    </sheetView>
  </sheetViews>
  <sheetFormatPr defaultRowHeight="14.25" x14ac:dyDescent="0.2"/>
  <cols>
    <col min="1" max="16384" width="8.796875" style="7"/>
  </cols>
  <sheetData>
    <row r="1" spans="1:14" x14ac:dyDescent="0.2">
      <c r="A1" s="8" t="s">
        <v>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4" x14ac:dyDescent="0.2">
      <c r="A2" s="10" t="s">
        <v>65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4" ht="15" thickBo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</row>
    <row r="5" spans="1:14" ht="24" x14ac:dyDescent="0.2">
      <c r="A5" s="13" t="s">
        <v>25</v>
      </c>
      <c r="B5" s="14" t="s">
        <v>26</v>
      </c>
      <c r="C5" s="15"/>
      <c r="D5" s="15"/>
      <c r="E5" s="15"/>
      <c r="F5" s="15"/>
      <c r="G5" s="15"/>
      <c r="H5" s="15"/>
      <c r="I5" s="15"/>
      <c r="J5" s="16"/>
      <c r="K5" s="17" t="s">
        <v>27</v>
      </c>
      <c r="L5" s="13" t="s">
        <v>28</v>
      </c>
      <c r="M5" s="18" t="s">
        <v>29</v>
      </c>
      <c r="N5" s="19" t="s">
        <v>30</v>
      </c>
    </row>
    <row r="6" spans="1:14" ht="15" thickBot="1" x14ac:dyDescent="0.25">
      <c r="A6" s="20"/>
      <c r="B6" s="21"/>
      <c r="C6" s="22"/>
      <c r="D6" s="22"/>
      <c r="E6" s="22"/>
      <c r="F6" s="22"/>
      <c r="G6" s="22"/>
      <c r="H6" s="22"/>
      <c r="I6" s="22"/>
      <c r="J6" s="23"/>
      <c r="K6" s="20" t="s">
        <v>31</v>
      </c>
      <c r="L6" s="20"/>
      <c r="M6" s="24" t="s">
        <v>32</v>
      </c>
      <c r="N6" s="25" t="s">
        <v>32</v>
      </c>
    </row>
    <row r="7" spans="1:14" ht="15" thickBot="1" x14ac:dyDescent="0.25">
      <c r="A7" s="26" t="s">
        <v>47</v>
      </c>
      <c r="B7" s="27"/>
      <c r="C7" s="28"/>
      <c r="D7" s="28"/>
      <c r="E7" s="28"/>
      <c r="F7" s="28"/>
      <c r="G7" s="28"/>
      <c r="H7" s="28"/>
      <c r="I7" s="28"/>
      <c r="J7" s="29"/>
      <c r="K7" s="29"/>
      <c r="L7" s="30"/>
      <c r="M7" s="30"/>
      <c r="N7" s="31">
        <f>SUM(N8:N11)</f>
        <v>0</v>
      </c>
    </row>
    <row r="8" spans="1:14" ht="29.25" customHeight="1" x14ac:dyDescent="0.2">
      <c r="A8" s="32" t="s">
        <v>33</v>
      </c>
      <c r="B8" s="120" t="s">
        <v>61</v>
      </c>
      <c r="C8" s="121"/>
      <c r="D8" s="121"/>
      <c r="E8" s="121"/>
      <c r="F8" s="121"/>
      <c r="G8" s="121"/>
      <c r="H8" s="121"/>
      <c r="I8" s="121"/>
      <c r="J8" s="122"/>
      <c r="K8" s="33" t="s">
        <v>34</v>
      </c>
      <c r="L8" s="34">
        <v>1</v>
      </c>
      <c r="M8" s="4"/>
      <c r="N8" s="35">
        <f t="shared" ref="N8:N16" si="0">M8*L8</f>
        <v>0</v>
      </c>
    </row>
    <row r="9" spans="1:14" ht="29.25" customHeight="1" x14ac:dyDescent="0.2">
      <c r="A9" s="32" t="s">
        <v>35</v>
      </c>
      <c r="B9" s="120" t="s">
        <v>62</v>
      </c>
      <c r="C9" s="121"/>
      <c r="D9" s="121"/>
      <c r="E9" s="121"/>
      <c r="F9" s="121"/>
      <c r="G9" s="121"/>
      <c r="H9" s="121"/>
      <c r="I9" s="121"/>
      <c r="J9" s="122"/>
      <c r="K9" s="33" t="s">
        <v>34</v>
      </c>
      <c r="L9" s="34">
        <v>1</v>
      </c>
      <c r="M9" s="4"/>
      <c r="N9" s="35">
        <f t="shared" si="0"/>
        <v>0</v>
      </c>
    </row>
    <row r="10" spans="1:14" ht="29.25" customHeight="1" x14ac:dyDescent="0.2">
      <c r="A10" s="32" t="s">
        <v>36</v>
      </c>
      <c r="B10" s="120" t="s">
        <v>69</v>
      </c>
      <c r="C10" s="121"/>
      <c r="D10" s="121"/>
      <c r="E10" s="121"/>
      <c r="F10" s="121"/>
      <c r="G10" s="121"/>
      <c r="H10" s="121"/>
      <c r="I10" s="121"/>
      <c r="J10" s="122"/>
      <c r="K10" s="33" t="s">
        <v>34</v>
      </c>
      <c r="L10" s="34">
        <v>1</v>
      </c>
      <c r="M10" s="4"/>
      <c r="N10" s="35">
        <f t="shared" si="0"/>
        <v>0</v>
      </c>
    </row>
    <row r="11" spans="1:14" ht="29.25" customHeight="1" thickBot="1" x14ac:dyDescent="0.25">
      <c r="A11" s="32" t="s">
        <v>37</v>
      </c>
      <c r="B11" s="120" t="s">
        <v>51</v>
      </c>
      <c r="C11" s="121"/>
      <c r="D11" s="121"/>
      <c r="E11" s="121"/>
      <c r="F11" s="121"/>
      <c r="G11" s="121"/>
      <c r="H11" s="121"/>
      <c r="I11" s="121"/>
      <c r="J11" s="122"/>
      <c r="K11" s="33" t="s">
        <v>34</v>
      </c>
      <c r="L11" s="34">
        <v>1</v>
      </c>
      <c r="M11" s="4"/>
      <c r="N11" s="35">
        <f t="shared" si="0"/>
        <v>0</v>
      </c>
    </row>
    <row r="12" spans="1:14" ht="15" thickBot="1" x14ac:dyDescent="0.25">
      <c r="A12" s="26" t="s">
        <v>48</v>
      </c>
      <c r="B12" s="36"/>
      <c r="C12" s="15"/>
      <c r="D12" s="15"/>
      <c r="E12" s="15"/>
      <c r="F12" s="15"/>
      <c r="G12" s="15"/>
      <c r="H12" s="15"/>
      <c r="I12" s="15"/>
      <c r="J12" s="37"/>
      <c r="K12" s="38"/>
      <c r="L12" s="39"/>
      <c r="M12" s="5"/>
      <c r="N12" s="40">
        <f>SUM(N13:N16)</f>
        <v>0</v>
      </c>
    </row>
    <row r="13" spans="1:14" ht="29.25" customHeight="1" x14ac:dyDescent="0.2">
      <c r="A13" s="32" t="s">
        <v>38</v>
      </c>
      <c r="B13" s="120" t="s">
        <v>63</v>
      </c>
      <c r="C13" s="121"/>
      <c r="D13" s="121"/>
      <c r="E13" s="121"/>
      <c r="F13" s="121"/>
      <c r="G13" s="121"/>
      <c r="H13" s="121"/>
      <c r="I13" s="121"/>
      <c r="J13" s="122"/>
      <c r="K13" s="33" t="s">
        <v>34</v>
      </c>
      <c r="L13" s="34">
        <v>1</v>
      </c>
      <c r="M13" s="4"/>
      <c r="N13" s="35">
        <f t="shared" si="0"/>
        <v>0</v>
      </c>
    </row>
    <row r="14" spans="1:14" ht="29.25" customHeight="1" x14ac:dyDescent="0.2">
      <c r="A14" s="32" t="s">
        <v>39</v>
      </c>
      <c r="B14" s="123" t="s">
        <v>52</v>
      </c>
      <c r="C14" s="124"/>
      <c r="D14" s="124"/>
      <c r="E14" s="124"/>
      <c r="F14" s="124"/>
      <c r="G14" s="124"/>
      <c r="H14" s="124"/>
      <c r="I14" s="124"/>
      <c r="J14" s="125"/>
      <c r="K14" s="33" t="s">
        <v>34</v>
      </c>
      <c r="L14" s="34">
        <v>1</v>
      </c>
      <c r="M14" s="4"/>
      <c r="N14" s="35">
        <f t="shared" si="0"/>
        <v>0</v>
      </c>
    </row>
    <row r="15" spans="1:14" ht="29.25" customHeight="1" x14ac:dyDescent="0.2">
      <c r="A15" s="32" t="s">
        <v>49</v>
      </c>
      <c r="B15" s="126" t="s">
        <v>53</v>
      </c>
      <c r="C15" s="127"/>
      <c r="D15" s="127"/>
      <c r="E15" s="127"/>
      <c r="F15" s="127"/>
      <c r="G15" s="127"/>
      <c r="H15" s="127"/>
      <c r="I15" s="127"/>
      <c r="J15" s="41"/>
      <c r="K15" s="33" t="s">
        <v>34</v>
      </c>
      <c r="L15" s="34">
        <v>1</v>
      </c>
      <c r="M15" s="4"/>
      <c r="N15" s="35">
        <f t="shared" si="0"/>
        <v>0</v>
      </c>
    </row>
    <row r="16" spans="1:14" ht="29.25" customHeight="1" x14ac:dyDescent="0.2">
      <c r="A16" s="32" t="s">
        <v>50</v>
      </c>
      <c r="B16" s="120" t="s">
        <v>54</v>
      </c>
      <c r="C16" s="121"/>
      <c r="D16" s="121"/>
      <c r="E16" s="121"/>
      <c r="F16" s="121"/>
      <c r="G16" s="121"/>
      <c r="H16" s="121"/>
      <c r="I16" s="121"/>
      <c r="J16" s="122"/>
      <c r="K16" s="33" t="s">
        <v>34</v>
      </c>
      <c r="L16" s="34">
        <v>1</v>
      </c>
      <c r="M16" s="4"/>
      <c r="N16" s="35">
        <f t="shared" si="0"/>
        <v>0</v>
      </c>
    </row>
    <row r="17" spans="1:14" x14ac:dyDescent="0.2">
      <c r="A17" s="42"/>
      <c r="B17" s="43"/>
      <c r="C17" s="44"/>
      <c r="D17" s="44"/>
      <c r="E17" s="44"/>
      <c r="F17" s="44"/>
      <c r="G17" s="44"/>
      <c r="H17" s="44"/>
      <c r="I17" s="44"/>
      <c r="J17" s="44"/>
      <c r="K17" s="42"/>
      <c r="L17" s="42"/>
      <c r="M17" s="42"/>
      <c r="N17" s="45"/>
    </row>
    <row r="18" spans="1:14" ht="15" thickBo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</row>
    <row r="19" spans="1:14" ht="15" thickBot="1" x14ac:dyDescent="0.25">
      <c r="A19" s="117" t="s">
        <v>40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9"/>
      <c r="N19" s="46">
        <f>SUM(N7+N12)</f>
        <v>0</v>
      </c>
    </row>
    <row r="20" spans="1:14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8"/>
    </row>
    <row r="21" spans="1:14" x14ac:dyDescent="0.2">
      <c r="A21" s="11"/>
      <c r="B21" s="11" t="s">
        <v>41</v>
      </c>
      <c r="C21" s="8"/>
      <c r="D21" s="11"/>
      <c r="E21" s="11"/>
      <c r="F21" s="11"/>
      <c r="G21" s="11"/>
      <c r="H21" s="11"/>
      <c r="I21" s="11"/>
      <c r="J21" s="11"/>
      <c r="K21" s="8"/>
      <c r="L21" s="49"/>
      <c r="M21" s="11"/>
      <c r="N21" s="12"/>
    </row>
  </sheetData>
  <sheetProtection algorithmName="SHA-512" hashValue="7nEdStZ5tXGbyrV9XDktGB1enw8dAoyz5PWxc7goWmpcDgNPaMYHLQOhGinD5nR9cL5oHtEa14mPgQgenqijRQ==" saltValue="lttYKC+rLjhDPrcrxh7a8g==" spinCount="100000" sheet="1" objects="1" scenarios="1" selectLockedCells="1"/>
  <protectedRanges>
    <protectedRange algorithmName="SHA-512" hashValue="tBXAcGTqGQO7L6LPop+Gwk1qJqqhMM3qE1nhbNkuRa8pqies1pz9ehPHAa0hmxf5z2Vs1+XKVD9yhe0Ty3G7Zg==" saltValue="P+0ZaK3wWhqT7BF8cKtUdw==" spinCount="100000" sqref="N5 M13:M16 L21 M8:M11" name="Oblast1_12"/>
  </protectedRanges>
  <mergeCells count="9">
    <mergeCell ref="A19:M19"/>
    <mergeCell ref="B8:J8"/>
    <mergeCell ref="B9:J9"/>
    <mergeCell ref="B10:J10"/>
    <mergeCell ref="B11:J11"/>
    <mergeCell ref="B13:J13"/>
    <mergeCell ref="B14:J14"/>
    <mergeCell ref="B15:I15"/>
    <mergeCell ref="B16:J16"/>
  </mergeCells>
  <pageMargins left="0.7" right="0.7" top="0.78740157499999996" bottom="0.78740157499999996" header="0.3" footer="0.3"/>
  <headerFooter>
    <oddHeader>&amp;C&amp;"Verdana"&amp;7&amp;K000000 SŽ: Interní&amp;1#_x000D_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35F05-9CD7-4B7C-BAC9-F2B148A9D1A7}">
  <dimension ref="A1:N21"/>
  <sheetViews>
    <sheetView workbookViewId="0">
      <selection activeCell="M14" sqref="M14"/>
    </sheetView>
  </sheetViews>
  <sheetFormatPr defaultRowHeight="14.25" x14ac:dyDescent="0.2"/>
  <cols>
    <col min="1" max="16384" width="8.796875" style="7"/>
  </cols>
  <sheetData>
    <row r="1" spans="1:14" x14ac:dyDescent="0.2">
      <c r="A1" s="8" t="s">
        <v>24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4" x14ac:dyDescent="0.2">
      <c r="A2" s="10" t="s">
        <v>66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4" ht="15" thickBo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</row>
    <row r="5" spans="1:14" ht="24" x14ac:dyDescent="0.2">
      <c r="A5" s="13" t="s">
        <v>25</v>
      </c>
      <c r="B5" s="14" t="s">
        <v>26</v>
      </c>
      <c r="C5" s="15"/>
      <c r="D5" s="15"/>
      <c r="E5" s="15"/>
      <c r="F5" s="15"/>
      <c r="G5" s="15"/>
      <c r="H5" s="15"/>
      <c r="I5" s="15"/>
      <c r="J5" s="16"/>
      <c r="K5" s="17" t="s">
        <v>27</v>
      </c>
      <c r="L5" s="13" t="s">
        <v>28</v>
      </c>
      <c r="M5" s="18" t="s">
        <v>29</v>
      </c>
      <c r="N5" s="19" t="s">
        <v>30</v>
      </c>
    </row>
    <row r="6" spans="1:14" ht="15" thickBot="1" x14ac:dyDescent="0.25">
      <c r="A6" s="20"/>
      <c r="B6" s="21"/>
      <c r="C6" s="22"/>
      <c r="D6" s="22"/>
      <c r="E6" s="22"/>
      <c r="F6" s="22"/>
      <c r="G6" s="22"/>
      <c r="H6" s="22"/>
      <c r="I6" s="22"/>
      <c r="J6" s="23"/>
      <c r="K6" s="20" t="s">
        <v>31</v>
      </c>
      <c r="L6" s="20"/>
      <c r="M6" s="24" t="s">
        <v>32</v>
      </c>
      <c r="N6" s="25" t="s">
        <v>32</v>
      </c>
    </row>
    <row r="7" spans="1:14" ht="15" thickBot="1" x14ac:dyDescent="0.25">
      <c r="A7" s="26" t="s">
        <v>47</v>
      </c>
      <c r="B7" s="27"/>
      <c r="C7" s="28"/>
      <c r="D7" s="28"/>
      <c r="E7" s="28"/>
      <c r="F7" s="28"/>
      <c r="G7" s="28"/>
      <c r="H7" s="28"/>
      <c r="I7" s="28"/>
      <c r="J7" s="29"/>
      <c r="K7" s="29"/>
      <c r="L7" s="30"/>
      <c r="M7" s="30"/>
      <c r="N7" s="31">
        <f>SUM(N8:N11)</f>
        <v>0</v>
      </c>
    </row>
    <row r="8" spans="1:14" ht="29.25" customHeight="1" x14ac:dyDescent="0.2">
      <c r="A8" s="32" t="s">
        <v>33</v>
      </c>
      <c r="B8" s="120" t="s">
        <v>61</v>
      </c>
      <c r="C8" s="121"/>
      <c r="D8" s="121"/>
      <c r="E8" s="121"/>
      <c r="F8" s="121"/>
      <c r="G8" s="121"/>
      <c r="H8" s="121"/>
      <c r="I8" s="121"/>
      <c r="J8" s="122"/>
      <c r="K8" s="33" t="s">
        <v>34</v>
      </c>
      <c r="L8" s="34">
        <v>1</v>
      </c>
      <c r="M8" s="4"/>
      <c r="N8" s="35">
        <f t="shared" ref="N8:N16" si="0">M8*L8</f>
        <v>0</v>
      </c>
    </row>
    <row r="9" spans="1:14" ht="29.25" customHeight="1" x14ac:dyDescent="0.2">
      <c r="A9" s="32" t="s">
        <v>35</v>
      </c>
      <c r="B9" s="120" t="s">
        <v>62</v>
      </c>
      <c r="C9" s="121"/>
      <c r="D9" s="121"/>
      <c r="E9" s="121"/>
      <c r="F9" s="121"/>
      <c r="G9" s="121"/>
      <c r="H9" s="121"/>
      <c r="I9" s="121"/>
      <c r="J9" s="122"/>
      <c r="K9" s="33" t="s">
        <v>34</v>
      </c>
      <c r="L9" s="34">
        <v>1</v>
      </c>
      <c r="M9" s="4"/>
      <c r="N9" s="35">
        <f t="shared" si="0"/>
        <v>0</v>
      </c>
    </row>
    <row r="10" spans="1:14" ht="29.25" customHeight="1" x14ac:dyDescent="0.2">
      <c r="A10" s="32" t="s">
        <v>36</v>
      </c>
      <c r="B10" s="120" t="s">
        <v>69</v>
      </c>
      <c r="C10" s="121"/>
      <c r="D10" s="121"/>
      <c r="E10" s="121"/>
      <c r="F10" s="121"/>
      <c r="G10" s="121"/>
      <c r="H10" s="121"/>
      <c r="I10" s="121"/>
      <c r="J10" s="122"/>
      <c r="K10" s="33" t="s">
        <v>34</v>
      </c>
      <c r="L10" s="34">
        <v>1</v>
      </c>
      <c r="M10" s="4"/>
      <c r="N10" s="35">
        <f t="shared" si="0"/>
        <v>0</v>
      </c>
    </row>
    <row r="11" spans="1:14" ht="28.5" customHeight="1" thickBot="1" x14ac:dyDescent="0.25">
      <c r="A11" s="32" t="s">
        <v>37</v>
      </c>
      <c r="B11" s="120" t="s">
        <v>51</v>
      </c>
      <c r="C11" s="121"/>
      <c r="D11" s="121"/>
      <c r="E11" s="121"/>
      <c r="F11" s="121"/>
      <c r="G11" s="121"/>
      <c r="H11" s="121"/>
      <c r="I11" s="121"/>
      <c r="J11" s="122"/>
      <c r="K11" s="33" t="s">
        <v>34</v>
      </c>
      <c r="L11" s="34">
        <v>1</v>
      </c>
      <c r="M11" s="4"/>
      <c r="N11" s="35">
        <f t="shared" si="0"/>
        <v>0</v>
      </c>
    </row>
    <row r="12" spans="1:14" ht="15" thickBot="1" x14ac:dyDescent="0.25">
      <c r="A12" s="26" t="s">
        <v>48</v>
      </c>
      <c r="B12" s="36"/>
      <c r="C12" s="15"/>
      <c r="D12" s="15"/>
      <c r="E12" s="15"/>
      <c r="F12" s="15"/>
      <c r="G12" s="15"/>
      <c r="H12" s="15"/>
      <c r="I12" s="15"/>
      <c r="J12" s="37"/>
      <c r="K12" s="38"/>
      <c r="L12" s="39"/>
      <c r="M12" s="5"/>
      <c r="N12" s="40">
        <f>SUM(N13:N16)</f>
        <v>0</v>
      </c>
    </row>
    <row r="13" spans="1:14" ht="29.25" customHeight="1" x14ac:dyDescent="0.2">
      <c r="A13" s="32" t="s">
        <v>38</v>
      </c>
      <c r="B13" s="120" t="s">
        <v>63</v>
      </c>
      <c r="C13" s="121"/>
      <c r="D13" s="121"/>
      <c r="E13" s="121"/>
      <c r="F13" s="121"/>
      <c r="G13" s="121"/>
      <c r="H13" s="121"/>
      <c r="I13" s="121"/>
      <c r="J13" s="122"/>
      <c r="K13" s="33" t="s">
        <v>34</v>
      </c>
      <c r="L13" s="34">
        <v>1</v>
      </c>
      <c r="M13" s="4"/>
      <c r="N13" s="35">
        <f t="shared" si="0"/>
        <v>0</v>
      </c>
    </row>
    <row r="14" spans="1:14" ht="29.25" customHeight="1" x14ac:dyDescent="0.2">
      <c r="A14" s="32" t="s">
        <v>39</v>
      </c>
      <c r="B14" s="123" t="s">
        <v>52</v>
      </c>
      <c r="C14" s="124"/>
      <c r="D14" s="124"/>
      <c r="E14" s="124"/>
      <c r="F14" s="124"/>
      <c r="G14" s="124"/>
      <c r="H14" s="124"/>
      <c r="I14" s="124"/>
      <c r="J14" s="125"/>
      <c r="K14" s="33" t="s">
        <v>34</v>
      </c>
      <c r="L14" s="34">
        <v>1</v>
      </c>
      <c r="M14" s="4"/>
      <c r="N14" s="35">
        <f t="shared" si="0"/>
        <v>0</v>
      </c>
    </row>
    <row r="15" spans="1:14" ht="29.25" customHeight="1" x14ac:dyDescent="0.2">
      <c r="A15" s="32" t="s">
        <v>49</v>
      </c>
      <c r="B15" s="126" t="s">
        <v>53</v>
      </c>
      <c r="C15" s="127"/>
      <c r="D15" s="127"/>
      <c r="E15" s="127"/>
      <c r="F15" s="127"/>
      <c r="G15" s="127"/>
      <c r="H15" s="127"/>
      <c r="I15" s="127"/>
      <c r="J15" s="41"/>
      <c r="K15" s="33" t="s">
        <v>34</v>
      </c>
      <c r="L15" s="34">
        <v>1</v>
      </c>
      <c r="M15" s="4"/>
      <c r="N15" s="35">
        <f t="shared" si="0"/>
        <v>0</v>
      </c>
    </row>
    <row r="16" spans="1:14" ht="29.25" customHeight="1" x14ac:dyDescent="0.2">
      <c r="A16" s="32" t="s">
        <v>50</v>
      </c>
      <c r="B16" s="120" t="s">
        <v>54</v>
      </c>
      <c r="C16" s="121"/>
      <c r="D16" s="121"/>
      <c r="E16" s="121"/>
      <c r="F16" s="121"/>
      <c r="G16" s="121"/>
      <c r="H16" s="121"/>
      <c r="I16" s="121"/>
      <c r="J16" s="122"/>
      <c r="K16" s="33" t="s">
        <v>34</v>
      </c>
      <c r="L16" s="34">
        <v>1</v>
      </c>
      <c r="M16" s="4"/>
      <c r="N16" s="35">
        <f t="shared" si="0"/>
        <v>0</v>
      </c>
    </row>
    <row r="17" spans="1:14" x14ac:dyDescent="0.2">
      <c r="A17" s="42"/>
      <c r="B17" s="43"/>
      <c r="C17" s="44"/>
      <c r="D17" s="44"/>
      <c r="E17" s="44"/>
      <c r="F17" s="44"/>
      <c r="G17" s="44"/>
      <c r="H17" s="44"/>
      <c r="I17" s="44"/>
      <c r="J17" s="44"/>
      <c r="K17" s="42"/>
      <c r="L17" s="42"/>
      <c r="M17" s="42"/>
      <c r="N17" s="45"/>
    </row>
    <row r="18" spans="1:14" ht="15" thickBo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</row>
    <row r="19" spans="1:14" ht="15" thickBot="1" x14ac:dyDescent="0.25">
      <c r="A19" s="117" t="s">
        <v>40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9"/>
      <c r="N19" s="46">
        <f>SUM(N7+N12)</f>
        <v>0</v>
      </c>
    </row>
    <row r="20" spans="1:14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8"/>
    </row>
    <row r="21" spans="1:14" x14ac:dyDescent="0.2">
      <c r="A21" s="11"/>
      <c r="B21" s="11" t="s">
        <v>41</v>
      </c>
      <c r="C21" s="8"/>
      <c r="D21" s="11"/>
      <c r="E21" s="11"/>
      <c r="F21" s="11"/>
      <c r="G21" s="11"/>
      <c r="H21" s="11"/>
      <c r="I21" s="11"/>
      <c r="J21" s="11"/>
      <c r="K21" s="8"/>
      <c r="L21" s="49"/>
      <c r="M21" s="11"/>
      <c r="N21" s="12"/>
    </row>
  </sheetData>
  <sheetProtection algorithmName="SHA-512" hashValue="E7wUEQiW19vq36xtHedaMsVErubomlhF/wpoSiCoX07BnwXLAwpUJCXf98uzWlwTV99eS81TsudVkjedZPaJxA==" saltValue="65irLAih2cttF4CIYCWKwg==" spinCount="100000" sheet="1" objects="1" scenarios="1" selectLockedCells="1"/>
  <protectedRanges>
    <protectedRange algorithmName="SHA-512" hashValue="tBXAcGTqGQO7L6LPop+Gwk1qJqqhMM3qE1nhbNkuRa8pqies1pz9ehPHAa0hmxf5z2Vs1+XKVD9yhe0Ty3G7Zg==" saltValue="P+0ZaK3wWhqT7BF8cKtUdw==" spinCount="100000" sqref="N5 M13:M16 L21 M8:M11" name="Oblast1_12"/>
  </protectedRanges>
  <mergeCells count="9">
    <mergeCell ref="A19:M19"/>
    <mergeCell ref="B8:J8"/>
    <mergeCell ref="B9:J9"/>
    <mergeCell ref="B10:J10"/>
    <mergeCell ref="B11:J11"/>
    <mergeCell ref="B13:J13"/>
    <mergeCell ref="B14:J14"/>
    <mergeCell ref="B15:I15"/>
    <mergeCell ref="B16:J16"/>
  </mergeCells>
  <pageMargins left="0.7" right="0.7" top="0.78740157499999996" bottom="0.78740157499999996" header="0.3" footer="0.3"/>
  <headerFooter>
    <oddHeader>&amp;C&amp;"Verdana"&amp;7&amp;K000000 SŽ: Interní&amp;1#_x000D_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99897-243C-4D40-A9BD-F5AC8B732291}">
  <sheetPr>
    <pageSetUpPr fitToPage="1"/>
  </sheetPr>
  <dimension ref="A1:N23"/>
  <sheetViews>
    <sheetView tabSelected="1" workbookViewId="0">
      <selection activeCell="M9" sqref="M9:M18"/>
    </sheetView>
  </sheetViews>
  <sheetFormatPr defaultRowHeight="14.25" x14ac:dyDescent="0.2"/>
  <cols>
    <col min="1" max="11" width="8.796875" style="7"/>
    <col min="12" max="12" width="9.296875" style="7" customWidth="1"/>
    <col min="13" max="16384" width="8.796875" style="7"/>
  </cols>
  <sheetData>
    <row r="1" spans="1:14" x14ac:dyDescent="0.2">
      <c r="A1" s="143" t="s">
        <v>24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4"/>
    </row>
    <row r="2" spans="1:14" x14ac:dyDescent="0.2">
      <c r="A2" s="145" t="s">
        <v>77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7"/>
    </row>
    <row r="3" spans="1:14" x14ac:dyDescent="0.2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7"/>
    </row>
    <row r="4" spans="1:14" ht="15" thickBot="1" x14ac:dyDescent="0.2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7"/>
    </row>
    <row r="5" spans="1:14" ht="24" x14ac:dyDescent="0.2">
      <c r="A5" s="148" t="s">
        <v>25</v>
      </c>
      <c r="B5" s="149" t="s">
        <v>26</v>
      </c>
      <c r="C5" s="150"/>
      <c r="D5" s="150"/>
      <c r="E5" s="150"/>
      <c r="F5" s="150"/>
      <c r="G5" s="150"/>
      <c r="H5" s="150"/>
      <c r="I5" s="150"/>
      <c r="J5" s="151"/>
      <c r="K5" s="152" t="s">
        <v>27</v>
      </c>
      <c r="L5" s="148" t="s">
        <v>28</v>
      </c>
      <c r="M5" s="153" t="s">
        <v>29</v>
      </c>
      <c r="N5" s="154" t="s">
        <v>30</v>
      </c>
    </row>
    <row r="6" spans="1:14" ht="15" thickBot="1" x14ac:dyDescent="0.25">
      <c r="A6" s="155"/>
      <c r="B6" s="156"/>
      <c r="C6" s="157"/>
      <c r="D6" s="157"/>
      <c r="E6" s="157"/>
      <c r="F6" s="157"/>
      <c r="G6" s="157"/>
      <c r="H6" s="157"/>
      <c r="I6" s="157"/>
      <c r="J6" s="158"/>
      <c r="K6" s="155" t="s">
        <v>31</v>
      </c>
      <c r="L6" s="155"/>
      <c r="M6" s="159" t="s">
        <v>32</v>
      </c>
      <c r="N6" s="160" t="s">
        <v>32</v>
      </c>
    </row>
    <row r="7" spans="1:14" ht="15" thickBot="1" x14ac:dyDescent="0.25">
      <c r="A7" s="161" t="s">
        <v>47</v>
      </c>
      <c r="B7" s="162"/>
      <c r="C7" s="163"/>
      <c r="D7" s="163"/>
      <c r="E7" s="163"/>
      <c r="F7" s="163"/>
      <c r="G7" s="163"/>
      <c r="H7" s="163"/>
      <c r="I7" s="163"/>
      <c r="J7" s="164"/>
      <c r="K7" s="164"/>
      <c r="L7" s="165"/>
      <c r="M7" s="165"/>
      <c r="N7" s="166">
        <f>SUM(N8:N12)</f>
        <v>0</v>
      </c>
    </row>
    <row r="8" spans="1:14" ht="29.25" customHeight="1" x14ac:dyDescent="0.2">
      <c r="A8" s="167" t="s">
        <v>33</v>
      </c>
      <c r="B8" s="168" t="s">
        <v>61</v>
      </c>
      <c r="C8" s="169"/>
      <c r="D8" s="169"/>
      <c r="E8" s="169"/>
      <c r="F8" s="169"/>
      <c r="G8" s="169"/>
      <c r="H8" s="169"/>
      <c r="I8" s="169"/>
      <c r="J8" s="170"/>
      <c r="K8" s="171" t="s">
        <v>34</v>
      </c>
      <c r="L8" s="172">
        <v>1</v>
      </c>
      <c r="M8" s="4"/>
      <c r="N8" s="173">
        <f t="shared" ref="N8:N18" si="0">M8*L8</f>
        <v>0</v>
      </c>
    </row>
    <row r="9" spans="1:14" ht="29.25" customHeight="1" x14ac:dyDescent="0.2">
      <c r="A9" s="167" t="s">
        <v>35</v>
      </c>
      <c r="B9" s="168" t="s">
        <v>62</v>
      </c>
      <c r="C9" s="169"/>
      <c r="D9" s="169"/>
      <c r="E9" s="169"/>
      <c r="F9" s="169"/>
      <c r="G9" s="169"/>
      <c r="H9" s="169"/>
      <c r="I9" s="169"/>
      <c r="J9" s="170"/>
      <c r="K9" s="171" t="s">
        <v>34</v>
      </c>
      <c r="L9" s="172">
        <v>1</v>
      </c>
      <c r="M9" s="4"/>
      <c r="N9" s="173">
        <f t="shared" si="0"/>
        <v>0</v>
      </c>
    </row>
    <row r="10" spans="1:14" ht="29.25" customHeight="1" x14ac:dyDescent="0.2">
      <c r="A10" s="167" t="s">
        <v>36</v>
      </c>
      <c r="B10" s="168" t="s">
        <v>69</v>
      </c>
      <c r="C10" s="169"/>
      <c r="D10" s="169"/>
      <c r="E10" s="169"/>
      <c r="F10" s="169"/>
      <c r="G10" s="169"/>
      <c r="H10" s="169"/>
      <c r="I10" s="169"/>
      <c r="J10" s="170"/>
      <c r="K10" s="171" t="s">
        <v>34</v>
      </c>
      <c r="L10" s="172">
        <v>1</v>
      </c>
      <c r="M10" s="4"/>
      <c r="N10" s="173">
        <f t="shared" si="0"/>
        <v>0</v>
      </c>
    </row>
    <row r="11" spans="1:14" ht="28.5" customHeight="1" x14ac:dyDescent="0.2">
      <c r="A11" s="167" t="s">
        <v>37</v>
      </c>
      <c r="B11" s="168" t="s">
        <v>51</v>
      </c>
      <c r="C11" s="169"/>
      <c r="D11" s="169"/>
      <c r="E11" s="169"/>
      <c r="F11" s="169"/>
      <c r="G11" s="169"/>
      <c r="H11" s="169"/>
      <c r="I11" s="169"/>
      <c r="J11" s="170"/>
      <c r="K11" s="171" t="s">
        <v>34</v>
      </c>
      <c r="L11" s="172">
        <v>1</v>
      </c>
      <c r="M11" s="4"/>
      <c r="N11" s="173">
        <f t="shared" si="0"/>
        <v>0</v>
      </c>
    </row>
    <row r="12" spans="1:14" ht="28.5" customHeight="1" thickBot="1" x14ac:dyDescent="0.25">
      <c r="A12" s="167" t="s">
        <v>38</v>
      </c>
      <c r="B12" s="168" t="s">
        <v>78</v>
      </c>
      <c r="C12" s="169"/>
      <c r="D12" s="169"/>
      <c r="E12" s="169"/>
      <c r="F12" s="169"/>
      <c r="G12" s="169"/>
      <c r="H12" s="169"/>
      <c r="I12" s="169"/>
      <c r="J12" s="170"/>
      <c r="K12" s="171" t="s">
        <v>34</v>
      </c>
      <c r="L12" s="172">
        <v>1</v>
      </c>
      <c r="M12" s="4"/>
      <c r="N12" s="173">
        <f t="shared" ref="N12" si="1">M12*L12</f>
        <v>0</v>
      </c>
    </row>
    <row r="13" spans="1:14" ht="15" thickBot="1" x14ac:dyDescent="0.25">
      <c r="A13" s="161" t="s">
        <v>48</v>
      </c>
      <c r="B13" s="174"/>
      <c r="C13" s="150"/>
      <c r="D13" s="150"/>
      <c r="E13" s="150"/>
      <c r="F13" s="150"/>
      <c r="G13" s="150"/>
      <c r="H13" s="150"/>
      <c r="I13" s="150"/>
      <c r="J13" s="175"/>
      <c r="K13" s="176"/>
      <c r="L13" s="177"/>
      <c r="M13" s="5"/>
      <c r="N13" s="178">
        <f>SUM(N14:N18)</f>
        <v>0</v>
      </c>
    </row>
    <row r="14" spans="1:14" ht="29.25" customHeight="1" x14ac:dyDescent="0.2">
      <c r="A14" s="167" t="s">
        <v>39</v>
      </c>
      <c r="B14" s="168" t="s">
        <v>63</v>
      </c>
      <c r="C14" s="169"/>
      <c r="D14" s="169"/>
      <c r="E14" s="169"/>
      <c r="F14" s="169"/>
      <c r="G14" s="169"/>
      <c r="H14" s="169"/>
      <c r="I14" s="169"/>
      <c r="J14" s="170"/>
      <c r="K14" s="171" t="s">
        <v>34</v>
      </c>
      <c r="L14" s="172">
        <v>1</v>
      </c>
      <c r="M14" s="4"/>
      <c r="N14" s="173">
        <f t="shared" si="0"/>
        <v>0</v>
      </c>
    </row>
    <row r="15" spans="1:14" ht="29.25" customHeight="1" x14ac:dyDescent="0.2">
      <c r="A15" s="167" t="s">
        <v>49</v>
      </c>
      <c r="B15" s="179" t="s">
        <v>52</v>
      </c>
      <c r="C15" s="180"/>
      <c r="D15" s="180"/>
      <c r="E15" s="180"/>
      <c r="F15" s="180"/>
      <c r="G15" s="180"/>
      <c r="H15" s="180"/>
      <c r="I15" s="180"/>
      <c r="J15" s="181"/>
      <c r="K15" s="171" t="s">
        <v>34</v>
      </c>
      <c r="L15" s="172">
        <v>1</v>
      </c>
      <c r="M15" s="4"/>
      <c r="N15" s="173">
        <f t="shared" si="0"/>
        <v>0</v>
      </c>
    </row>
    <row r="16" spans="1:14" ht="29.25" customHeight="1" x14ac:dyDescent="0.2">
      <c r="A16" s="167" t="s">
        <v>50</v>
      </c>
      <c r="B16" s="182" t="s">
        <v>79</v>
      </c>
      <c r="C16" s="183"/>
      <c r="D16" s="183"/>
      <c r="E16" s="183"/>
      <c r="F16" s="183"/>
      <c r="G16" s="183"/>
      <c r="H16" s="183"/>
      <c r="I16" s="183"/>
      <c r="J16" s="184"/>
      <c r="K16" s="171" t="s">
        <v>34</v>
      </c>
      <c r="L16" s="172">
        <v>1</v>
      </c>
      <c r="M16" s="4"/>
      <c r="N16" s="173">
        <f t="shared" ref="N16" si="2">M16*L16</f>
        <v>0</v>
      </c>
    </row>
    <row r="17" spans="1:14" ht="29.25" customHeight="1" x14ac:dyDescent="0.2">
      <c r="A17" s="167" t="s">
        <v>80</v>
      </c>
      <c r="B17" s="182" t="s">
        <v>53</v>
      </c>
      <c r="C17" s="183"/>
      <c r="D17" s="183"/>
      <c r="E17" s="183"/>
      <c r="F17" s="183"/>
      <c r="G17" s="183"/>
      <c r="H17" s="183"/>
      <c r="I17" s="183"/>
      <c r="J17" s="184"/>
      <c r="K17" s="171" t="s">
        <v>34</v>
      </c>
      <c r="L17" s="172">
        <v>1</v>
      </c>
      <c r="M17" s="4"/>
      <c r="N17" s="173">
        <f t="shared" si="0"/>
        <v>0</v>
      </c>
    </row>
    <row r="18" spans="1:14" ht="29.25" customHeight="1" thickBot="1" x14ac:dyDescent="0.25">
      <c r="A18" s="185" t="s">
        <v>81</v>
      </c>
      <c r="B18" s="186" t="s">
        <v>54</v>
      </c>
      <c r="C18" s="187"/>
      <c r="D18" s="187"/>
      <c r="E18" s="187"/>
      <c r="F18" s="187"/>
      <c r="G18" s="187"/>
      <c r="H18" s="187"/>
      <c r="I18" s="187"/>
      <c r="J18" s="188"/>
      <c r="K18" s="189" t="s">
        <v>34</v>
      </c>
      <c r="L18" s="190">
        <v>1</v>
      </c>
      <c r="M18" s="6"/>
      <c r="N18" s="191">
        <f t="shared" si="0"/>
        <v>0</v>
      </c>
    </row>
    <row r="19" spans="1:14" x14ac:dyDescent="0.2">
      <c r="A19" s="192"/>
      <c r="B19" s="193"/>
      <c r="C19" s="194"/>
      <c r="D19" s="194"/>
      <c r="E19" s="194"/>
      <c r="F19" s="194"/>
      <c r="G19" s="194"/>
      <c r="H19" s="194"/>
      <c r="I19" s="194"/>
      <c r="J19" s="194"/>
      <c r="K19" s="192"/>
      <c r="L19" s="192"/>
      <c r="M19" s="192"/>
      <c r="N19" s="195"/>
    </row>
    <row r="20" spans="1:14" ht="15" thickBot="1" x14ac:dyDescent="0.25">
      <c r="A20" s="146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7"/>
    </row>
    <row r="21" spans="1:14" ht="15" thickBot="1" x14ac:dyDescent="0.25">
      <c r="A21" s="196" t="s">
        <v>40</v>
      </c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8"/>
      <c r="N21" s="199">
        <f>SUM(N7+N13)</f>
        <v>0</v>
      </c>
    </row>
    <row r="22" spans="1:14" x14ac:dyDescent="0.2">
      <c r="A22" s="200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1"/>
    </row>
    <row r="23" spans="1:14" x14ac:dyDescent="0.2">
      <c r="A23" s="146"/>
      <c r="B23" s="146" t="s">
        <v>41</v>
      </c>
      <c r="C23" s="143"/>
      <c r="D23" s="146"/>
      <c r="E23" s="146"/>
      <c r="F23" s="146"/>
      <c r="G23" s="146"/>
      <c r="H23" s="146"/>
      <c r="I23" s="146"/>
      <c r="J23" s="146"/>
      <c r="K23" s="143"/>
      <c r="L23" s="202"/>
      <c r="M23" s="146"/>
      <c r="N23" s="147"/>
    </row>
  </sheetData>
  <sheetProtection algorithmName="SHA-512" hashValue="hvS6yRTFoEeM2csGQaemuZaceY2e18wNdBQsLzSzpliP7V+KigdNJbRmiZ5M/BoBN68DCeC8WW3yHQVMZZsajQ==" saltValue="9c8HYfhtLFY5WR042mCC8w==" spinCount="100000" sheet="1" objects="1" scenarios="1" selectLockedCells="1"/>
  <protectedRanges>
    <protectedRange algorithmName="SHA-512" hashValue="tBXAcGTqGQO7L6LPop+Gwk1qJqqhMM3qE1nhbNkuRa8pqies1pz9ehPHAa0hmxf5z2Vs1+XKVD9yhe0Ty3G7Zg==" saltValue="P+0ZaK3wWhqT7BF8cKtUdw==" spinCount="100000" sqref="N5 L23 M8:M12 M14:M18" name="Oblast1_12_1"/>
  </protectedRanges>
  <mergeCells count="11">
    <mergeCell ref="B17:I17"/>
    <mergeCell ref="B18:J18"/>
    <mergeCell ref="A21:M21"/>
    <mergeCell ref="B8:J8"/>
    <mergeCell ref="B9:J9"/>
    <mergeCell ref="B10:J10"/>
    <mergeCell ref="B11:J11"/>
    <mergeCell ref="B14:J14"/>
    <mergeCell ref="B15:J15"/>
    <mergeCell ref="B12:J12"/>
    <mergeCell ref="B16:I16"/>
  </mergeCells>
  <pageMargins left="0.7" right="0.7" top="0.78740157499999996" bottom="0.78740157499999996" header="0.3" footer="0.3"/>
  <pageSetup paperSize="9" scale="85" orientation="landscape" r:id="rId1"/>
  <headerFooter>
    <oddHeader>&amp;C&amp;"Verdana"&amp;7&amp;K000000 SŽ: Interní&amp;1#_x000D_</oddHeader>
  </headerFooter>
</worksheet>
</file>

<file path=docMetadata/LabelInfo.xml><?xml version="1.0" encoding="utf-8"?>
<clbl:labelList xmlns:clbl="http://schemas.microsoft.com/office/2020/mipLabelMetadata">
  <clbl:label id="{65334bdb-ef60-40ad-ad10-aebc1eeffaa2}" enabled="1" method="Standard" siteId="{f0ab7d6a-64b0-4696-9f4d-d69909c6e895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souhrn</vt:lpstr>
      <vt:lpstr>219,826</vt:lpstr>
      <vt:lpstr>26,463</vt:lpstr>
      <vt:lpstr>221,608</vt:lpstr>
      <vt:lpstr>20,836</vt:lpstr>
      <vt:lpstr>12,061</vt:lpstr>
      <vt:lpstr>souhrn!Oblast_tisku</vt:lpstr>
    </vt:vector>
  </TitlesOfParts>
  <Company>SŽDC s.o.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Kudrnáč Vladimír, Ing.</dc:creator>
  <cp:lastModifiedBy>Schůtová Eva, Ing.</cp:lastModifiedBy>
  <cp:lastPrinted>2025-06-05T06:08:26Z</cp:lastPrinted>
  <dcterms:created xsi:type="dcterms:W3CDTF">2019-08-09T07:08:18Z</dcterms:created>
  <dcterms:modified xsi:type="dcterms:W3CDTF">2025-06-20T07:03:19Z</dcterms:modified>
</cp:coreProperties>
</file>