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I:\OddMTZ\Z Kopecká\55_SŽF_Pořízení zobrazovacích panelů pro projekt eVývěska\02 ZD\01 Pracovní verze\16 finalizace do oběhu\"/>
    </mc:Choice>
  </mc:AlternateContent>
  <xr:revisionPtr revIDLastSave="0" documentId="13_ncr:1_{967BD938-CB81-4BAC-92B4-2C4540B00584}" xr6:coauthVersionLast="47" xr6:coauthVersionMax="47" xr10:uidLastSave="{00000000-0000-0000-0000-000000000000}"/>
  <bookViews>
    <workbookView xWindow="-120" yWindow="-120" windowWidth="29040" windowHeight="15840" xr2:uid="{895A684C-5066-497D-9DC8-9E64052D90B5}"/>
  </bookViews>
  <sheets>
    <sheet name="Ceník" sheetId="8" r:id="rId1"/>
  </sheets>
  <definedNames>
    <definedName name="_xlnm.Print_Area" localSheetId="0">Ceník!$A$1:$I$42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8" l="1"/>
  <c r="F29" i="8" s="1"/>
  <c r="D30" i="8"/>
  <c r="F30" i="8" s="1"/>
  <c r="D31" i="8"/>
  <c r="F31" i="8" s="1"/>
  <c r="D32" i="8"/>
  <c r="F32" i="8" s="1"/>
  <c r="D28" i="8"/>
  <c r="F28" i="8" s="1"/>
  <c r="D27" i="8"/>
  <c r="F27" i="8" s="1"/>
  <c r="D22" i="8"/>
  <c r="F22" i="8" s="1"/>
  <c r="D25" i="8"/>
  <c r="F25" i="8" s="1"/>
  <c r="D23" i="8"/>
  <c r="F23" i="8" s="1"/>
  <c r="D24" i="8"/>
  <c r="F24" i="8" s="1"/>
  <c r="D21" i="8"/>
  <c r="F21" i="8" s="1"/>
  <c r="G11" i="8"/>
  <c r="F33" i="8" l="1"/>
  <c r="G14" i="8"/>
  <c r="G16" i="8"/>
  <c r="G15" i="8"/>
  <c r="G13" i="8"/>
  <c r="G12" i="8"/>
  <c r="G10" i="8"/>
  <c r="G9" i="8"/>
  <c r="G8" i="8"/>
  <c r="G7" i="8"/>
  <c r="G6" i="8"/>
  <c r="G17" i="8" l="1"/>
  <c r="D35" i="8" s="1"/>
</calcChain>
</file>

<file path=xl/sharedStrings.xml><?xml version="1.0" encoding="utf-8"?>
<sst xmlns="http://schemas.openxmlformats.org/spreadsheetml/2006/main" count="54" uniqueCount="43">
  <si>
    <t>Položka</t>
  </si>
  <si>
    <t>Jednotka</t>
  </si>
  <si>
    <t>Cena za jednotku (v Kč bez DPH)</t>
  </si>
  <si>
    <t>Předpokládaný počet jednotek</t>
  </si>
  <si>
    <t>1 výjezd</t>
  </si>
  <si>
    <t>Oprava – práce technika</t>
  </si>
  <si>
    <t>1 hodina</t>
  </si>
  <si>
    <t>Pohotovost</t>
  </si>
  <si>
    <t>1 měsíc</t>
  </si>
  <si>
    <t>Profylaktická prohlídka</t>
  </si>
  <si>
    <t>1 ks</t>
  </si>
  <si>
    <t>Výjezd</t>
  </si>
  <si>
    <t>Ceník náhradních dílů</t>
  </si>
  <si>
    <t>dotyková plocha</t>
  </si>
  <si>
    <t>CELKEM</t>
  </si>
  <si>
    <t>na zeď (jednostranný)</t>
  </si>
  <si>
    <t>volně stojící (jednostranný)</t>
  </si>
  <si>
    <t>volně stojící (oboustranný)</t>
  </si>
  <si>
    <t>ks</t>
  </si>
  <si>
    <t>termoregulace (ventilátor) - pro interní zařízení</t>
  </si>
  <si>
    <t>termoregulace (ventilátor) - pro externí zařízení</t>
  </si>
  <si>
    <t>displej</t>
  </si>
  <si>
    <t>Router</t>
  </si>
  <si>
    <t>Ceník</t>
  </si>
  <si>
    <t>1 - kapotáž (stojan, kryt) na zeď (jednostranný)</t>
  </si>
  <si>
    <t>2 - kapotáž (stojan, kryt) volně stojící (jednostranný)</t>
  </si>
  <si>
    <t>3 - kapotáž (stojan, kryt) volně stojící (oboustranný)</t>
  </si>
  <si>
    <t>4 - kapotáž (stojan, kryt) na zeď (jednostranný)</t>
  </si>
  <si>
    <t>5 - kapotáž (stojan, kryt) volně stojící (jednostranný)</t>
  </si>
  <si>
    <t>6 - kapotáž (stojan, kryt) volně stojící (oboustranný)</t>
  </si>
  <si>
    <t xml:space="preserve">Cena za položku vyjádřená procentem z ceny zařízení na zeď (jednostranné) </t>
  </si>
  <si>
    <t>Cena za položku vyjádřená procentem z ceny konkrétního druhu zařízení</t>
  </si>
  <si>
    <t>Předpokládaný počet položek</t>
  </si>
  <si>
    <t>Zařízení do interiéru</t>
  </si>
  <si>
    <t>Zařízení do exteriéru</t>
  </si>
  <si>
    <t>Celková nabídková cena (v Kč bez DPH):</t>
  </si>
  <si>
    <t>pozn. Zadavatel si vyhrazuje pro účely uzavření Smlouvy provést změny v tomto dokumentu, a to ve vztahu k údajům o celkové nabídkové ceně, údajům o předpokládaném počtu jednotek a o ceně za předpokládaný počet jednotek, které slouží pouze pro účely hodnocení nabídek. Tyto údaje proto budou pro účely uzavření Smlouvy z dokumentu odstraněny.</t>
  </si>
  <si>
    <t>doplní dodavatel</t>
  </si>
  <si>
    <t>minipočítač</t>
  </si>
  <si>
    <t>Cena za položku 
(v Kč bez DPH)</t>
  </si>
  <si>
    <t>Cena za předpokládaný počet položek 
(v Kč bez DPH)</t>
  </si>
  <si>
    <t>Cena za předpokládaný počet jednotek 
(v Kč bez DPH)</t>
  </si>
  <si>
    <t>Příloha č. 4 Zadávací dokumentace a budoucí Příloha č. 2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</si>
</sst>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9"/>
      <color rgb="FF000000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rgb="FFFF0000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6"/>
      <color rgb="FFFF3300"/>
      <name val="Verdana"/>
      <family val="2"/>
      <charset val="238"/>
    </font>
    <font>
      <b/>
      <u/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i/>
      <sz val="9"/>
      <color rgb="FFFF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00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7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center"/>
    </xf>
    <xf numFmtId="4" fontId="4" fillId="0" borderId="0" xfId="0" applyNumberFormat="1" applyFont="1"/>
    <xf numFmtId="3" fontId="4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3" fontId="6" fillId="0" borderId="0" xfId="0" applyNumberFormat="1" applyFont="1"/>
    <xf numFmtId="10" fontId="6" fillId="0" borderId="0" xfId="1" applyNumberFormat="1" applyFont="1" applyBorder="1"/>
    <xf numFmtId="0" fontId="8" fillId="0" borderId="0" xfId="0" applyFont="1"/>
    <xf numFmtId="4" fontId="4" fillId="0" borderId="14" xfId="0" applyNumberFormat="1" applyFont="1" applyBorder="1" applyAlignment="1">
      <alignment horizontal="right" vertical="center" wrapText="1"/>
    </xf>
    <xf numFmtId="0" fontId="4" fillId="0" borderId="18" xfId="0" applyFont="1" applyBorder="1" applyAlignment="1">
      <alignment horizontal="justify" vertical="center" wrapText="1"/>
    </xf>
    <xf numFmtId="3" fontId="4" fillId="0" borderId="17" xfId="0" applyNumberFormat="1" applyFont="1" applyBorder="1" applyAlignment="1">
      <alignment horizontal="right" vertical="center" wrapText="1"/>
    </xf>
    <xf numFmtId="4" fontId="4" fillId="0" borderId="20" xfId="0" applyNumberFormat="1" applyFont="1" applyBorder="1" applyAlignment="1">
      <alignment horizontal="right" vertical="center" wrapText="1"/>
    </xf>
    <xf numFmtId="4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10" fontId="6" fillId="0" borderId="0" xfId="1" applyNumberFormat="1" applyFont="1" applyBorder="1" applyAlignment="1">
      <alignment wrapText="1"/>
    </xf>
    <xf numFmtId="3" fontId="6" fillId="0" borderId="0" xfId="0" applyNumberFormat="1" applyFont="1" applyAlignment="1">
      <alignment wrapText="1"/>
    </xf>
    <xf numFmtId="3" fontId="4" fillId="0" borderId="0" xfId="0" applyNumberFormat="1" applyFont="1" applyAlignment="1">
      <alignment wrapText="1"/>
    </xf>
    <xf numFmtId="3" fontId="5" fillId="0" borderId="0" xfId="0" applyNumberFormat="1" applyFont="1" applyAlignment="1">
      <alignment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7" fillId="4" borderId="11" xfId="0" applyFont="1" applyFill="1" applyBorder="1" applyAlignment="1">
      <alignment horizontal="center" vertical="center" wrapText="1"/>
    </xf>
    <xf numFmtId="10" fontId="6" fillId="0" borderId="4" xfId="1" applyNumberFormat="1" applyFont="1" applyBorder="1" applyAlignment="1">
      <alignment wrapText="1"/>
    </xf>
    <xf numFmtId="10" fontId="6" fillId="0" borderId="19" xfId="1" applyNumberFormat="1" applyFont="1" applyBorder="1" applyAlignment="1">
      <alignment wrapText="1"/>
    </xf>
    <xf numFmtId="0" fontId="7" fillId="5" borderId="21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wrapText="1"/>
    </xf>
    <xf numFmtId="3" fontId="4" fillId="0" borderId="14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3" fontId="6" fillId="0" borderId="17" xfId="0" applyNumberFormat="1" applyFont="1" applyBorder="1" applyAlignment="1">
      <alignment wrapText="1"/>
    </xf>
    <xf numFmtId="0" fontId="4" fillId="0" borderId="17" xfId="0" applyFont="1" applyBorder="1" applyAlignment="1">
      <alignment wrapText="1"/>
    </xf>
    <xf numFmtId="3" fontId="4" fillId="0" borderId="20" xfId="0" applyNumberFormat="1" applyFont="1" applyBorder="1" applyAlignment="1">
      <alignment wrapText="1"/>
    </xf>
    <xf numFmtId="3" fontId="6" fillId="5" borderId="1" xfId="0" applyNumberFormat="1" applyFont="1" applyFill="1" applyBorder="1" applyAlignment="1">
      <alignment wrapText="1"/>
    </xf>
    <xf numFmtId="3" fontId="4" fillId="5" borderId="14" xfId="0" applyNumberFormat="1" applyFont="1" applyFill="1" applyBorder="1" applyAlignment="1">
      <alignment wrapText="1"/>
    </xf>
    <xf numFmtId="0" fontId="7" fillId="5" borderId="4" xfId="0" applyFont="1" applyFill="1" applyBorder="1" applyAlignment="1">
      <alignment horizontal="right" vertical="center" wrapText="1"/>
    </xf>
    <xf numFmtId="4" fontId="7" fillId="0" borderId="3" xfId="0" applyNumberFormat="1" applyFont="1" applyBorder="1" applyAlignment="1">
      <alignment vertical="center"/>
    </xf>
    <xf numFmtId="0" fontId="7" fillId="0" borderId="26" xfId="0" applyFont="1" applyBorder="1" applyAlignment="1">
      <alignment horizontal="justify" vertical="center" wrapText="1"/>
    </xf>
    <xf numFmtId="0" fontId="7" fillId="0" borderId="7" xfId="0" applyFont="1" applyBorder="1" applyAlignment="1">
      <alignment vertical="center"/>
    </xf>
    <xf numFmtId="0" fontId="4" fillId="0" borderId="27" xfId="0" applyFont="1" applyBorder="1"/>
    <xf numFmtId="0" fontId="7" fillId="0" borderId="26" xfId="0" applyFont="1" applyBorder="1" applyAlignment="1">
      <alignment vertical="center"/>
    </xf>
    <xf numFmtId="3" fontId="7" fillId="0" borderId="3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4" fontId="7" fillId="0" borderId="0" xfId="0" applyNumberFormat="1" applyFont="1" applyAlignment="1">
      <alignment vertical="center"/>
    </xf>
    <xf numFmtId="0" fontId="4" fillId="6" borderId="0" xfId="0" applyFont="1" applyFill="1"/>
    <xf numFmtId="4" fontId="10" fillId="3" borderId="3" xfId="0" applyNumberFormat="1" applyFont="1" applyFill="1" applyBorder="1" applyAlignment="1">
      <alignment vertical="center"/>
    </xf>
    <xf numFmtId="0" fontId="4" fillId="0" borderId="15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7" fillId="5" borderId="23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0" fillId="3" borderId="26" xfId="0" applyFont="1" applyFill="1" applyBorder="1" applyAlignment="1">
      <alignment horizontal="left" vertical="center"/>
    </xf>
    <xf numFmtId="0" fontId="10" fillId="3" borderId="28" xfId="0" applyFont="1" applyFill="1" applyBorder="1" applyAlignment="1">
      <alignment horizontal="left" vertical="center"/>
    </xf>
    <xf numFmtId="0" fontId="4" fillId="0" borderId="24" xfId="0" applyFont="1" applyBorder="1" applyAlignment="1">
      <alignment wrapText="1"/>
    </xf>
    <xf numFmtId="0" fontId="4" fillId="0" borderId="25" xfId="0" applyFont="1" applyBorder="1" applyAlignment="1">
      <alignment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5" borderId="15" xfId="0" applyFont="1" applyFill="1" applyBorder="1" applyAlignment="1">
      <alignment wrapText="1"/>
    </xf>
    <xf numFmtId="0" fontId="4" fillId="5" borderId="5" xfId="0" applyFont="1" applyFill="1" applyBorder="1" applyAlignment="1">
      <alignment wrapText="1"/>
    </xf>
    <xf numFmtId="164" fontId="4" fillId="6" borderId="4" xfId="0" applyNumberFormat="1" applyFont="1" applyFill="1" applyBorder="1" applyAlignment="1">
      <alignment horizontal="right" vertical="center" wrapText="1"/>
    </xf>
    <xf numFmtId="164" fontId="4" fillId="6" borderId="19" xfId="0" applyNumberFormat="1" applyFont="1" applyFill="1" applyBorder="1" applyAlignment="1">
      <alignment horizontal="right" vertical="center" wrapText="1"/>
    </xf>
  </cellXfs>
  <cellStyles count="3">
    <cellStyle name="Normální" xfId="0" builtinId="0"/>
    <cellStyle name="Normální 2" xfId="2" xr:uid="{4A30ECF0-F7C4-4C5E-87D1-84A2939DCB30}"/>
    <cellStyle name="Procenta" xfId="1" builtinId="5"/>
  </cellStyles>
  <dxfs count="0"/>
  <tableStyles count="0" defaultTableStyle="TableStyleMedium2" defaultPivotStyle="PivotStyleLight16"/>
  <colors>
    <mruColors>
      <color rgb="FF00FF0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574CA-C162-4E76-A35A-FE382E52D17C}">
  <sheetPr>
    <pageSetUpPr fitToPage="1"/>
  </sheetPr>
  <dimension ref="A1:N41"/>
  <sheetViews>
    <sheetView tabSelected="1" zoomScaleNormal="100" workbookViewId="0">
      <selection activeCell="C20" sqref="C20"/>
    </sheetView>
  </sheetViews>
  <sheetFormatPr defaultColWidth="9" defaultRowHeight="11.25" x14ac:dyDescent="0.15"/>
  <cols>
    <col min="1" max="1" width="20" style="1" customWidth="1"/>
    <col min="2" max="2" width="1.875" style="1" bestFit="1" customWidth="1"/>
    <col min="3" max="3" width="23" style="1" customWidth="1"/>
    <col min="4" max="4" width="15.75" style="1" customWidth="1"/>
    <col min="5" max="5" width="14.25" style="1" customWidth="1"/>
    <col min="6" max="6" width="18.875" style="1" customWidth="1"/>
    <col min="7" max="7" width="22.375" style="1" customWidth="1"/>
    <col min="8" max="8" width="2.25" style="1" customWidth="1"/>
    <col min="9" max="16384" width="9" style="1"/>
  </cols>
  <sheetData>
    <row r="1" spans="1:8" x14ac:dyDescent="0.15">
      <c r="A1" s="1" t="s">
        <v>42</v>
      </c>
    </row>
    <row r="3" spans="1:8" ht="19.5" x14ac:dyDescent="0.25">
      <c r="A3" s="13" t="s">
        <v>23</v>
      </c>
    </row>
    <row r="4" spans="1:8" ht="12" thickBot="1" x14ac:dyDescent="0.2"/>
    <row r="5" spans="1:8" ht="33.75" x14ac:dyDescent="0.15">
      <c r="A5" s="62" t="s">
        <v>0</v>
      </c>
      <c r="B5" s="63"/>
      <c r="C5" s="64"/>
      <c r="D5" s="25" t="s">
        <v>1</v>
      </c>
      <c r="E5" s="26" t="s">
        <v>2</v>
      </c>
      <c r="F5" s="27" t="s">
        <v>3</v>
      </c>
      <c r="G5" s="24" t="s">
        <v>41</v>
      </c>
      <c r="H5" s="10"/>
    </row>
    <row r="6" spans="1:8" x14ac:dyDescent="0.15">
      <c r="A6" s="65" t="s">
        <v>33</v>
      </c>
      <c r="B6" s="8">
        <v>1</v>
      </c>
      <c r="C6" s="8" t="s">
        <v>15</v>
      </c>
      <c r="D6" s="7" t="s">
        <v>18</v>
      </c>
      <c r="E6" s="77"/>
      <c r="F6" s="9">
        <v>206</v>
      </c>
      <c r="G6" s="14">
        <f t="shared" ref="G6:G12" si="0">E6*F6</f>
        <v>0</v>
      </c>
      <c r="H6" s="10"/>
    </row>
    <row r="7" spans="1:8" x14ac:dyDescent="0.15">
      <c r="A7" s="65"/>
      <c r="B7" s="8">
        <v>2</v>
      </c>
      <c r="C7" s="8" t="s">
        <v>16</v>
      </c>
      <c r="D7" s="7" t="s">
        <v>18</v>
      </c>
      <c r="E7" s="77"/>
      <c r="F7" s="9">
        <v>36</v>
      </c>
      <c r="G7" s="14">
        <f t="shared" si="0"/>
        <v>0</v>
      </c>
      <c r="H7" s="10"/>
    </row>
    <row r="8" spans="1:8" x14ac:dyDescent="0.15">
      <c r="A8" s="65"/>
      <c r="B8" s="8">
        <v>3</v>
      </c>
      <c r="C8" s="8" t="s">
        <v>17</v>
      </c>
      <c r="D8" s="7" t="s">
        <v>18</v>
      </c>
      <c r="E8" s="77"/>
      <c r="F8" s="9">
        <v>20</v>
      </c>
      <c r="G8" s="14">
        <f t="shared" si="0"/>
        <v>0</v>
      </c>
      <c r="H8" s="10"/>
    </row>
    <row r="9" spans="1:8" x14ac:dyDescent="0.15">
      <c r="A9" s="65" t="s">
        <v>34</v>
      </c>
      <c r="B9" s="8">
        <v>4</v>
      </c>
      <c r="C9" s="8" t="s">
        <v>15</v>
      </c>
      <c r="D9" s="7" t="s">
        <v>18</v>
      </c>
      <c r="E9" s="77"/>
      <c r="F9" s="9">
        <v>42</v>
      </c>
      <c r="G9" s="14">
        <f t="shared" si="0"/>
        <v>0</v>
      </c>
      <c r="H9" s="10"/>
    </row>
    <row r="10" spans="1:8" x14ac:dyDescent="0.15">
      <c r="A10" s="65"/>
      <c r="B10" s="8">
        <v>5</v>
      </c>
      <c r="C10" s="8" t="s">
        <v>16</v>
      </c>
      <c r="D10" s="7" t="s">
        <v>18</v>
      </c>
      <c r="E10" s="77"/>
      <c r="F10" s="9">
        <v>30</v>
      </c>
      <c r="G10" s="14">
        <f t="shared" si="0"/>
        <v>0</v>
      </c>
      <c r="H10" s="10"/>
    </row>
    <row r="11" spans="1:8" x14ac:dyDescent="0.15">
      <c r="A11" s="65"/>
      <c r="B11" s="8">
        <v>6</v>
      </c>
      <c r="C11" s="8" t="s">
        <v>17</v>
      </c>
      <c r="D11" s="7" t="s">
        <v>18</v>
      </c>
      <c r="E11" s="77"/>
      <c r="F11" s="9">
        <v>25</v>
      </c>
      <c r="G11" s="14">
        <f>E11*F11</f>
        <v>0</v>
      </c>
      <c r="H11" s="10"/>
    </row>
    <row r="12" spans="1:8" ht="12.75" customHeight="1" x14ac:dyDescent="0.15">
      <c r="A12" s="66" t="s">
        <v>22</v>
      </c>
      <c r="B12" s="67"/>
      <c r="C12" s="68"/>
      <c r="D12" s="7" t="s">
        <v>18</v>
      </c>
      <c r="E12" s="77"/>
      <c r="F12" s="9">
        <v>180</v>
      </c>
      <c r="G12" s="14">
        <f t="shared" si="0"/>
        <v>0</v>
      </c>
      <c r="H12" s="10"/>
    </row>
    <row r="13" spans="1:8" ht="12.75" customHeight="1" x14ac:dyDescent="0.15">
      <c r="A13" s="60" t="s">
        <v>11</v>
      </c>
      <c r="B13" s="61"/>
      <c r="C13" s="61"/>
      <c r="D13" s="7" t="s">
        <v>4</v>
      </c>
      <c r="E13" s="77"/>
      <c r="F13" s="9">
        <v>160</v>
      </c>
      <c r="G13" s="14">
        <f>E13*F13</f>
        <v>0</v>
      </c>
      <c r="H13" s="10"/>
    </row>
    <row r="14" spans="1:8" ht="12.75" customHeight="1" x14ac:dyDescent="0.15">
      <c r="A14" s="60" t="s">
        <v>5</v>
      </c>
      <c r="B14" s="61"/>
      <c r="C14" s="61"/>
      <c r="D14" s="7" t="s">
        <v>6</v>
      </c>
      <c r="E14" s="77"/>
      <c r="F14" s="9">
        <v>480</v>
      </c>
      <c r="G14" s="14">
        <f>E14*F14</f>
        <v>0</v>
      </c>
      <c r="H14" s="10"/>
    </row>
    <row r="15" spans="1:8" ht="12.75" customHeight="1" x14ac:dyDescent="0.15">
      <c r="A15" s="60" t="s">
        <v>7</v>
      </c>
      <c r="B15" s="61"/>
      <c r="C15" s="61"/>
      <c r="D15" s="7" t="s">
        <v>8</v>
      </c>
      <c r="E15" s="77"/>
      <c r="F15" s="9">
        <v>96</v>
      </c>
      <c r="G15" s="14">
        <f>E15*F15</f>
        <v>0</v>
      </c>
      <c r="H15" s="10"/>
    </row>
    <row r="16" spans="1:8" ht="12.75" customHeight="1" thickBot="1" x14ac:dyDescent="0.2">
      <c r="A16" s="73" t="s">
        <v>9</v>
      </c>
      <c r="B16" s="74"/>
      <c r="C16" s="74"/>
      <c r="D16" s="15" t="s">
        <v>10</v>
      </c>
      <c r="E16" s="78"/>
      <c r="F16" s="16">
        <v>4132</v>
      </c>
      <c r="G16" s="17">
        <f>E16*F16</f>
        <v>0</v>
      </c>
      <c r="H16" s="10"/>
    </row>
    <row r="17" spans="1:14" ht="20.25" customHeight="1" thickBot="1" x14ac:dyDescent="0.2">
      <c r="C17" s="2"/>
      <c r="E17" s="45"/>
      <c r="F17" s="44" t="s">
        <v>14</v>
      </c>
      <c r="G17" s="43">
        <f>SUM(G6:G16)</f>
        <v>0</v>
      </c>
      <c r="H17" s="10"/>
    </row>
    <row r="18" spans="1:14" ht="15" customHeight="1" x14ac:dyDescent="0.15">
      <c r="C18" s="2"/>
      <c r="E18" s="50"/>
      <c r="F18" s="51"/>
      <c r="G18" s="52"/>
      <c r="H18" s="10"/>
    </row>
    <row r="19" spans="1:14" ht="18.399999999999999" customHeight="1" thickBot="1" x14ac:dyDescent="0.2">
      <c r="A19" s="49" t="s">
        <v>12</v>
      </c>
      <c r="C19" s="2"/>
      <c r="D19" s="6"/>
      <c r="E19" s="46"/>
      <c r="F19" s="5"/>
      <c r="G19" s="3"/>
      <c r="H19" s="3"/>
    </row>
    <row r="20" spans="1:14" ht="47.1" customHeight="1" x14ac:dyDescent="0.15">
      <c r="A20" s="57" t="s">
        <v>0</v>
      </c>
      <c r="B20" s="58"/>
      <c r="C20" s="32" t="s">
        <v>30</v>
      </c>
      <c r="D20" s="33" t="s">
        <v>39</v>
      </c>
      <c r="E20" s="29" t="s">
        <v>32</v>
      </c>
      <c r="F20" s="24" t="s">
        <v>40</v>
      </c>
      <c r="G20" s="3"/>
    </row>
    <row r="21" spans="1:14" s="19" customFormat="1" x14ac:dyDescent="0.15">
      <c r="A21" s="55" t="s">
        <v>21</v>
      </c>
      <c r="B21" s="56"/>
      <c r="C21" s="30">
        <v>0.4</v>
      </c>
      <c r="D21" s="34">
        <f>C21*$E$6</f>
        <v>0</v>
      </c>
      <c r="E21" s="34">
        <v>15</v>
      </c>
      <c r="F21" s="35">
        <f t="shared" ref="F21:F32" si="1">D21*E21</f>
        <v>0</v>
      </c>
      <c r="G21" s="18"/>
    </row>
    <row r="22" spans="1:14" s="19" customFormat="1" x14ac:dyDescent="0.15">
      <c r="A22" s="55" t="s">
        <v>13</v>
      </c>
      <c r="B22" s="56"/>
      <c r="C22" s="30">
        <v>0.13</v>
      </c>
      <c r="D22" s="34">
        <f>C22*$E$6</f>
        <v>0</v>
      </c>
      <c r="E22" s="34">
        <v>15</v>
      </c>
      <c r="F22" s="35">
        <f t="shared" si="1"/>
        <v>0</v>
      </c>
      <c r="G22" s="28"/>
    </row>
    <row r="23" spans="1:14" s="19" customFormat="1" x14ac:dyDescent="0.15">
      <c r="A23" s="55" t="s">
        <v>38</v>
      </c>
      <c r="B23" s="56"/>
      <c r="C23" s="30">
        <v>0.08</v>
      </c>
      <c r="D23" s="34">
        <f>C23*$E$6</f>
        <v>0</v>
      </c>
      <c r="E23" s="34">
        <v>10</v>
      </c>
      <c r="F23" s="35">
        <f t="shared" si="1"/>
        <v>0</v>
      </c>
      <c r="G23" s="22"/>
      <c r="J23" s="20"/>
      <c r="K23" s="21"/>
      <c r="L23" s="22"/>
      <c r="N23" s="23"/>
    </row>
    <row r="24" spans="1:14" s="19" customFormat="1" ht="25.5" customHeight="1" x14ac:dyDescent="0.15">
      <c r="A24" s="55" t="s">
        <v>19</v>
      </c>
      <c r="B24" s="56"/>
      <c r="C24" s="30">
        <v>3.5000000000000003E-2</v>
      </c>
      <c r="D24" s="34">
        <f>C24*$E$6</f>
        <v>0</v>
      </c>
      <c r="E24" s="34">
        <v>10</v>
      </c>
      <c r="F24" s="35">
        <f t="shared" si="1"/>
        <v>0</v>
      </c>
      <c r="G24" s="22"/>
      <c r="J24" s="20"/>
      <c r="K24" s="21"/>
      <c r="L24" s="22"/>
      <c r="N24" s="23"/>
    </row>
    <row r="25" spans="1:14" s="19" customFormat="1" ht="25.5" customHeight="1" x14ac:dyDescent="0.15">
      <c r="A25" s="55" t="s">
        <v>20</v>
      </c>
      <c r="B25" s="56"/>
      <c r="C25" s="30">
        <v>4.4999999999999998E-2</v>
      </c>
      <c r="D25" s="34">
        <f>C25*$E$9</f>
        <v>0</v>
      </c>
      <c r="E25" s="34">
        <v>10</v>
      </c>
      <c r="F25" s="35">
        <f t="shared" si="1"/>
        <v>0</v>
      </c>
      <c r="G25" s="22"/>
      <c r="J25" s="20"/>
      <c r="K25" s="21"/>
      <c r="L25" s="22"/>
      <c r="N25" s="23"/>
    </row>
    <row r="26" spans="1:14" s="19" customFormat="1" ht="50.25" customHeight="1" x14ac:dyDescent="0.15">
      <c r="A26" s="75"/>
      <c r="B26" s="76"/>
      <c r="C26" s="42" t="s">
        <v>31</v>
      </c>
      <c r="D26" s="40"/>
      <c r="E26" s="40"/>
      <c r="F26" s="41"/>
      <c r="G26" s="22"/>
      <c r="J26" s="20"/>
      <c r="K26" s="21"/>
      <c r="L26" s="22"/>
      <c r="N26" s="23"/>
    </row>
    <row r="27" spans="1:14" s="19" customFormat="1" ht="30.75" customHeight="1" x14ac:dyDescent="0.15">
      <c r="A27" s="55" t="s">
        <v>24</v>
      </c>
      <c r="B27" s="56"/>
      <c r="C27" s="30">
        <v>0.16</v>
      </c>
      <c r="D27" s="34">
        <f t="shared" ref="D27:D32" si="2">C27*E6</f>
        <v>0</v>
      </c>
      <c r="E27" s="36">
        <v>9</v>
      </c>
      <c r="F27" s="35">
        <f t="shared" si="1"/>
        <v>0</v>
      </c>
      <c r="G27" s="22"/>
      <c r="J27" s="20"/>
      <c r="K27" s="21"/>
      <c r="L27" s="22"/>
      <c r="N27" s="23"/>
    </row>
    <row r="28" spans="1:14" s="19" customFormat="1" ht="37.5" customHeight="1" x14ac:dyDescent="0.15">
      <c r="A28" s="55" t="s">
        <v>25</v>
      </c>
      <c r="B28" s="56"/>
      <c r="C28" s="30">
        <v>0.16</v>
      </c>
      <c r="D28" s="34">
        <f t="shared" si="2"/>
        <v>0</v>
      </c>
      <c r="E28" s="36">
        <v>1</v>
      </c>
      <c r="F28" s="35">
        <f t="shared" si="1"/>
        <v>0</v>
      </c>
      <c r="G28" s="22"/>
      <c r="J28" s="20"/>
      <c r="K28" s="21"/>
      <c r="L28" s="22"/>
      <c r="N28" s="23"/>
    </row>
    <row r="29" spans="1:14" s="19" customFormat="1" ht="33" customHeight="1" x14ac:dyDescent="0.15">
      <c r="A29" s="55" t="s">
        <v>26</v>
      </c>
      <c r="B29" s="56"/>
      <c r="C29" s="30">
        <v>0.16</v>
      </c>
      <c r="D29" s="34">
        <f t="shared" si="2"/>
        <v>0</v>
      </c>
      <c r="E29" s="36">
        <v>2</v>
      </c>
      <c r="F29" s="35">
        <f t="shared" si="1"/>
        <v>0</v>
      </c>
      <c r="G29" s="22"/>
      <c r="N29" s="23"/>
    </row>
    <row r="30" spans="1:14" s="19" customFormat="1" ht="31.5" customHeight="1" x14ac:dyDescent="0.15">
      <c r="A30" s="55" t="s">
        <v>27</v>
      </c>
      <c r="B30" s="56"/>
      <c r="C30" s="30">
        <v>0.16</v>
      </c>
      <c r="D30" s="34">
        <f t="shared" si="2"/>
        <v>0</v>
      </c>
      <c r="E30" s="36">
        <v>1</v>
      </c>
      <c r="F30" s="35">
        <f t="shared" si="1"/>
        <v>0</v>
      </c>
      <c r="G30" s="22"/>
      <c r="N30" s="23"/>
    </row>
    <row r="31" spans="1:14" s="19" customFormat="1" ht="35.25" customHeight="1" x14ac:dyDescent="0.15">
      <c r="A31" s="55" t="s">
        <v>28</v>
      </c>
      <c r="B31" s="56"/>
      <c r="C31" s="30">
        <v>0.16</v>
      </c>
      <c r="D31" s="34">
        <f t="shared" si="2"/>
        <v>0</v>
      </c>
      <c r="E31" s="36">
        <v>1</v>
      </c>
      <c r="F31" s="35">
        <f t="shared" si="1"/>
        <v>0</v>
      </c>
      <c r="G31" s="22"/>
    </row>
    <row r="32" spans="1:14" s="19" customFormat="1" ht="33" customHeight="1" thickBot="1" x14ac:dyDescent="0.2">
      <c r="A32" s="71" t="s">
        <v>29</v>
      </c>
      <c r="B32" s="72"/>
      <c r="C32" s="31">
        <v>0.16</v>
      </c>
      <c r="D32" s="37">
        <f t="shared" si="2"/>
        <v>0</v>
      </c>
      <c r="E32" s="38">
        <v>1</v>
      </c>
      <c r="F32" s="39">
        <f t="shared" si="1"/>
        <v>0</v>
      </c>
      <c r="G32" s="22"/>
      <c r="J32" s="20"/>
      <c r="K32" s="21"/>
      <c r="L32" s="22"/>
    </row>
    <row r="33" spans="1:12" ht="18.399999999999999" customHeight="1" thickBot="1" x14ac:dyDescent="0.2">
      <c r="E33" s="47" t="s">
        <v>14</v>
      </c>
      <c r="F33" s="48">
        <f>SUM(F27:F32,F21:F25)</f>
        <v>0</v>
      </c>
      <c r="G33" s="4"/>
      <c r="J33" s="12"/>
      <c r="K33" s="11"/>
      <c r="L33" s="4"/>
    </row>
    <row r="34" spans="1:12" ht="12" thickBot="1" x14ac:dyDescent="0.2"/>
    <row r="35" spans="1:12" ht="30.4" customHeight="1" thickBot="1" x14ac:dyDescent="0.2">
      <c r="A35" s="69" t="s">
        <v>35</v>
      </c>
      <c r="B35" s="70"/>
      <c r="C35" s="70"/>
      <c r="D35" s="54">
        <f>G17+F33</f>
        <v>0</v>
      </c>
    </row>
    <row r="37" spans="1:12" x14ac:dyDescent="0.15">
      <c r="A37" s="53" t="s">
        <v>37</v>
      </c>
    </row>
    <row r="39" spans="1:12" x14ac:dyDescent="0.15">
      <c r="A39" s="59" t="s">
        <v>36</v>
      </c>
      <c r="B39" s="59"/>
      <c r="C39" s="59"/>
      <c r="D39" s="59"/>
      <c r="E39" s="59"/>
      <c r="F39" s="59"/>
    </row>
    <row r="40" spans="1:12" x14ac:dyDescent="0.15">
      <c r="A40" s="59"/>
      <c r="B40" s="59"/>
      <c r="C40" s="59"/>
      <c r="D40" s="59"/>
      <c r="E40" s="59"/>
      <c r="F40" s="59"/>
    </row>
    <row r="41" spans="1:12" ht="23.25" customHeight="1" x14ac:dyDescent="0.15">
      <c r="A41" s="59"/>
      <c r="B41" s="59"/>
      <c r="C41" s="59"/>
      <c r="D41" s="59"/>
      <c r="E41" s="59"/>
      <c r="F41" s="59"/>
    </row>
  </sheetData>
  <mergeCells count="23">
    <mergeCell ref="A39:F41"/>
    <mergeCell ref="A14:C14"/>
    <mergeCell ref="A5:C5"/>
    <mergeCell ref="A6:A8"/>
    <mergeCell ref="A9:A11"/>
    <mergeCell ref="A12:C12"/>
    <mergeCell ref="A13:C13"/>
    <mergeCell ref="A35:C35"/>
    <mergeCell ref="A30:B30"/>
    <mergeCell ref="A31:B31"/>
    <mergeCell ref="A32:B32"/>
    <mergeCell ref="A15:C15"/>
    <mergeCell ref="A16:C16"/>
    <mergeCell ref="A25:B25"/>
    <mergeCell ref="A26:B26"/>
    <mergeCell ref="A27:B27"/>
    <mergeCell ref="A28:B28"/>
    <mergeCell ref="A29:B29"/>
    <mergeCell ref="A20:B20"/>
    <mergeCell ref="A21:B21"/>
    <mergeCell ref="A22:B22"/>
    <mergeCell ref="A23:B23"/>
    <mergeCell ref="A24:B24"/>
  </mergeCells>
  <pageMargins left="0.7" right="0.7" top="0.78740157499999996" bottom="0.78740157499999996" header="0.3" footer="0.3"/>
  <pageSetup paperSize="8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Ceník</vt:lpstr>
      <vt:lpstr>Ceník!Oblast_tisku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Kapsa Radek, RNDr., Ph.D.</dc:creator>
  <cp:lastModifiedBy>Šorf David, Mgr.</cp:lastModifiedBy>
  <cp:lastPrinted>2025-02-24T09:48:36Z</cp:lastPrinted>
  <dcterms:created xsi:type="dcterms:W3CDTF">2025-01-14T08:11:11Z</dcterms:created>
  <dcterms:modified xsi:type="dcterms:W3CDTF">2025-02-24T11:48:52Z</dcterms:modified>
</cp:coreProperties>
</file>