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2.1 Inženýrské objekty\D.2.1.4 Mosty\"/>
    </mc:Choice>
  </mc:AlternateContent>
  <xr:revisionPtr revIDLastSave="0" documentId="13_ncr:1_{AEE353FD-0058-4C43-A24F-99E185A938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 11-22-01" sheetId="1" r:id="rId1"/>
  </sheets>
  <definedNames>
    <definedName name="_xlnm.Print_Area" localSheetId="0">'SO 11-22-01'!$A$1:$H$52</definedName>
  </definedNames>
  <calcPr calcId="181029"/>
</workbook>
</file>

<file path=xl/calcChain.xml><?xml version="1.0" encoding="utf-8"?>
<calcChain xmlns="http://schemas.openxmlformats.org/spreadsheetml/2006/main">
  <c r="H47" i="1" l="1"/>
  <c r="H48" i="1"/>
  <c r="H49" i="1"/>
  <c r="H50" i="1"/>
  <c r="H51" i="1"/>
  <c r="F21" i="1"/>
  <c r="H34" i="1" l="1"/>
  <c r="H35" i="1"/>
  <c r="H36" i="1"/>
  <c r="H37" i="1"/>
  <c r="H38" i="1"/>
  <c r="H39" i="1"/>
  <c r="H40" i="1"/>
  <c r="H41" i="1"/>
  <c r="H42" i="1"/>
  <c r="H43" i="1"/>
  <c r="H44" i="1"/>
  <c r="H45" i="1"/>
  <c r="H46" i="1"/>
  <c r="H32" i="1"/>
  <c r="H33" i="1"/>
  <c r="H53" i="1"/>
  <c r="H54" i="1"/>
  <c r="H55" i="1"/>
  <c r="H56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420" i="1" l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14" i="1"/>
  <c r="H13" i="1"/>
  <c r="G2" i="1" l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<sst xmlns="http://schemas.openxmlformats.org/spreadsheetml/2006/main" count="223" uniqueCount="149">
  <si>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</si>
  <si>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</si>
  <si>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</si>
  <si>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</si>
  <si>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</si>
  <si>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</si>
  <si>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</si>
  <si>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</si>
  <si>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</si>
  <si>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</si>
  <si>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</si>
  <si>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</si>
  <si>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</si>
  <si>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</si>
  <si>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</si>
  <si>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</si>
  <si>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</si>
  <si>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</si>
  <si>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</si>
  <si>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</si>
  <si>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</si>
  <si>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</si>
  <si>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Náhrada přejezdu P6496 v km 231,244 trati Polom – Suchdol nad Odrou</t>
  </si>
  <si>
    <t>S621900218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</si>
  <si>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</si>
  <si>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</si>
  <si>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</si>
  <si>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</si>
  <si>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</si>
  <si>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</si>
  <si>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</si>
  <si>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</si>
  <si>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</si>
  <si>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</si>
  <si>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</si>
  <si>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</si>
  <si>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</si>
  <si>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</si>
  <si>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</si>
  <si>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</si>
  <si>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</si>
  <si>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</si>
  <si>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</si>
  <si>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</si>
  <si>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</si>
  <si>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</si>
  <si>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</si>
  <si>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</si>
  <si>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</si>
  <si>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</si>
  <si>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</si>
  <si>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</si>
  <si>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M</t>
  </si>
  <si>
    <t>KUS</t>
  </si>
  <si>
    <t>M2</t>
  </si>
  <si>
    <t>M3</t>
  </si>
  <si>
    <t>T</t>
  </si>
  <si>
    <t>SO 11-22-01</t>
  </si>
  <si>
    <t>Estakáda na silnici III/04734 přes trať Polom-Suchdol nad Odrou</t>
  </si>
  <si>
    <t>Zřízení staveniště</t>
  </si>
  <si>
    <t>Geodetické sledování sedání mostu a násypu</t>
  </si>
  <si>
    <t>Doplňkový geologický průzkum</t>
  </si>
  <si>
    <t>R015111</t>
  </si>
  <si>
    <t>POPLATKY ZA LIKVIDACI ODPADŮ NEKONTAMINOVANÝCH VČETNĚ DOPRAVY NA SKLÁDKU A VEŠKERÉ MANIPULACE - 17 05 04 VYTĚŽENÉ ZEMINY A HORNINY - I. TŘÍDA TĚŽITELNOSTI</t>
  </si>
  <si>
    <t>VRN</t>
  </si>
  <si>
    <t>42106</t>
  </si>
  <si>
    <t>SVOD OCEL ZÁBRADEL ÚROVEŇ ZADRŽ H3 - DODÁVKA A MONTÁŽ</t>
  </si>
  <si>
    <t>42804</t>
  </si>
  <si>
    <t>42802</t>
  </si>
  <si>
    <t>R74C962</t>
  </si>
  <si>
    <t>Protidotyková ochrana na mostu</t>
  </si>
  <si>
    <t>MOSTNÍ ODVOD. SOUPRAVA</t>
  </si>
  <si>
    <t>MONTÁŽ PŘEJEZDU NEBO PŘECHODU Z JAKÝCHKOLIV VYZÍSKANÝCH NEBO REGENEROVANÝCH DÍLCŮ</t>
  </si>
  <si>
    <t>Podpěrné skruže - zřízení a odstranění</t>
  </si>
  <si>
    <t>M3OP</t>
  </si>
  <si>
    <t>Kryt ze sil. dílců (panelů)</t>
  </si>
  <si>
    <t>ODSTRANĚNÍ KRYTU ZPEVNĚNÝCH PLOCH ZE SILN. DÍLCŮ (PANELŮ) VČ. PODKL.</t>
  </si>
  <si>
    <t>ZATĚŽOVACÍ ZKOUŠKA MOSTU STATICKÁ 1. POLE PŘES 800M2</t>
  </si>
  <si>
    <t>ZATĚŽOVACÍ ZKOUŠKA MOSTU STATICKÁ 2. A DALŠÍ POLE PŘES 800M2</t>
  </si>
  <si>
    <t>OSTATNÍ POŽADAVKY - HLAVNÍ MOSTNÍ PROHLÍDKA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</si>
  <si>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</si>
  <si>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</si>
  <si>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</si>
  <si>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</si>
  <si>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</si>
  <si>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</si>
  <si>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</si>
  <si>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</si>
  <si>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</si>
  <si>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</si>
  <si>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</si>
  <si>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Obchodní název firmy/společnosti, v případě fyzické osoby podnikající  IČO</t>
  </si>
  <si>
    <t xml:space="preserve">Rpol </t>
  </si>
  <si>
    <t>klp.</t>
  </si>
  <si>
    <t>kpl.</t>
  </si>
  <si>
    <t>Přechodné DZ (PD, projednání, zajištění, pronájem, údržba, manipulace)</t>
  </si>
  <si>
    <t>R93653</t>
  </si>
  <si>
    <t>R921940</t>
  </si>
  <si>
    <t>R94890</t>
  </si>
  <si>
    <t>R58300</t>
  </si>
  <si>
    <t>R11346</t>
  </si>
  <si>
    <t>R93314</t>
  </si>
  <si>
    <t xml:space="preserve">R93318 </t>
  </si>
  <si>
    <t xml:space="preserve">R02953  </t>
  </si>
  <si>
    <t>31701</t>
  </si>
  <si>
    <t>86104</t>
  </si>
  <si>
    <t>ŠACHTY NA POTRUBÍ DN DO 800MM</t>
  </si>
  <si>
    <t>DLAŽBY Z LOMOVÉHO KAMENE NA MC</t>
  </si>
  <si>
    <t>46011</t>
  </si>
  <si>
    <t>R9117D1</t>
  </si>
  <si>
    <t>ODPADNÍ POTRUBÍ DN DO 250 MM, VČETNĚ ŠACHET</t>
  </si>
  <si>
    <t>80503</t>
  </si>
  <si>
    <t>PŘÍKOPY, RIGOLY Z TVÁRNIC</t>
  </si>
  <si>
    <t>95751</t>
  </si>
  <si>
    <t>95791</t>
  </si>
  <si>
    <t>71101</t>
  </si>
  <si>
    <t>HLOUBENÍ JAM, TŘ. ZEMINY I-II</t>
  </si>
  <si>
    <t>13011</t>
  </si>
  <si>
    <t>45021</t>
  </si>
  <si>
    <t>PODKLADNÍ A VÝPLŇOVÉ VRSTVY Z BETONU</t>
  </si>
  <si>
    <t>PODKLADNÍ A VÝPLŇOVÉ VRSTVY Z KAMENIVA</t>
  </si>
  <si>
    <t>45011</t>
  </si>
  <si>
    <t>33301</t>
  </si>
  <si>
    <t>33401</t>
  </si>
  <si>
    <t>42101</t>
  </si>
  <si>
    <t>ŘÍMSY</t>
  </si>
  <si>
    <t>PILOTY PRŮMĚRU DO 900 MM</t>
  </si>
  <si>
    <t>23412</t>
  </si>
  <si>
    <t>ZÁKLADY Z ŽELEZOBETONU</t>
  </si>
  <si>
    <t>23421</t>
  </si>
  <si>
    <t>ZALOŽENÍ TRÁVNÍKU VÝSEVEM</t>
  </si>
  <si>
    <t>18201</t>
  </si>
  <si>
    <t>ROZPROSTŘENÍ ORNICE VE SVAHU</t>
  </si>
  <si>
    <t>11202</t>
  </si>
  <si>
    <t>17013</t>
  </si>
  <si>
    <t>ZÁSYPY, OBSYPY, NÁSYPY Z NAKUPOVANÝCH MATERIÁLŮ</t>
  </si>
  <si>
    <t>Ing. et Ing. Ondřej Suk</t>
  </si>
  <si>
    <t>SILNICE III. TŘÍDY - KRYT Z KAMENIVA OBALOVANÉHO ŽIVICÍ - NOVOSTAVBA</t>
  </si>
  <si>
    <t>57133</t>
  </si>
  <si>
    <t>Projektová dokumentace (RDS, VTD, uzemnění,bludné proudy)</t>
  </si>
  <si>
    <t>VODOROVNÉ NOSNÉ KONSTRUKCE MONOLITICKÉ NEPŘEDPJATÉ Z BETONU</t>
  </si>
  <si>
    <t>PILÍŘE, STATIVA Z ŽELEZOBETONU</t>
  </si>
  <si>
    <t>OPĚRY, KŘÍDLA, ÚLOŽNÉ PRAHY A OSTATNÍ SVISLÉ KONSTRUKCE Z ŽELEZOBETONU</t>
  </si>
  <si>
    <t>VODOROVNÉ NOSNÉ KONSTRUKCE Z OCELOVÝCH NOSNÍKŮ</t>
  </si>
  <si>
    <t>IZOLACE PROTI VODĚ</t>
  </si>
  <si>
    <t>MOSTNÍ LOŽISKO PRO ZATÍŽENÍ DO 5,0 MN</t>
  </si>
  <si>
    <t>MOSTNÍ ZÁVĚRY</t>
  </si>
  <si>
    <t>ZÁBRADLÍ</t>
  </si>
  <si>
    <t>Sborník ŽS - DÚR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</si>
</sst>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m\/yyyy"/>
    <numFmt numFmtId="166" formatCode="_-* #,##0\ &quot;Kč&quot;_-;\-* #,##0\ &quot;Kč&quot;_-;_-* &quot;-&quot;??\ &quot;Kč&quot;_-;_-@_-"/>
    <numFmt numFmtId="167" formatCode="0.0%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77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9" fillId="0" borderId="16" xfId="1" applyNumberFormat="1" applyBorder="1" applyAlignment="1" applyProtection="1">
      <alignment horizontal="left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>
      <alignment horizontal="right" vertical="center"/>
    </xf>
    <xf numFmtId="3" fontId="10" fillId="0" borderId="33" xfId="1" applyNumberFormat="1" applyFont="1" applyBorder="1" applyAlignment="1">
      <alignment horizontal="right" vertical="center"/>
    </xf>
    <xf numFmtId="3" fontId="6" fillId="0" borderId="16" xfId="0" applyNumberFormat="1" applyFont="1" applyBorder="1" applyAlignment="1" applyProtection="1">
      <alignment horizontal="right" vertical="center"/>
      <protection locked="0"/>
    </xf>
    <xf numFmtId="3" fontId="9" fillId="0" borderId="16" xfId="1" applyNumberFormat="1" applyBorder="1" applyAlignment="1" applyProtection="1">
      <alignment horizontal="right" vertical="center"/>
      <protection locked="0"/>
    </xf>
    <xf numFmtId="167" fontId="0" fillId="0" borderId="0" xfId="0" applyNumberFormat="1" applyProtection="1">
      <protection locked="0"/>
    </xf>
    <xf numFmtId="0" fontId="6" fillId="0" borderId="16" xfId="0" applyFont="1" applyBorder="1" applyAlignment="1">
      <alignment vertical="top" wrapText="1"/>
    </xf>
    <xf numFmtId="0" fontId="6" fillId="0" borderId="41" xfId="0" applyFont="1" applyBorder="1" applyAlignment="1">
      <alignment vertical="top" wrapText="1"/>
    </xf>
    <xf numFmtId="0" fontId="11" fillId="0" borderId="26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 applyProtection="1">
      <alignment horizontal="left" vertical="top"/>
      <protection hidden="1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49" fontId="22" fillId="2" borderId="35" xfId="0" applyNumberFormat="1" applyFont="1" applyFill="1" applyBorder="1" applyAlignment="1" applyProtection="1">
      <alignment horizontal="right" vertical="center"/>
      <protection locked="0"/>
    </xf>
    <xf numFmtId="49" fontId="22" fillId="2" borderId="22" xfId="0" applyNumberFormat="1" applyFont="1" applyFill="1" applyBorder="1" applyAlignment="1" applyProtection="1">
      <alignment horizontal="right" vertical="center"/>
      <protection locked="0"/>
    </xf>
    <xf numFmtId="49" fontId="22" fillId="2" borderId="23" xfId="0" applyNumberFormat="1" applyFont="1" applyFill="1" applyBorder="1" applyAlignment="1" applyProtection="1">
      <alignment horizontal="right" vertical="center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166" fontId="4" fillId="4" borderId="5" xfId="0" applyNumberFormat="1" applyFont="1" applyFill="1" applyBorder="1" applyAlignment="1" applyProtection="1">
      <alignment horizontal="center" vertical="center"/>
      <protection hidden="1"/>
    </xf>
    <xf numFmtId="166" fontId="4" fillId="4" borderId="18" xfId="0" applyNumberFormat="1" applyFont="1" applyFill="1" applyBorder="1" applyAlignment="1" applyProtection="1">
      <alignment horizontal="center" vertical="center"/>
      <protection hidden="1"/>
    </xf>
    <xf numFmtId="166" fontId="4" fillId="4" borderId="9" xfId="0" applyNumberFormat="1" applyFont="1" applyFill="1" applyBorder="1" applyAlignment="1" applyProtection="1">
      <alignment horizontal="center" vertical="center"/>
      <protection hidden="1"/>
    </xf>
    <xf numFmtId="166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11" fillId="0" borderId="28" xfId="0" applyFont="1" applyBorder="1" applyAlignment="1" applyProtection="1">
      <alignment horizontal="left" vertical="center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25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3" xfId="1" xr:uid="{00000000-0005-0000-0000-000001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L420"/>
  <sheetViews>
    <sheetView showZeros="0" tabSelected="1" zoomScale="85" zoomScaleNormal="85" workbookViewId="0">
      <selection activeCell="E15" sqref="E15"/>
    </sheetView>
  </sheetViews>
  <sheetFormatPr defaultColWidth="9.140625" defaultRowHeight="15" x14ac:dyDescent="0.25"/>
  <cols>
    <col min="1" max="1" width="10.28515625" style="6" customWidth="1"/>
    <col min="2" max="2" width="12.85546875" style="6" customWidth="1"/>
    <col min="3" max="3" width="23.7109375" style="6" customWidth="1"/>
    <col min="4" max="4" width="62.42578125" style="6" customWidth="1"/>
    <col min="5" max="5" width="10" style="6" customWidth="1"/>
    <col min="6" max="6" width="13.140625" style="6" customWidth="1"/>
    <col min="7" max="7" width="14.5703125" style="6" customWidth="1"/>
    <col min="8" max="8" width="20.7109375" style="15" customWidth="1"/>
    <col min="9" max="16384" width="9.140625" style="1"/>
  </cols>
  <sheetData>
    <row r="1" spans="1:12" ht="29.25" customHeight="1" thickTop="1" thickBot="1" x14ac:dyDescent="0.3">
      <c r="A1" s="32" t="s">
        <v>6</v>
      </c>
      <c r="B1" s="33"/>
      <c r="C1" s="33"/>
      <c r="D1" s="33"/>
      <c r="E1" s="40" t="s">
        <v>57</v>
      </c>
      <c r="F1" s="41"/>
      <c r="G1" s="41"/>
      <c r="H1" s="42"/>
    </row>
    <row r="2" spans="1:12" ht="37.5" customHeight="1" thickTop="1" x14ac:dyDescent="0.25">
      <c r="A2" s="7" t="s">
        <v>7</v>
      </c>
      <c r="B2" s="34" t="s">
        <v>22</v>
      </c>
      <c r="C2" s="34"/>
      <c r="D2" s="34"/>
      <c r="E2" s="43" t="s">
        <v>0</v>
      </c>
      <c r="F2" s="44"/>
      <c r="G2" s="47">
        <f>SUM(H12:H9982)</f>
        <v>0</v>
      </c>
      <c r="H2" s="48"/>
    </row>
    <row r="3" spans="1:12" ht="30.75" customHeight="1" thickBot="1" x14ac:dyDescent="0.3">
      <c r="A3" s="28" t="s">
        <v>8</v>
      </c>
      <c r="B3" s="29"/>
      <c r="C3" s="35" t="s">
        <v>58</v>
      </c>
      <c r="D3" s="35"/>
      <c r="E3" s="45"/>
      <c r="F3" s="46"/>
      <c r="G3" s="49"/>
      <c r="H3" s="50"/>
    </row>
    <row r="4" spans="1:12" ht="18" customHeight="1" thickTop="1" x14ac:dyDescent="0.25">
      <c r="A4" s="36" t="s">
        <v>9</v>
      </c>
      <c r="B4" s="37"/>
      <c r="C4" s="2" t="s">
        <v>21</v>
      </c>
      <c r="D4" s="3"/>
      <c r="E4" s="38" t="s">
        <v>2</v>
      </c>
      <c r="F4" s="39"/>
      <c r="G4" s="53">
        <v>5813520049</v>
      </c>
      <c r="H4" s="54"/>
    </row>
    <row r="5" spans="1:12" ht="18" customHeight="1" x14ac:dyDescent="0.25">
      <c r="A5" s="36" t="s">
        <v>10</v>
      </c>
      <c r="B5" s="37"/>
      <c r="C5" s="4" t="s">
        <v>11</v>
      </c>
      <c r="D5" s="14" t="str">
        <f>IF((C5="Stádium 2"),"  Dokumentace pro územní řízení - DUR",(IF((C5="Stádium 1"),"  Záměr projektu","")))</f>
        <v xml:space="preserve">  Dokumentace pro územní řízení - DUR</v>
      </c>
      <c r="E5" s="69" t="s">
        <v>3</v>
      </c>
      <c r="F5" s="70"/>
      <c r="G5" s="51" t="s">
        <v>23</v>
      </c>
      <c r="H5" s="52"/>
    </row>
    <row r="6" spans="1:12" ht="18" customHeight="1" x14ac:dyDescent="0.25">
      <c r="A6" s="71" t="s">
        <v>12</v>
      </c>
      <c r="B6" s="72"/>
      <c r="C6" s="67" t="s">
        <v>91</v>
      </c>
      <c r="D6" s="68"/>
      <c r="E6" s="69" t="s">
        <v>4</v>
      </c>
      <c r="F6" s="70"/>
      <c r="G6" s="51">
        <v>2023</v>
      </c>
      <c r="H6" s="52"/>
    </row>
    <row r="7" spans="1:12" ht="18" customHeight="1" thickBot="1" x14ac:dyDescent="0.3">
      <c r="A7" s="73"/>
      <c r="B7" s="74"/>
      <c r="C7" s="59" t="s">
        <v>136</v>
      </c>
      <c r="D7" s="60"/>
      <c r="E7" s="30" t="s">
        <v>5</v>
      </c>
      <c r="F7" s="31"/>
      <c r="G7" s="75">
        <v>45139</v>
      </c>
      <c r="H7" s="76"/>
    </row>
    <row r="8" spans="1:12" ht="15" customHeight="1" x14ac:dyDescent="0.25">
      <c r="A8" s="61" t="s">
        <v>13</v>
      </c>
      <c r="B8" s="63" t="s">
        <v>14</v>
      </c>
      <c r="C8" s="63" t="s">
        <v>20</v>
      </c>
      <c r="D8" s="65" t="s">
        <v>15</v>
      </c>
      <c r="E8" s="65" t="s">
        <v>1</v>
      </c>
      <c r="F8" s="65" t="s">
        <v>16</v>
      </c>
      <c r="G8" s="55" t="s">
        <v>19</v>
      </c>
      <c r="H8" s="56"/>
    </row>
    <row r="9" spans="1:12" x14ac:dyDescent="0.25">
      <c r="A9" s="62"/>
      <c r="B9" s="64"/>
      <c r="C9" s="64"/>
      <c r="D9" s="66"/>
      <c r="E9" s="66"/>
      <c r="F9" s="66"/>
      <c r="G9" s="57"/>
      <c r="H9" s="58"/>
    </row>
    <row r="10" spans="1:12" x14ac:dyDescent="0.25">
      <c r="A10" s="62"/>
      <c r="B10" s="64"/>
      <c r="C10" s="64"/>
      <c r="D10" s="66"/>
      <c r="E10" s="66"/>
      <c r="F10" s="66"/>
      <c r="G10" s="8" t="s">
        <v>17</v>
      </c>
      <c r="H10" s="9" t="s">
        <v>18</v>
      </c>
    </row>
    <row r="11" spans="1:12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12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12" x14ac:dyDescent="0.25">
      <c r="A13" s="17" t="s">
        <v>24</v>
      </c>
      <c r="B13" s="18" t="s">
        <v>111</v>
      </c>
      <c r="C13" s="18" t="s">
        <v>148</v>
      </c>
      <c r="D13" s="19" t="s">
        <v>110</v>
      </c>
      <c r="E13" s="20" t="s">
        <v>52</v>
      </c>
      <c r="F13" s="23">
        <v>234</v>
      </c>
      <c r="G13" s="24"/>
      <c r="H13" s="22">
        <f>ROUND((ROUND(F13,3))*(ROUND(G13,2)),2)</f>
        <v>0</v>
      </c>
    </row>
    <row r="14" spans="1:12" x14ac:dyDescent="0.25">
      <c r="A14" s="17" t="s">
        <v>25</v>
      </c>
      <c r="B14" s="18" t="s">
        <v>105</v>
      </c>
      <c r="C14" s="18" t="s">
        <v>148</v>
      </c>
      <c r="D14" s="19" t="s">
        <v>106</v>
      </c>
      <c r="E14" s="20" t="s">
        <v>53</v>
      </c>
      <c r="F14" s="23">
        <v>4</v>
      </c>
      <c r="G14" s="24"/>
      <c r="H14" s="22">
        <f t="shared" ref="H14:H68" si="0">ROUND((ROUND(F14,3))*(ROUND(G14,2)),2)</f>
        <v>0</v>
      </c>
    </row>
    <row r="15" spans="1:12" x14ac:dyDescent="0.25">
      <c r="A15" s="17" t="s">
        <v>26</v>
      </c>
      <c r="B15" s="18" t="s">
        <v>108</v>
      </c>
      <c r="C15" s="18" t="s">
        <v>148</v>
      </c>
      <c r="D15" s="19" t="s">
        <v>107</v>
      </c>
      <c r="E15" s="20" t="s">
        <v>54</v>
      </c>
      <c r="F15" s="23">
        <v>1800</v>
      </c>
      <c r="G15" s="24"/>
      <c r="H15" s="22">
        <f t="shared" si="0"/>
        <v>0</v>
      </c>
    </row>
    <row r="16" spans="1:12" x14ac:dyDescent="0.25">
      <c r="A16" s="17" t="s">
        <v>27</v>
      </c>
      <c r="B16" s="18" t="s">
        <v>109</v>
      </c>
      <c r="C16" s="18" t="s">
        <v>92</v>
      </c>
      <c r="D16" s="19" t="s">
        <v>66</v>
      </c>
      <c r="E16" s="20" t="s">
        <v>52</v>
      </c>
      <c r="F16" s="23">
        <v>441</v>
      </c>
      <c r="G16" s="24"/>
      <c r="H16" s="22">
        <f t="shared" si="0"/>
        <v>0</v>
      </c>
      <c r="L16" s="25"/>
    </row>
    <row r="17" spans="1:8" ht="25.5" x14ac:dyDescent="0.25">
      <c r="A17" s="17" t="s">
        <v>28</v>
      </c>
      <c r="B17" s="18" t="s">
        <v>138</v>
      </c>
      <c r="C17" s="18" t="s">
        <v>148</v>
      </c>
      <c r="D17" s="26" t="s">
        <v>137</v>
      </c>
      <c r="E17" s="20" t="s">
        <v>54</v>
      </c>
      <c r="F17" s="23">
        <v>275</v>
      </c>
      <c r="G17" s="24"/>
      <c r="H17" s="22">
        <f t="shared" si="0"/>
        <v>0</v>
      </c>
    </row>
    <row r="18" spans="1:8" x14ac:dyDescent="0.25">
      <c r="A18" s="17" t="s">
        <v>29</v>
      </c>
      <c r="B18" s="18" t="s">
        <v>113</v>
      </c>
      <c r="C18" s="18" t="s">
        <v>148</v>
      </c>
      <c r="D18" s="26" t="s">
        <v>112</v>
      </c>
      <c r="E18" s="20" t="s">
        <v>52</v>
      </c>
      <c r="F18" s="23">
        <v>236</v>
      </c>
      <c r="G18" s="24"/>
      <c r="H18" s="22">
        <f t="shared" si="0"/>
        <v>0</v>
      </c>
    </row>
    <row r="19" spans="1:8" x14ac:dyDescent="0.25">
      <c r="A19" s="17" t="s">
        <v>30</v>
      </c>
      <c r="B19" s="18" t="s">
        <v>117</v>
      </c>
      <c r="C19" s="18" t="s">
        <v>148</v>
      </c>
      <c r="D19" s="26" t="s">
        <v>116</v>
      </c>
      <c r="E19" s="20" t="s">
        <v>55</v>
      </c>
      <c r="F19" s="23">
        <v>22935</v>
      </c>
      <c r="G19" s="24"/>
      <c r="H19" s="22">
        <f t="shared" si="0"/>
        <v>0</v>
      </c>
    </row>
    <row r="20" spans="1:8" x14ac:dyDescent="0.25">
      <c r="A20" s="17" t="s">
        <v>31</v>
      </c>
      <c r="B20" s="18" t="s">
        <v>134</v>
      </c>
      <c r="C20" s="18" t="s">
        <v>148</v>
      </c>
      <c r="D20" s="19" t="s">
        <v>135</v>
      </c>
      <c r="E20" s="20" t="s">
        <v>55</v>
      </c>
      <c r="F20" s="23">
        <v>14195</v>
      </c>
      <c r="G20" s="24"/>
      <c r="H20" s="22">
        <f t="shared" si="0"/>
        <v>0</v>
      </c>
    </row>
    <row r="21" spans="1:8" x14ac:dyDescent="0.25">
      <c r="A21" s="17" t="s">
        <v>32</v>
      </c>
      <c r="B21" s="18" t="s">
        <v>133</v>
      </c>
      <c r="C21" s="18" t="s">
        <v>148</v>
      </c>
      <c r="D21" s="26" t="s">
        <v>132</v>
      </c>
      <c r="E21" s="20" t="s">
        <v>55</v>
      </c>
      <c r="F21" s="23">
        <f>4000*0.15</f>
        <v>600</v>
      </c>
      <c r="G21" s="24"/>
      <c r="H21" s="22">
        <f t="shared" si="0"/>
        <v>0</v>
      </c>
    </row>
    <row r="22" spans="1:8" x14ac:dyDescent="0.25">
      <c r="A22" s="17" t="s">
        <v>33</v>
      </c>
      <c r="B22" s="18" t="s">
        <v>131</v>
      </c>
      <c r="C22" s="18" t="s">
        <v>148</v>
      </c>
      <c r="D22" s="27" t="s">
        <v>130</v>
      </c>
      <c r="E22" s="20" t="s">
        <v>54</v>
      </c>
      <c r="F22" s="23">
        <v>4000</v>
      </c>
      <c r="G22" s="24"/>
      <c r="H22" s="22">
        <f t="shared" si="0"/>
        <v>0</v>
      </c>
    </row>
    <row r="23" spans="1:8" x14ac:dyDescent="0.25">
      <c r="A23" s="17" t="s">
        <v>34</v>
      </c>
      <c r="B23" s="18" t="s">
        <v>129</v>
      </c>
      <c r="C23" s="18" t="s">
        <v>148</v>
      </c>
      <c r="D23" s="19" t="s">
        <v>128</v>
      </c>
      <c r="E23" s="20" t="s">
        <v>55</v>
      </c>
      <c r="F23" s="23">
        <v>620</v>
      </c>
      <c r="G23" s="24"/>
      <c r="H23" s="22">
        <f t="shared" si="0"/>
        <v>0</v>
      </c>
    </row>
    <row r="24" spans="1:8" x14ac:dyDescent="0.25">
      <c r="A24" s="17" t="s">
        <v>35</v>
      </c>
      <c r="B24" s="18" t="s">
        <v>127</v>
      </c>
      <c r="C24" s="18" t="s">
        <v>148</v>
      </c>
      <c r="D24" s="19" t="s">
        <v>126</v>
      </c>
      <c r="E24" s="20" t="s">
        <v>52</v>
      </c>
      <c r="F24" s="23">
        <v>1110</v>
      </c>
      <c r="G24" s="24"/>
      <c r="H24" s="22">
        <f t="shared" si="0"/>
        <v>0</v>
      </c>
    </row>
    <row r="25" spans="1:8" x14ac:dyDescent="0.25">
      <c r="A25" s="17" t="s">
        <v>36</v>
      </c>
      <c r="B25" s="18" t="s">
        <v>104</v>
      </c>
      <c r="C25" s="18" t="s">
        <v>148</v>
      </c>
      <c r="D25" s="19" t="s">
        <v>125</v>
      </c>
      <c r="E25" s="20" t="s">
        <v>55</v>
      </c>
      <c r="F25" s="23">
        <v>250</v>
      </c>
      <c r="G25" s="24"/>
      <c r="H25" s="22">
        <f t="shared" si="0"/>
        <v>0</v>
      </c>
    </row>
    <row r="26" spans="1:8" ht="25.5" x14ac:dyDescent="0.25">
      <c r="A26" s="17" t="s">
        <v>37</v>
      </c>
      <c r="B26" s="18" t="s">
        <v>124</v>
      </c>
      <c r="C26" s="18" t="s">
        <v>148</v>
      </c>
      <c r="D26" s="19" t="s">
        <v>140</v>
      </c>
      <c r="E26" s="20" t="s">
        <v>55</v>
      </c>
      <c r="F26" s="23">
        <v>710</v>
      </c>
      <c r="G26" s="24"/>
      <c r="H26" s="22">
        <f t="shared" si="0"/>
        <v>0</v>
      </c>
    </row>
    <row r="27" spans="1:8" x14ac:dyDescent="0.25">
      <c r="A27" s="17" t="s">
        <v>38</v>
      </c>
      <c r="B27" s="18" t="s">
        <v>123</v>
      </c>
      <c r="C27" s="18" t="s">
        <v>148</v>
      </c>
      <c r="D27" s="26" t="s">
        <v>141</v>
      </c>
      <c r="E27" s="20" t="s">
        <v>55</v>
      </c>
      <c r="F27" s="23">
        <v>910</v>
      </c>
      <c r="G27" s="24"/>
      <c r="H27" s="22">
        <f t="shared" si="0"/>
        <v>0</v>
      </c>
    </row>
    <row r="28" spans="1:8" ht="25.5" x14ac:dyDescent="0.25">
      <c r="A28" s="17" t="s">
        <v>39</v>
      </c>
      <c r="B28" s="18" t="s">
        <v>122</v>
      </c>
      <c r="C28" s="18" t="s">
        <v>148</v>
      </c>
      <c r="D28" s="19" t="s">
        <v>142</v>
      </c>
      <c r="E28" s="20" t="s">
        <v>55</v>
      </c>
      <c r="F28" s="23">
        <v>275</v>
      </c>
      <c r="G28" s="24"/>
      <c r="H28" s="22">
        <f t="shared" si="0"/>
        <v>0</v>
      </c>
    </row>
    <row r="29" spans="1:8" x14ac:dyDescent="0.25">
      <c r="A29" s="17" t="s">
        <v>40</v>
      </c>
      <c r="B29" s="18" t="s">
        <v>65</v>
      </c>
      <c r="C29" s="18" t="s">
        <v>148</v>
      </c>
      <c r="D29" s="19" t="s">
        <v>143</v>
      </c>
      <c r="E29" s="20" t="s">
        <v>56</v>
      </c>
      <c r="F29" s="23">
        <v>687.5</v>
      </c>
      <c r="G29" s="24"/>
      <c r="H29" s="22">
        <f t="shared" si="0"/>
        <v>0</v>
      </c>
    </row>
    <row r="30" spans="1:8" x14ac:dyDescent="0.25">
      <c r="A30" s="17" t="s">
        <v>41</v>
      </c>
      <c r="B30" s="18" t="s">
        <v>118</v>
      </c>
      <c r="C30" s="18" t="s">
        <v>148</v>
      </c>
      <c r="D30" s="26" t="s">
        <v>119</v>
      </c>
      <c r="E30" s="20" t="s">
        <v>55</v>
      </c>
      <c r="F30" s="23">
        <v>130</v>
      </c>
      <c r="G30" s="24"/>
      <c r="H30" s="22">
        <f t="shared" si="0"/>
        <v>0</v>
      </c>
    </row>
    <row r="31" spans="1:8" x14ac:dyDescent="0.25">
      <c r="A31" s="17" t="s">
        <v>42</v>
      </c>
      <c r="B31" s="18" t="s">
        <v>121</v>
      </c>
      <c r="C31" s="18" t="s">
        <v>148</v>
      </c>
      <c r="D31" s="27" t="s">
        <v>120</v>
      </c>
      <c r="E31" s="20" t="s">
        <v>56</v>
      </c>
      <c r="F31" s="23">
        <v>2450</v>
      </c>
      <c r="G31" s="24"/>
      <c r="H31" s="22">
        <f t="shared" si="0"/>
        <v>0</v>
      </c>
    </row>
    <row r="32" spans="1:8" ht="25.5" x14ac:dyDescent="0.25">
      <c r="A32" s="17" t="s">
        <v>43</v>
      </c>
      <c r="B32" s="18" t="s">
        <v>138</v>
      </c>
      <c r="C32" s="18" t="s">
        <v>148</v>
      </c>
      <c r="D32" s="26" t="s">
        <v>137</v>
      </c>
      <c r="E32" s="20" t="s">
        <v>54</v>
      </c>
      <c r="F32" s="23">
        <v>2100</v>
      </c>
      <c r="G32" s="24"/>
      <c r="H32" s="22">
        <f t="shared" si="0"/>
        <v>0</v>
      </c>
    </row>
    <row r="33" spans="1:12" x14ac:dyDescent="0.25">
      <c r="A33" s="17" t="s">
        <v>44</v>
      </c>
      <c r="B33" s="18" t="s">
        <v>115</v>
      </c>
      <c r="C33" s="18" t="s">
        <v>148</v>
      </c>
      <c r="D33" s="27" t="s">
        <v>144</v>
      </c>
      <c r="E33" s="20" t="s">
        <v>54</v>
      </c>
      <c r="F33" s="23">
        <v>3180</v>
      </c>
      <c r="G33" s="24"/>
      <c r="H33" s="22">
        <f t="shared" si="0"/>
        <v>0</v>
      </c>
    </row>
    <row r="34" spans="1:12" x14ac:dyDescent="0.25">
      <c r="A34" s="17" t="s">
        <v>45</v>
      </c>
      <c r="B34" s="18" t="s">
        <v>68</v>
      </c>
      <c r="C34" s="18" t="s">
        <v>148</v>
      </c>
      <c r="D34" s="19" t="s">
        <v>145</v>
      </c>
      <c r="E34" s="20" t="s">
        <v>53</v>
      </c>
      <c r="F34" s="23">
        <v>14</v>
      </c>
      <c r="G34" s="24"/>
      <c r="H34" s="22">
        <f t="shared" si="0"/>
        <v>0</v>
      </c>
    </row>
    <row r="35" spans="1:12" x14ac:dyDescent="0.25">
      <c r="A35" s="17" t="s">
        <v>46</v>
      </c>
      <c r="B35" s="18" t="s">
        <v>67</v>
      </c>
      <c r="C35" s="18" t="s">
        <v>148</v>
      </c>
      <c r="D35" s="19" t="s">
        <v>146</v>
      </c>
      <c r="E35" s="20" t="s">
        <v>52</v>
      </c>
      <c r="F35" s="23">
        <v>28</v>
      </c>
      <c r="G35" s="24"/>
      <c r="H35" s="22">
        <f t="shared" si="0"/>
        <v>0</v>
      </c>
    </row>
    <row r="36" spans="1:12" x14ac:dyDescent="0.25">
      <c r="A36" s="17" t="s">
        <v>47</v>
      </c>
      <c r="B36" s="18" t="s">
        <v>114</v>
      </c>
      <c r="C36" s="18" t="s">
        <v>148</v>
      </c>
      <c r="D36" s="19" t="s">
        <v>147</v>
      </c>
      <c r="E36" s="20" t="s">
        <v>52</v>
      </c>
      <c r="F36" s="23">
        <v>346</v>
      </c>
      <c r="G36" s="24"/>
      <c r="H36" s="22">
        <f t="shared" si="0"/>
        <v>0</v>
      </c>
    </row>
    <row r="37" spans="1:12" x14ac:dyDescent="0.25">
      <c r="A37" s="17" t="s">
        <v>48</v>
      </c>
      <c r="B37" s="18" t="s">
        <v>69</v>
      </c>
      <c r="C37" s="18" t="s">
        <v>92</v>
      </c>
      <c r="D37" s="19" t="s">
        <v>70</v>
      </c>
      <c r="E37" s="20" t="s">
        <v>54</v>
      </c>
      <c r="F37" s="23">
        <v>140</v>
      </c>
      <c r="G37" s="24"/>
      <c r="H37" s="22">
        <f t="shared" si="0"/>
        <v>0</v>
      </c>
      <c r="L37" s="25"/>
    </row>
    <row r="38" spans="1:12" x14ac:dyDescent="0.25">
      <c r="A38" s="17" t="s">
        <v>49</v>
      </c>
      <c r="B38" s="18" t="s">
        <v>96</v>
      </c>
      <c r="C38" s="18" t="s">
        <v>92</v>
      </c>
      <c r="D38" s="19" t="s">
        <v>71</v>
      </c>
      <c r="E38" s="20" t="s">
        <v>53</v>
      </c>
      <c r="F38" s="23">
        <v>7</v>
      </c>
      <c r="G38" s="24"/>
      <c r="H38" s="22">
        <f t="shared" si="0"/>
        <v>0</v>
      </c>
    </row>
    <row r="39" spans="1:12" ht="25.5" x14ac:dyDescent="0.25">
      <c r="A39" s="17" t="s">
        <v>50</v>
      </c>
      <c r="B39" s="18" t="s">
        <v>97</v>
      </c>
      <c r="C39" s="18" t="s">
        <v>92</v>
      </c>
      <c r="D39" s="19" t="s">
        <v>72</v>
      </c>
      <c r="E39" s="20" t="s">
        <v>54</v>
      </c>
      <c r="F39" s="23">
        <v>45</v>
      </c>
      <c r="G39" s="24"/>
      <c r="H39" s="22">
        <f t="shared" si="0"/>
        <v>0</v>
      </c>
    </row>
    <row r="40" spans="1:12" x14ac:dyDescent="0.25">
      <c r="A40" s="17" t="s">
        <v>51</v>
      </c>
      <c r="B40" s="18" t="s">
        <v>98</v>
      </c>
      <c r="C40" s="18" t="s">
        <v>92</v>
      </c>
      <c r="D40" s="19" t="s">
        <v>73</v>
      </c>
      <c r="E40" s="20" t="s">
        <v>74</v>
      </c>
      <c r="F40" s="23">
        <v>5600</v>
      </c>
      <c r="G40" s="24"/>
      <c r="H40" s="22">
        <f t="shared" si="0"/>
        <v>0</v>
      </c>
      <c r="L40" s="25"/>
    </row>
    <row r="41" spans="1:12" x14ac:dyDescent="0.25">
      <c r="A41" s="17" t="s">
        <v>80</v>
      </c>
      <c r="B41" s="18" t="s">
        <v>99</v>
      </c>
      <c r="C41" s="18" t="s">
        <v>92</v>
      </c>
      <c r="D41" s="19" t="s">
        <v>75</v>
      </c>
      <c r="E41" s="20" t="s">
        <v>55</v>
      </c>
      <c r="F41" s="23">
        <v>640</v>
      </c>
      <c r="G41" s="24"/>
      <c r="H41" s="22">
        <f t="shared" si="0"/>
        <v>0</v>
      </c>
      <c r="L41" s="25"/>
    </row>
    <row r="42" spans="1:12" ht="25.5" x14ac:dyDescent="0.25">
      <c r="A42" s="17" t="s">
        <v>81</v>
      </c>
      <c r="B42" s="18" t="s">
        <v>100</v>
      </c>
      <c r="C42" s="18" t="s">
        <v>92</v>
      </c>
      <c r="D42" s="19" t="s">
        <v>76</v>
      </c>
      <c r="E42" s="20" t="s">
        <v>55</v>
      </c>
      <c r="F42" s="23">
        <v>640</v>
      </c>
      <c r="G42" s="24"/>
      <c r="H42" s="22">
        <f t="shared" si="0"/>
        <v>0</v>
      </c>
    </row>
    <row r="43" spans="1:12" x14ac:dyDescent="0.25">
      <c r="A43" s="17" t="s">
        <v>82</v>
      </c>
      <c r="B43" s="18" t="s">
        <v>101</v>
      </c>
      <c r="C43" s="18" t="s">
        <v>92</v>
      </c>
      <c r="D43" s="19" t="s">
        <v>77</v>
      </c>
      <c r="E43" s="20" t="s">
        <v>53</v>
      </c>
      <c r="F43" s="23">
        <v>1</v>
      </c>
      <c r="G43" s="24"/>
      <c r="H43" s="22">
        <f t="shared" si="0"/>
        <v>0</v>
      </c>
    </row>
    <row r="44" spans="1:12" ht="25.5" x14ac:dyDescent="0.25">
      <c r="A44" s="17" t="s">
        <v>83</v>
      </c>
      <c r="B44" s="18" t="s">
        <v>102</v>
      </c>
      <c r="C44" s="18" t="s">
        <v>92</v>
      </c>
      <c r="D44" s="19" t="s">
        <v>78</v>
      </c>
      <c r="E44" s="20" t="s">
        <v>53</v>
      </c>
      <c r="F44" s="23">
        <v>10</v>
      </c>
      <c r="G44" s="24"/>
      <c r="H44" s="22">
        <f t="shared" si="0"/>
        <v>0</v>
      </c>
    </row>
    <row r="45" spans="1:12" x14ac:dyDescent="0.25">
      <c r="A45" s="17" t="s">
        <v>84</v>
      </c>
      <c r="B45" s="18" t="s">
        <v>103</v>
      </c>
      <c r="C45" s="18" t="s">
        <v>92</v>
      </c>
      <c r="D45" s="19" t="s">
        <v>79</v>
      </c>
      <c r="E45" s="20" t="s">
        <v>53</v>
      </c>
      <c r="F45" s="23">
        <v>1</v>
      </c>
      <c r="G45" s="24"/>
      <c r="H45" s="22">
        <f t="shared" si="0"/>
        <v>0</v>
      </c>
    </row>
    <row r="46" spans="1:12" ht="38.25" x14ac:dyDescent="0.25">
      <c r="A46" s="17" t="s">
        <v>85</v>
      </c>
      <c r="B46" s="18" t="s">
        <v>62</v>
      </c>
      <c r="C46" s="18" t="s">
        <v>92</v>
      </c>
      <c r="D46" s="19" t="s">
        <v>63</v>
      </c>
      <c r="E46" s="20" t="s">
        <v>56</v>
      </c>
      <c r="F46" s="23">
        <v>11000</v>
      </c>
      <c r="G46" s="24"/>
      <c r="H46" s="22">
        <f t="shared" si="0"/>
        <v>0</v>
      </c>
    </row>
    <row r="47" spans="1:12" x14ac:dyDescent="0.25">
      <c r="A47" s="17" t="s">
        <v>86</v>
      </c>
      <c r="B47" s="18" t="s">
        <v>64</v>
      </c>
      <c r="C47" s="18" t="s">
        <v>92</v>
      </c>
      <c r="D47" s="19" t="s">
        <v>139</v>
      </c>
      <c r="E47" s="20" t="s">
        <v>93</v>
      </c>
      <c r="F47" s="23">
        <v>1</v>
      </c>
      <c r="G47" s="24"/>
      <c r="H47" s="22">
        <f t="shared" si="0"/>
        <v>0</v>
      </c>
    </row>
    <row r="48" spans="1:12" x14ac:dyDescent="0.25">
      <c r="A48" s="17" t="s">
        <v>87</v>
      </c>
      <c r="B48" s="18" t="s">
        <v>64</v>
      </c>
      <c r="C48" s="18" t="s">
        <v>92</v>
      </c>
      <c r="D48" s="19" t="s">
        <v>59</v>
      </c>
      <c r="E48" s="20" t="s">
        <v>94</v>
      </c>
      <c r="F48" s="23">
        <v>1</v>
      </c>
      <c r="G48" s="24"/>
      <c r="H48" s="22">
        <f t="shared" si="0"/>
        <v>0</v>
      </c>
    </row>
    <row r="49" spans="1:8" x14ac:dyDescent="0.25">
      <c r="A49" s="17" t="s">
        <v>88</v>
      </c>
      <c r="B49" s="18" t="s">
        <v>64</v>
      </c>
      <c r="C49" s="18" t="s">
        <v>92</v>
      </c>
      <c r="D49" s="19" t="s">
        <v>61</v>
      </c>
      <c r="E49" s="20" t="s">
        <v>94</v>
      </c>
      <c r="F49" s="23">
        <v>1</v>
      </c>
      <c r="G49" s="24"/>
      <c r="H49" s="22">
        <f t="shared" si="0"/>
        <v>0</v>
      </c>
    </row>
    <row r="50" spans="1:8" x14ac:dyDescent="0.25">
      <c r="A50" s="17" t="s">
        <v>89</v>
      </c>
      <c r="B50" s="18" t="s">
        <v>64</v>
      </c>
      <c r="C50" s="18" t="s">
        <v>92</v>
      </c>
      <c r="D50" s="19" t="s">
        <v>60</v>
      </c>
      <c r="E50" s="20" t="s">
        <v>94</v>
      </c>
      <c r="F50" s="23">
        <v>1</v>
      </c>
      <c r="G50" s="24"/>
      <c r="H50" s="22">
        <f t="shared" si="0"/>
        <v>0</v>
      </c>
    </row>
    <row r="51" spans="1:8" x14ac:dyDescent="0.25">
      <c r="A51" s="17" t="s">
        <v>90</v>
      </c>
      <c r="B51" s="18" t="s">
        <v>64</v>
      </c>
      <c r="C51" s="18" t="s">
        <v>92</v>
      </c>
      <c r="D51" s="19" t="s">
        <v>95</v>
      </c>
      <c r="E51" s="20" t="s">
        <v>94</v>
      </c>
      <c r="F51" s="23">
        <v>1</v>
      </c>
      <c r="G51" s="24"/>
      <c r="H51" s="22">
        <f t="shared" si="0"/>
        <v>0</v>
      </c>
    </row>
    <row r="52" spans="1:8" x14ac:dyDescent="0.25">
      <c r="A52" s="17"/>
      <c r="B52" s="18"/>
      <c r="C52" s="18"/>
      <c r="D52" s="19"/>
      <c r="E52" s="20"/>
      <c r="F52" s="23"/>
      <c r="G52" s="24"/>
      <c r="H52" s="22"/>
    </row>
    <row r="53" spans="1:8" x14ac:dyDescent="0.25">
      <c r="A53" s="17"/>
      <c r="B53" s="18"/>
      <c r="C53" s="18"/>
      <c r="D53" s="19"/>
      <c r="E53" s="20"/>
      <c r="F53" s="5"/>
      <c r="G53" s="16"/>
      <c r="H53" s="21">
        <f t="shared" si="0"/>
        <v>0</v>
      </c>
    </row>
    <row r="54" spans="1:8" x14ac:dyDescent="0.25">
      <c r="A54" s="17"/>
      <c r="B54" s="18"/>
      <c r="C54" s="18"/>
      <c r="D54" s="19"/>
      <c r="E54" s="20"/>
      <c r="F54" s="5"/>
      <c r="G54" s="16"/>
      <c r="H54" s="21">
        <f t="shared" si="0"/>
        <v>0</v>
      </c>
    </row>
    <row r="55" spans="1:8" x14ac:dyDescent="0.25">
      <c r="A55" s="17"/>
      <c r="B55" s="18"/>
      <c r="C55" s="18"/>
      <c r="D55" s="19"/>
      <c r="E55" s="20"/>
      <c r="F55" s="5"/>
      <c r="G55" s="16"/>
      <c r="H55" s="21">
        <f t="shared" si="0"/>
        <v>0</v>
      </c>
    </row>
    <row r="56" spans="1:8" x14ac:dyDescent="0.25">
      <c r="A56" s="17"/>
      <c r="B56" s="18"/>
      <c r="C56" s="18"/>
      <c r="D56" s="19"/>
      <c r="E56" s="20"/>
      <c r="F56" s="5"/>
      <c r="G56" s="16"/>
      <c r="H56" s="21">
        <f t="shared" si="0"/>
        <v>0</v>
      </c>
    </row>
    <row r="57" spans="1:8" x14ac:dyDescent="0.25">
      <c r="A57" s="17"/>
      <c r="B57" s="18"/>
      <c r="C57" s="18"/>
      <c r="D57" s="19"/>
      <c r="E57" s="20"/>
      <c r="F57" s="5"/>
      <c r="G57" s="16"/>
      <c r="H57" s="21">
        <f t="shared" si="0"/>
        <v>0</v>
      </c>
    </row>
    <row r="58" spans="1:8" x14ac:dyDescent="0.25">
      <c r="A58" s="17"/>
      <c r="B58" s="18"/>
      <c r="C58" s="18"/>
      <c r="D58" s="19"/>
      <c r="E58" s="20"/>
      <c r="F58" s="5"/>
      <c r="G58" s="16"/>
      <c r="H58" s="21">
        <f t="shared" si="0"/>
        <v>0</v>
      </c>
    </row>
    <row r="59" spans="1:8" x14ac:dyDescent="0.25">
      <c r="A59" s="17"/>
      <c r="B59" s="18"/>
      <c r="C59" s="18"/>
      <c r="D59" s="19"/>
      <c r="E59" s="20"/>
      <c r="F59" s="5"/>
      <c r="G59" s="16"/>
      <c r="H59" s="21">
        <f t="shared" si="0"/>
        <v>0</v>
      </c>
    </row>
    <row r="60" spans="1:8" x14ac:dyDescent="0.25">
      <c r="A60" s="17"/>
      <c r="B60" s="18"/>
      <c r="C60" s="18"/>
      <c r="D60" s="19"/>
      <c r="E60" s="20"/>
      <c r="F60" s="5"/>
      <c r="G60" s="16"/>
      <c r="H60" s="21">
        <f t="shared" si="0"/>
        <v>0</v>
      </c>
    </row>
    <row r="61" spans="1:8" x14ac:dyDescent="0.25">
      <c r="A61" s="17"/>
      <c r="B61" s="18"/>
      <c r="C61" s="18"/>
      <c r="D61" s="19"/>
      <c r="E61" s="20"/>
      <c r="F61" s="5"/>
      <c r="G61" s="16"/>
      <c r="H61" s="21">
        <f t="shared" si="0"/>
        <v>0</v>
      </c>
    </row>
    <row r="62" spans="1:8" x14ac:dyDescent="0.25">
      <c r="A62" s="17"/>
      <c r="B62" s="18"/>
      <c r="C62" s="18"/>
      <c r="D62" s="19"/>
      <c r="E62" s="20"/>
      <c r="F62" s="5"/>
      <c r="G62" s="16"/>
      <c r="H62" s="21">
        <f t="shared" si="0"/>
        <v>0</v>
      </c>
    </row>
    <row r="63" spans="1:8" x14ac:dyDescent="0.25">
      <c r="A63" s="17"/>
      <c r="B63" s="18"/>
      <c r="C63" s="18"/>
      <c r="D63" s="19"/>
      <c r="E63" s="20"/>
      <c r="F63" s="5"/>
      <c r="G63" s="16"/>
      <c r="H63" s="21">
        <f t="shared" si="0"/>
        <v>0</v>
      </c>
    </row>
    <row r="64" spans="1:8" x14ac:dyDescent="0.25">
      <c r="A64" s="17"/>
      <c r="B64" s="18"/>
      <c r="C64" s="18"/>
      <c r="D64" s="19"/>
      <c r="E64" s="20"/>
      <c r="F64" s="5"/>
      <c r="G64" s="16"/>
      <c r="H64" s="21">
        <f t="shared" si="0"/>
        <v>0</v>
      </c>
    </row>
    <row r="65" spans="1:8" x14ac:dyDescent="0.25">
      <c r="A65" s="17"/>
      <c r="B65" s="18"/>
      <c r="C65" s="18"/>
      <c r="D65" s="19"/>
      <c r="E65" s="20"/>
      <c r="F65" s="5"/>
      <c r="G65" s="16"/>
      <c r="H65" s="21">
        <f t="shared" si="0"/>
        <v>0</v>
      </c>
    </row>
    <row r="66" spans="1:8" x14ac:dyDescent="0.25">
      <c r="A66" s="17"/>
      <c r="B66" s="18"/>
      <c r="C66" s="18"/>
      <c r="D66" s="19"/>
      <c r="E66" s="20"/>
      <c r="F66" s="5"/>
      <c r="G66" s="16"/>
      <c r="H66" s="21">
        <f t="shared" si="0"/>
        <v>0</v>
      </c>
    </row>
    <row r="67" spans="1:8" x14ac:dyDescent="0.25">
      <c r="A67" s="17"/>
      <c r="B67" s="18"/>
      <c r="C67" s="18"/>
      <c r="D67" s="19"/>
      <c r="E67" s="20"/>
      <c r="F67" s="5"/>
      <c r="G67" s="16"/>
      <c r="H67" s="21">
        <f t="shared" si="0"/>
        <v>0</v>
      </c>
    </row>
    <row r="68" spans="1:8" x14ac:dyDescent="0.25">
      <c r="A68" s="17"/>
      <c r="B68" s="18"/>
      <c r="C68" s="18"/>
      <c r="D68" s="19"/>
      <c r="E68" s="20"/>
      <c r="F68" s="5"/>
      <c r="G68" s="16"/>
      <c r="H68" s="21">
        <f t="shared" si="0"/>
        <v>0</v>
      </c>
    </row>
    <row r="69" spans="1:8" x14ac:dyDescent="0.25">
      <c r="A69" s="17"/>
      <c r="B69" s="18"/>
      <c r="C69" s="18"/>
      <c r="D69" s="19"/>
      <c r="E69" s="20"/>
      <c r="F69" s="5"/>
      <c r="G69" s="16"/>
      <c r="H69" s="21">
        <f t="shared" ref="H69:H132" si="1">ROUND((ROUND(F69,3))*(ROUND(G69,2)),2)</f>
        <v>0</v>
      </c>
    </row>
    <row r="70" spans="1:8" x14ac:dyDescent="0.25">
      <c r="A70" s="17"/>
      <c r="B70" s="18"/>
      <c r="C70" s="18"/>
      <c r="D70" s="19"/>
      <c r="E70" s="20"/>
      <c r="F70" s="5"/>
      <c r="G70" s="16"/>
      <c r="H70" s="21">
        <f t="shared" si="1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1"/>
        <v>0</v>
      </c>
    </row>
    <row r="72" spans="1:8" x14ac:dyDescent="0.25">
      <c r="A72" s="17"/>
      <c r="B72" s="18"/>
      <c r="C72" s="18"/>
      <c r="D72" s="19"/>
      <c r="E72" s="20"/>
      <c r="F72" s="5"/>
      <c r="G72" s="16"/>
      <c r="H72" s="21">
        <f t="shared" si="1"/>
        <v>0</v>
      </c>
    </row>
    <row r="73" spans="1:8" x14ac:dyDescent="0.25">
      <c r="A73" s="17"/>
      <c r="B73" s="18"/>
      <c r="C73" s="18"/>
      <c r="D73" s="19"/>
      <c r="E73" s="20"/>
      <c r="F73" s="5"/>
      <c r="G73" s="16"/>
      <c r="H73" s="21">
        <f t="shared" si="1"/>
        <v>0</v>
      </c>
    </row>
    <row r="74" spans="1:8" x14ac:dyDescent="0.25">
      <c r="A74" s="17"/>
      <c r="B74" s="18"/>
      <c r="C74" s="18"/>
      <c r="D74" s="19"/>
      <c r="E74" s="20"/>
      <c r="F74" s="5"/>
      <c r="G74" s="16"/>
      <c r="H74" s="21">
        <f t="shared" si="1"/>
        <v>0</v>
      </c>
    </row>
    <row r="75" spans="1:8" x14ac:dyDescent="0.25">
      <c r="A75" s="17"/>
      <c r="B75" s="18"/>
      <c r="C75" s="18"/>
      <c r="D75" s="19"/>
      <c r="E75" s="20"/>
      <c r="F75" s="5"/>
      <c r="G75" s="16"/>
      <c r="H75" s="21">
        <f t="shared" si="1"/>
        <v>0</v>
      </c>
    </row>
    <row r="76" spans="1:8" x14ac:dyDescent="0.25">
      <c r="A76" s="17"/>
      <c r="B76" s="18"/>
      <c r="C76" s="18"/>
      <c r="D76" s="19"/>
      <c r="E76" s="20"/>
      <c r="F76" s="5"/>
      <c r="G76" s="16"/>
      <c r="H76" s="21">
        <f t="shared" si="1"/>
        <v>0</v>
      </c>
    </row>
    <row r="77" spans="1:8" x14ac:dyDescent="0.25">
      <c r="A77" s="17"/>
      <c r="B77" s="18"/>
      <c r="C77" s="18"/>
      <c r="D77" s="19"/>
      <c r="E77" s="20"/>
      <c r="F77" s="5"/>
      <c r="G77" s="16"/>
      <c r="H77" s="21">
        <f t="shared" si="1"/>
        <v>0</v>
      </c>
    </row>
    <row r="78" spans="1:8" x14ac:dyDescent="0.25">
      <c r="A78" s="17"/>
      <c r="B78" s="18"/>
      <c r="C78" s="18"/>
      <c r="D78" s="19"/>
      <c r="E78" s="20"/>
      <c r="F78" s="5"/>
      <c r="G78" s="16"/>
      <c r="H78" s="21">
        <f t="shared" si="1"/>
        <v>0</v>
      </c>
    </row>
    <row r="79" spans="1:8" x14ac:dyDescent="0.25">
      <c r="A79" s="17"/>
      <c r="B79" s="18"/>
      <c r="C79" s="18"/>
      <c r="D79" s="19"/>
      <c r="E79" s="20"/>
      <c r="F79" s="5"/>
      <c r="G79" s="16"/>
      <c r="H79" s="21">
        <f t="shared" si="1"/>
        <v>0</v>
      </c>
    </row>
    <row r="80" spans="1:8" x14ac:dyDescent="0.25">
      <c r="A80" s="17"/>
      <c r="B80" s="18"/>
      <c r="C80" s="18"/>
      <c r="D80" s="19"/>
      <c r="E80" s="20"/>
      <c r="F80" s="5"/>
      <c r="G80" s="16"/>
      <c r="H80" s="21">
        <f t="shared" si="1"/>
        <v>0</v>
      </c>
    </row>
    <row r="81" spans="1:8" x14ac:dyDescent="0.25">
      <c r="A81" s="17"/>
      <c r="B81" s="18"/>
      <c r="C81" s="18"/>
      <c r="D81" s="19"/>
      <c r="E81" s="20"/>
      <c r="F81" s="5"/>
      <c r="G81" s="16"/>
      <c r="H81" s="21">
        <f t="shared" si="1"/>
        <v>0</v>
      </c>
    </row>
    <row r="82" spans="1:8" x14ac:dyDescent="0.25">
      <c r="A82" s="17"/>
      <c r="B82" s="18"/>
      <c r="C82" s="18"/>
      <c r="D82" s="19"/>
      <c r="E82" s="20"/>
      <c r="F82" s="5"/>
      <c r="G82" s="16"/>
      <c r="H82" s="21">
        <f t="shared" si="1"/>
        <v>0</v>
      </c>
    </row>
    <row r="83" spans="1:8" x14ac:dyDescent="0.25">
      <c r="A83" s="17"/>
      <c r="B83" s="18"/>
      <c r="C83" s="18"/>
      <c r="D83" s="19"/>
      <c r="E83" s="20"/>
      <c r="F83" s="5"/>
      <c r="G83" s="16"/>
      <c r="H83" s="21">
        <f t="shared" si="1"/>
        <v>0</v>
      </c>
    </row>
    <row r="84" spans="1:8" x14ac:dyDescent="0.25">
      <c r="A84" s="17"/>
      <c r="B84" s="18"/>
      <c r="C84" s="18"/>
      <c r="D84" s="19"/>
      <c r="E84" s="20"/>
      <c r="F84" s="5"/>
      <c r="G84" s="16"/>
      <c r="H84" s="21">
        <f t="shared" si="1"/>
        <v>0</v>
      </c>
    </row>
    <row r="85" spans="1:8" x14ac:dyDescent="0.25">
      <c r="A85" s="17"/>
      <c r="B85" s="18"/>
      <c r="C85" s="18"/>
      <c r="D85" s="19"/>
      <c r="E85" s="20"/>
      <c r="F85" s="5"/>
      <c r="G85" s="16"/>
      <c r="H85" s="21">
        <f t="shared" si="1"/>
        <v>0</v>
      </c>
    </row>
    <row r="86" spans="1:8" x14ac:dyDescent="0.25">
      <c r="A86" s="17"/>
      <c r="B86" s="18"/>
      <c r="C86" s="18"/>
      <c r="D86" s="19"/>
      <c r="E86" s="20"/>
      <c r="F86" s="5"/>
      <c r="G86" s="16"/>
      <c r="H86" s="21">
        <f t="shared" si="1"/>
        <v>0</v>
      </c>
    </row>
    <row r="87" spans="1:8" x14ac:dyDescent="0.25">
      <c r="A87" s="17"/>
      <c r="B87" s="18"/>
      <c r="C87" s="18"/>
      <c r="D87" s="19"/>
      <c r="E87" s="20"/>
      <c r="F87" s="5"/>
      <c r="G87" s="16"/>
      <c r="H87" s="21">
        <f t="shared" si="1"/>
        <v>0</v>
      </c>
    </row>
    <row r="88" spans="1:8" x14ac:dyDescent="0.25">
      <c r="A88" s="17"/>
      <c r="B88" s="18"/>
      <c r="C88" s="18"/>
      <c r="D88" s="19"/>
      <c r="E88" s="20"/>
      <c r="F88" s="5"/>
      <c r="G88" s="16"/>
      <c r="H88" s="21">
        <f t="shared" si="1"/>
        <v>0</v>
      </c>
    </row>
    <row r="89" spans="1:8" x14ac:dyDescent="0.25">
      <c r="A89" s="17"/>
      <c r="B89" s="18"/>
      <c r="C89" s="18"/>
      <c r="D89" s="19"/>
      <c r="E89" s="20"/>
      <c r="F89" s="5"/>
      <c r="G89" s="16"/>
      <c r="H89" s="21">
        <f t="shared" si="1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1"/>
        <v>0</v>
      </c>
    </row>
    <row r="91" spans="1:8" x14ac:dyDescent="0.25">
      <c r="A91" s="17"/>
      <c r="B91" s="18"/>
      <c r="C91" s="18"/>
      <c r="D91" s="19"/>
      <c r="E91" s="20"/>
      <c r="F91" s="5"/>
      <c r="G91" s="16"/>
      <c r="H91" s="21">
        <f t="shared" si="1"/>
        <v>0</v>
      </c>
    </row>
    <row r="92" spans="1:8" x14ac:dyDescent="0.25">
      <c r="A92" s="17"/>
      <c r="B92" s="18"/>
      <c r="C92" s="18"/>
      <c r="D92" s="19"/>
      <c r="E92" s="20"/>
      <c r="F92" s="5"/>
      <c r="G92" s="16"/>
      <c r="H92" s="21">
        <f t="shared" si="1"/>
        <v>0</v>
      </c>
    </row>
    <row r="93" spans="1:8" x14ac:dyDescent="0.25">
      <c r="A93" s="17"/>
      <c r="B93" s="18"/>
      <c r="C93" s="18"/>
      <c r="D93" s="19"/>
      <c r="E93" s="20"/>
      <c r="F93" s="5"/>
      <c r="G93" s="16"/>
      <c r="H93" s="21">
        <f t="shared" si="1"/>
        <v>0</v>
      </c>
    </row>
    <row r="94" spans="1:8" x14ac:dyDescent="0.25">
      <c r="A94" s="17"/>
      <c r="B94" s="18"/>
      <c r="C94" s="18"/>
      <c r="D94" s="19"/>
      <c r="E94" s="20"/>
      <c r="F94" s="5"/>
      <c r="G94" s="16"/>
      <c r="H94" s="21">
        <f t="shared" si="1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1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1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1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1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1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1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1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1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1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1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si="1"/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si="1"/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1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1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1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1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1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1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1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1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1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1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1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1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1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1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1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1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1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1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1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1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1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1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1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1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1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1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ref="H133:H196" si="2">ROUND((ROUND(F133,3))*(ROUND(G133,2)),2)</f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2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2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2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2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2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si="2"/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2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si="2"/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si="2"/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si="2"/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si="2"/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2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si="2"/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2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2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2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2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2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2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2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2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2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2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2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2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2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2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2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2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2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2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2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2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2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2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si="2"/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si="2"/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2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2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2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2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2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2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2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2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2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2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2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2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2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2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2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2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2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2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2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2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2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2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2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2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2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2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ref="H197:H260" si="3">ROUND((ROUND(F197,3))*(ROUND(G197,2)),2)</f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3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3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3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3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3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si="3"/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3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si="3"/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si="3"/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si="3"/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si="3"/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3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si="3"/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3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3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3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3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3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3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3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3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3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3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3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3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3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3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3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3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3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3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3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3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3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3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si="3"/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si="3"/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3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3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3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3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3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3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3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3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3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3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3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3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3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3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3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3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3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3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3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3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3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3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3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3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3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3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ref="H261:H324" si="4">ROUND((ROUND(F261,3))*(ROUND(G261,2)),2)</f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4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4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4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4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4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si="4"/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4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si="4"/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si="4"/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si="4"/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si="4"/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4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si="4"/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4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4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4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4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4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4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4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4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4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4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4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4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4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4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4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4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4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4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4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4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4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4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si="4"/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si="4"/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4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4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4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4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4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4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4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4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4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4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4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4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4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4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4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4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4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4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4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4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4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4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4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4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4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4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ref="H325:H388" si="5">ROUND((ROUND(F325,3))*(ROUND(G325,2)),2)</f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5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5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5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5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5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si="5"/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5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si="5"/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si="5"/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si="5"/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si="5"/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5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si="5"/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5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5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5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5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5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5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5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5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5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5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5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5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5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5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5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5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5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5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5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5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5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5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si="5"/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si="5"/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5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5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5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5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5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5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5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5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5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5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5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5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5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5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5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5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5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5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5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5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5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5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5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5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5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  <c r="H388" s="21">
        <f t="shared" si="5"/>
        <v>0</v>
      </c>
    </row>
    <row r="389" spans="1:8" x14ac:dyDescent="0.25">
      <c r="A389" s="17"/>
      <c r="B389" s="18"/>
      <c r="C389" s="18"/>
      <c r="D389" s="19"/>
      <c r="E389" s="20"/>
      <c r="F389" s="5"/>
      <c r="G389" s="16"/>
      <c r="H389" s="21">
        <f t="shared" ref="H389:H420" si="6">ROUND((ROUND(F389,3))*(ROUND(G389,2)),2)</f>
        <v>0</v>
      </c>
    </row>
    <row r="390" spans="1:8" x14ac:dyDescent="0.25">
      <c r="A390" s="17"/>
      <c r="B390" s="18"/>
      <c r="C390" s="18"/>
      <c r="D390" s="19"/>
      <c r="E390" s="20"/>
      <c r="F390" s="5"/>
      <c r="G390" s="16"/>
      <c r="H390" s="21">
        <f t="shared" si="6"/>
        <v>0</v>
      </c>
    </row>
    <row r="391" spans="1:8" x14ac:dyDescent="0.25">
      <c r="A391" s="17"/>
      <c r="B391" s="18"/>
      <c r="C391" s="18"/>
      <c r="D391" s="19"/>
      <c r="E391" s="20"/>
      <c r="F391" s="5"/>
      <c r="G391" s="16"/>
      <c r="H391" s="21">
        <f t="shared" si="6"/>
        <v>0</v>
      </c>
    </row>
    <row r="392" spans="1:8" x14ac:dyDescent="0.25">
      <c r="A392" s="17"/>
      <c r="B392" s="18"/>
      <c r="C392" s="18"/>
      <c r="D392" s="19"/>
      <c r="E392" s="20"/>
      <c r="F392" s="5"/>
      <c r="G392" s="16"/>
      <c r="H392" s="21">
        <f t="shared" si="6"/>
        <v>0</v>
      </c>
    </row>
    <row r="393" spans="1:8" x14ac:dyDescent="0.25">
      <c r="A393" s="17"/>
      <c r="B393" s="18"/>
      <c r="C393" s="18"/>
      <c r="D393" s="19"/>
      <c r="E393" s="20"/>
      <c r="F393" s="5"/>
      <c r="G393" s="16"/>
      <c r="H393" s="21">
        <f t="shared" si="6"/>
        <v>0</v>
      </c>
    </row>
    <row r="394" spans="1:8" x14ac:dyDescent="0.25">
      <c r="A394" s="17"/>
      <c r="B394" s="18"/>
      <c r="C394" s="18"/>
      <c r="D394" s="19"/>
      <c r="E394" s="20"/>
      <c r="F394" s="5"/>
      <c r="G394" s="16"/>
      <c r="H394" s="21">
        <f t="shared" si="6"/>
        <v>0</v>
      </c>
    </row>
    <row r="395" spans="1:8" x14ac:dyDescent="0.25">
      <c r="A395" s="17"/>
      <c r="B395" s="18"/>
      <c r="C395" s="18"/>
      <c r="D395" s="19"/>
      <c r="E395" s="20"/>
      <c r="F395" s="5"/>
      <c r="G395" s="16"/>
      <c r="H395" s="21">
        <f t="shared" si="6"/>
        <v>0</v>
      </c>
    </row>
    <row r="396" spans="1:8" x14ac:dyDescent="0.25">
      <c r="A396" s="17"/>
      <c r="B396" s="18"/>
      <c r="C396" s="18"/>
      <c r="D396" s="19"/>
      <c r="E396" s="20"/>
      <c r="F396" s="5"/>
      <c r="G396" s="16"/>
      <c r="H396" s="21">
        <f t="shared" si="6"/>
        <v>0</v>
      </c>
    </row>
    <row r="397" spans="1:8" x14ac:dyDescent="0.25">
      <c r="A397" s="17"/>
      <c r="B397" s="18"/>
      <c r="C397" s="18"/>
      <c r="D397" s="19"/>
      <c r="E397" s="20"/>
      <c r="F397" s="5"/>
      <c r="G397" s="16"/>
      <c r="H397" s="21">
        <f t="shared" si="6"/>
        <v>0</v>
      </c>
    </row>
    <row r="398" spans="1:8" x14ac:dyDescent="0.25">
      <c r="A398" s="17"/>
      <c r="B398" s="18"/>
      <c r="C398" s="18"/>
      <c r="D398" s="19"/>
      <c r="E398" s="20"/>
      <c r="F398" s="5"/>
      <c r="G398" s="16"/>
      <c r="H398" s="21">
        <f t="shared" si="6"/>
        <v>0</v>
      </c>
    </row>
    <row r="399" spans="1:8" x14ac:dyDescent="0.25">
      <c r="A399" s="17"/>
      <c r="B399" s="18"/>
      <c r="C399" s="18"/>
      <c r="D399" s="19"/>
      <c r="E399" s="20"/>
      <c r="F399" s="5"/>
      <c r="G399" s="16"/>
      <c r="H399" s="21">
        <f t="shared" si="6"/>
        <v>0</v>
      </c>
    </row>
    <row r="400" spans="1:8" x14ac:dyDescent="0.25">
      <c r="A400" s="17"/>
      <c r="B400" s="18"/>
      <c r="C400" s="18"/>
      <c r="D400" s="19"/>
      <c r="E400" s="20"/>
      <c r="F400" s="5"/>
      <c r="G400" s="16"/>
      <c r="H400" s="21">
        <f t="shared" si="6"/>
        <v>0</v>
      </c>
    </row>
    <row r="401" spans="1:8" x14ac:dyDescent="0.25">
      <c r="A401" s="17"/>
      <c r="B401" s="18"/>
      <c r="C401" s="18"/>
      <c r="D401" s="19"/>
      <c r="E401" s="20"/>
      <c r="F401" s="5"/>
      <c r="G401" s="16"/>
      <c r="H401" s="21">
        <f t="shared" si="6"/>
        <v>0</v>
      </c>
    </row>
    <row r="402" spans="1:8" x14ac:dyDescent="0.25">
      <c r="A402" s="17"/>
      <c r="B402" s="18"/>
      <c r="C402" s="18"/>
      <c r="D402" s="19"/>
      <c r="E402" s="20"/>
      <c r="F402" s="5"/>
      <c r="G402" s="16"/>
      <c r="H402" s="21">
        <f t="shared" si="6"/>
        <v>0</v>
      </c>
    </row>
    <row r="403" spans="1:8" x14ac:dyDescent="0.25">
      <c r="A403" s="17"/>
      <c r="B403" s="18"/>
      <c r="C403" s="18"/>
      <c r="D403" s="19"/>
      <c r="E403" s="20"/>
      <c r="F403" s="5"/>
      <c r="G403" s="16"/>
      <c r="H403" s="21">
        <f t="shared" si="6"/>
        <v>0</v>
      </c>
    </row>
    <row r="404" spans="1:8" x14ac:dyDescent="0.25">
      <c r="A404" s="17"/>
      <c r="B404" s="18"/>
      <c r="C404" s="18"/>
      <c r="D404" s="19"/>
      <c r="E404" s="20"/>
      <c r="F404" s="5"/>
      <c r="G404" s="16"/>
      <c r="H404" s="21">
        <f t="shared" si="6"/>
        <v>0</v>
      </c>
    </row>
    <row r="405" spans="1:8" x14ac:dyDescent="0.25">
      <c r="A405" s="17"/>
      <c r="B405" s="18"/>
      <c r="C405" s="18"/>
      <c r="D405" s="19"/>
      <c r="E405" s="20"/>
      <c r="F405" s="5"/>
      <c r="G405" s="16"/>
      <c r="H405" s="21">
        <f t="shared" si="6"/>
        <v>0</v>
      </c>
    </row>
    <row r="406" spans="1:8" x14ac:dyDescent="0.25">
      <c r="A406" s="17"/>
      <c r="B406" s="18"/>
      <c r="C406" s="18"/>
      <c r="D406" s="19"/>
      <c r="E406" s="20"/>
      <c r="F406" s="5"/>
      <c r="G406" s="16"/>
      <c r="H406" s="21">
        <f t="shared" si="6"/>
        <v>0</v>
      </c>
    </row>
    <row r="407" spans="1:8" x14ac:dyDescent="0.25">
      <c r="A407" s="17"/>
      <c r="B407" s="18"/>
      <c r="C407" s="18"/>
      <c r="D407" s="19"/>
      <c r="E407" s="20"/>
      <c r="F407" s="5"/>
      <c r="G407" s="16"/>
      <c r="H407" s="21">
        <f t="shared" si="6"/>
        <v>0</v>
      </c>
    </row>
    <row r="408" spans="1:8" x14ac:dyDescent="0.25">
      <c r="A408" s="17"/>
      <c r="B408" s="18"/>
      <c r="C408" s="18"/>
      <c r="D408" s="19"/>
      <c r="E408" s="20"/>
      <c r="F408" s="5"/>
      <c r="G408" s="16"/>
      <c r="H408" s="21">
        <f t="shared" si="6"/>
        <v>0</v>
      </c>
    </row>
    <row r="409" spans="1:8" x14ac:dyDescent="0.25">
      <c r="A409" s="17"/>
      <c r="B409" s="18"/>
      <c r="C409" s="18"/>
      <c r="D409" s="19"/>
      <c r="E409" s="20"/>
      <c r="F409" s="5"/>
      <c r="G409" s="16"/>
      <c r="H409" s="21">
        <f t="shared" si="6"/>
        <v>0</v>
      </c>
    </row>
    <row r="410" spans="1:8" x14ac:dyDescent="0.25">
      <c r="A410" s="17"/>
      <c r="B410" s="18"/>
      <c r="C410" s="18"/>
      <c r="D410" s="19"/>
      <c r="E410" s="20"/>
      <c r="F410" s="5"/>
      <c r="G410" s="16"/>
      <c r="H410" s="21">
        <f t="shared" si="6"/>
        <v>0</v>
      </c>
    </row>
    <row r="411" spans="1:8" x14ac:dyDescent="0.25">
      <c r="A411" s="17"/>
      <c r="B411" s="18"/>
      <c r="C411" s="18"/>
      <c r="D411" s="19"/>
      <c r="E411" s="20"/>
      <c r="F411" s="5"/>
      <c r="G411" s="16"/>
      <c r="H411" s="21">
        <f t="shared" si="6"/>
        <v>0</v>
      </c>
    </row>
    <row r="412" spans="1:8" x14ac:dyDescent="0.25">
      <c r="A412" s="17"/>
      <c r="B412" s="18"/>
      <c r="C412" s="18"/>
      <c r="D412" s="19"/>
      <c r="E412" s="20"/>
      <c r="F412" s="5"/>
      <c r="G412" s="16"/>
      <c r="H412" s="21">
        <f t="shared" si="6"/>
        <v>0</v>
      </c>
    </row>
    <row r="413" spans="1:8" x14ac:dyDescent="0.25">
      <c r="A413" s="17"/>
      <c r="B413" s="18"/>
      <c r="C413" s="18"/>
      <c r="D413" s="19"/>
      <c r="E413" s="20"/>
      <c r="F413" s="5"/>
      <c r="G413" s="16"/>
      <c r="H413" s="21">
        <f t="shared" si="6"/>
        <v>0</v>
      </c>
    </row>
    <row r="414" spans="1:8" x14ac:dyDescent="0.25">
      <c r="A414" s="17"/>
      <c r="B414" s="18"/>
      <c r="C414" s="18"/>
      <c r="D414" s="19"/>
      <c r="E414" s="20"/>
      <c r="F414" s="5"/>
      <c r="G414" s="16"/>
      <c r="H414" s="21">
        <f t="shared" si="6"/>
        <v>0</v>
      </c>
    </row>
    <row r="415" spans="1:8" x14ac:dyDescent="0.25">
      <c r="A415" s="17"/>
      <c r="B415" s="18"/>
      <c r="C415" s="18"/>
      <c r="D415" s="19"/>
      <c r="E415" s="20"/>
      <c r="F415" s="5"/>
      <c r="G415" s="16"/>
      <c r="H415" s="21">
        <f t="shared" si="6"/>
        <v>0</v>
      </c>
    </row>
    <row r="416" spans="1:8" x14ac:dyDescent="0.25">
      <c r="A416" s="17"/>
      <c r="B416" s="18"/>
      <c r="C416" s="18"/>
      <c r="D416" s="19"/>
      <c r="E416" s="20"/>
      <c r="F416" s="5"/>
      <c r="G416" s="16"/>
      <c r="H416" s="21">
        <f t="shared" si="6"/>
        <v>0</v>
      </c>
    </row>
    <row r="417" spans="1:8" x14ac:dyDescent="0.25">
      <c r="A417" s="17"/>
      <c r="B417" s="18"/>
      <c r="C417" s="18"/>
      <c r="D417" s="19"/>
      <c r="E417" s="20"/>
      <c r="F417" s="5"/>
      <c r="G417" s="16"/>
      <c r="H417" s="21">
        <f t="shared" si="6"/>
        <v>0</v>
      </c>
    </row>
    <row r="418" spans="1:8" x14ac:dyDescent="0.25">
      <c r="A418" s="17"/>
      <c r="B418" s="18"/>
      <c r="C418" s="18"/>
      <c r="D418" s="19"/>
      <c r="E418" s="20"/>
      <c r="F418" s="5"/>
      <c r="G418" s="16"/>
      <c r="H418" s="21">
        <f t="shared" si="6"/>
        <v>0</v>
      </c>
    </row>
    <row r="419" spans="1:8" x14ac:dyDescent="0.25">
      <c r="A419" s="17"/>
      <c r="B419" s="18"/>
      <c r="C419" s="18"/>
      <c r="D419" s="19"/>
      <c r="E419" s="20"/>
      <c r="F419" s="5"/>
      <c r="G419" s="16"/>
      <c r="H419" s="21">
        <f t="shared" si="6"/>
        <v>0</v>
      </c>
    </row>
    <row r="420" spans="1:8" x14ac:dyDescent="0.25">
      <c r="A420" s="17"/>
      <c r="B420" s="18"/>
      <c r="C420" s="18"/>
      <c r="D420" s="19"/>
      <c r="E420" s="20"/>
      <c r="F420" s="5"/>
      <c r="G420" s="16"/>
      <c r="H420" s="21">
        <f t="shared" si="6"/>
        <v>0</v>
      </c>
    </row>
  </sheetData>
  <sheetProtection insertRows="0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</mergeCells>
  <phoneticPr fontId="23" type="noConversion"/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55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11-22-01</vt:lpstr>
      <vt:lpstr>'SO 11-22-01'!Oblast_tisku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Suk Ing. et Ing.</dc:creator>
  <cp:lastModifiedBy>Urbánková Jaroslava</cp:lastModifiedBy>
  <cp:lastPrinted>2022-08-19T11:39:19Z</cp:lastPrinted>
  <dcterms:created xsi:type="dcterms:W3CDTF">2017-07-24T12:19:51Z</dcterms:created>
  <dcterms:modified xsi:type="dcterms:W3CDTF">2023-08-14T13:43:26Z</dcterms:modified>
</cp:coreProperties>
</file>