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F19DD212-3D23-4801-BDED-C917A84F1C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List1!$A$1:$H$52</definedName>
  </definedNames>
  <calcPr calcId="181029"/>
</workbook>
</file>

<file path=xl/calcChain.xml><?xml version="1.0" encoding="utf-8"?>
<calcChain xmlns="http://schemas.openxmlformats.org/spreadsheetml/2006/main">
  <c r="F14" i="2" l="1"/>
  <c r="F13" i="2"/>
  <c r="H24" i="2"/>
  <c r="H23" i="2"/>
  <c r="H22" i="2"/>
  <c r="H21" i="2"/>
  <c r="H20" i="2"/>
  <c r="H19" i="2"/>
  <c r="H18" i="2"/>
  <c r="H17" i="2"/>
  <c r="H16" i="2"/>
  <c r="H14" i="2"/>
  <c r="H13" i="2"/>
  <c r="H15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<sst xmlns="http://schemas.openxmlformats.org/spreadsheetml/2006/main" count="74" uniqueCount="61">
  <si>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</si>
  <si>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</si>
  <si>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</si>
  <si>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</si>
  <si>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</si>
  <si>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</si>
  <si>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</si>
  <si>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</si>
  <si>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</si>
  <si>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</si>
  <si>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</si>
  <si>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</si>
  <si>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</si>
  <si>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</si>
  <si>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</si>
  <si>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</si>
  <si>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</si>
  <si>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</si>
  <si>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</si>
  <si>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</si>
  <si>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</si>
  <si>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</si>
  <si>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</si>
  <si>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</si>
  <si>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</si>
  <si>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T</t>
  </si>
  <si>
    <t>3</t>
  </si>
  <si>
    <t>4</t>
  </si>
  <si>
    <t>5</t>
  </si>
  <si>
    <t>6</t>
  </si>
  <si>
    <t>MORAVIA CONSULT Olomouc a.s.</t>
  </si>
  <si>
    <t>7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</si>
  <si>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</si>
  <si>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</si>
  <si>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</si>
  <si>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SO 11-52-10</t>
  </si>
  <si>
    <t>SEJMUTÍ ORNICE, ODVOZ NA MEZISKLÁDKU DO 3 KM, ULOŽENÍ NA MEZISKLÁDCE</t>
  </si>
  <si>
    <t>R015140</t>
  </si>
  <si>
    <t>POPLATKY ZA LIKVIDACI ODPADŮ NEKONTAMINOVANÝCH VČETNĚ DOPRAVY NA SKLÁDKU A VEŠKERÉ MANIPULACE- 17 01 01 BETON Z DEMOLIC OBJEKTŮ, ZÁKLADŮ TV</t>
  </si>
  <si>
    <t>R015130</t>
  </si>
  <si>
    <t>POPLATKY ZA LIKVIDACI ODPADŮ NEKONTAMINOVANÝCH VČETNĚ DOPRAVY NA SKLÁDKU A VEŠKERÉ MANIPULACE - 17 03 02 VYBOURANÝ ASFALTOVÝ BETON BEZ DEHTU</t>
  </si>
  <si>
    <t>8</t>
  </si>
  <si>
    <t xml:space="preserve">Rušení pozemních komunikací
</t>
  </si>
  <si>
    <t>R015575</t>
  </si>
  <si>
    <t>POPLATKY ZA LIKVIDACI ODPADŮ NEBEZPEČNÝCH - 17 03 01* ASFALTOVÉ SMĚSI OBSAHUJÍCÍ DEHET, - VČETNĚ DOPRAVY - Evidenční položka - N odpad: nebezpečné látky</t>
  </si>
  <si>
    <t>OSTATNÍ PRÁCE</t>
  </si>
  <si>
    <t>%</t>
  </si>
  <si>
    <t>9</t>
  </si>
  <si>
    <t>Ing. Zdeněk Kubiš</t>
  </si>
  <si>
    <t xml:space="preserve">  Dokumentace pro územní řízení - DUR</t>
  </si>
  <si>
    <t>11571</t>
  </si>
  <si>
    <t>ODSTRANĚNÍ KRYTU KOMUNIKACÍ</t>
  </si>
  <si>
    <t>11572</t>
  </si>
  <si>
    <t>ODSTRANĚNÍ PODKLADNÍCH VRSTEV KOMUNIKACÍ</t>
  </si>
  <si>
    <t>R50500</t>
  </si>
  <si>
    <t>R08103</t>
  </si>
  <si>
    <t>96616</t>
  </si>
  <si>
    <t>1</t>
  </si>
  <si>
    <t>2</t>
  </si>
  <si>
    <t>BOURÁNÍ KONSTRUKCÍ Z BETONU I ŽELEZOBETONU</t>
  </si>
  <si>
    <t>ŽS - DUR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</si>
</sst>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8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6" fillId="0" borderId="42" xfId="0" applyNumberFormat="1" applyFont="1" applyBorder="1" applyAlignment="1">
      <alignment horizontal="center" vertical="top"/>
    </xf>
    <xf numFmtId="0" fontId="6" fillId="0" borderId="43" xfId="0" applyFont="1" applyBorder="1" applyAlignment="1">
      <alignment vertical="top" wrapText="1"/>
    </xf>
    <xf numFmtId="0" fontId="6" fillId="0" borderId="43" xfId="0" applyFont="1" applyBorder="1" applyAlignment="1">
      <alignment horizontal="center" vertical="top"/>
    </xf>
    <xf numFmtId="4" fontId="9" fillId="0" borderId="43" xfId="0" applyNumberFormat="1" applyFont="1" applyBorder="1" applyAlignment="1">
      <alignment horizontal="center" vertical="top"/>
    </xf>
    <xf numFmtId="49" fontId="6" fillId="0" borderId="44" xfId="0" applyNumberFormat="1" applyFont="1" applyBorder="1" applyAlignment="1">
      <alignment horizontal="center" vertical="top"/>
    </xf>
    <xf numFmtId="0" fontId="6" fillId="0" borderId="16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/>
    </xf>
    <xf numFmtId="4" fontId="9" fillId="0" borderId="16" xfId="0" applyNumberFormat="1" applyFont="1" applyBorder="1" applyAlignment="1">
      <alignment horizontal="center" vertical="top"/>
    </xf>
    <xf numFmtId="0" fontId="0" fillId="0" borderId="41" xfId="0" applyBorder="1" applyAlignment="1" applyProtection="1">
      <alignment vertical="top"/>
      <protection locked="0"/>
    </xf>
    <xf numFmtId="0" fontId="0" fillId="0" borderId="41" xfId="0" applyBorder="1" applyAlignment="1" applyProtection="1">
      <alignment horizontal="center" vertical="top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8"/>
  <sheetViews>
    <sheetView tabSelected="1" view="pageBreakPreview" zoomScale="80" zoomScaleNormal="85" zoomScaleSheetLayoutView="80" workbookViewId="0">
      <selection activeCell="D30" sqref="D30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64" t="s">
        <v>6</v>
      </c>
      <c r="B1" s="65"/>
      <c r="C1" s="65"/>
      <c r="D1" s="65"/>
      <c r="E1" s="66" t="s">
        <v>35</v>
      </c>
      <c r="F1" s="67"/>
      <c r="G1" s="67"/>
      <c r="H1" s="68"/>
    </row>
    <row r="2" spans="1:8" ht="37.5" customHeight="1" thickTop="1" x14ac:dyDescent="0.25">
      <c r="A2" s="7" t="s">
        <v>7</v>
      </c>
      <c r="B2" s="69" t="s">
        <v>22</v>
      </c>
      <c r="C2" s="69"/>
      <c r="D2" s="69"/>
      <c r="E2" s="70" t="s">
        <v>0</v>
      </c>
      <c r="F2" s="71"/>
      <c r="G2" s="74">
        <f>SUM(H13:H24)</f>
        <v>0</v>
      </c>
      <c r="H2" s="75"/>
    </row>
    <row r="3" spans="1:8" ht="30.75" customHeight="1" thickBot="1" x14ac:dyDescent="0.3">
      <c r="A3" s="78" t="s">
        <v>8</v>
      </c>
      <c r="B3" s="79"/>
      <c r="C3" s="80" t="s">
        <v>42</v>
      </c>
      <c r="D3" s="80"/>
      <c r="E3" s="72"/>
      <c r="F3" s="73"/>
      <c r="G3" s="76"/>
      <c r="H3" s="77"/>
    </row>
    <row r="4" spans="1:8" ht="18" customHeight="1" thickTop="1" x14ac:dyDescent="0.25">
      <c r="A4" s="58" t="s">
        <v>9</v>
      </c>
      <c r="B4" s="59"/>
      <c r="C4" s="2" t="s">
        <v>21</v>
      </c>
      <c r="D4" s="3"/>
      <c r="E4" s="60" t="s">
        <v>2</v>
      </c>
      <c r="F4" s="61"/>
      <c r="G4" s="62">
        <v>5813520049</v>
      </c>
      <c r="H4" s="63"/>
    </row>
    <row r="5" spans="1:8" ht="18" customHeight="1" x14ac:dyDescent="0.25">
      <c r="A5" s="58" t="s">
        <v>10</v>
      </c>
      <c r="B5" s="59"/>
      <c r="C5" s="4" t="s">
        <v>11</v>
      </c>
      <c r="D5" s="14" t="s">
        <v>49</v>
      </c>
      <c r="E5" s="48" t="s">
        <v>3</v>
      </c>
      <c r="F5" s="49"/>
      <c r="G5" s="50" t="s">
        <v>23</v>
      </c>
      <c r="H5" s="51"/>
    </row>
    <row r="6" spans="1:8" ht="18" customHeight="1" x14ac:dyDescent="0.25">
      <c r="A6" s="42" t="s">
        <v>12</v>
      </c>
      <c r="B6" s="43"/>
      <c r="C6" s="46" t="s">
        <v>30</v>
      </c>
      <c r="D6" s="47"/>
      <c r="E6" s="48" t="s">
        <v>4</v>
      </c>
      <c r="F6" s="49"/>
      <c r="G6" s="50">
        <v>2023</v>
      </c>
      <c r="H6" s="51"/>
    </row>
    <row r="7" spans="1:8" ht="18" customHeight="1" thickBot="1" x14ac:dyDescent="0.3">
      <c r="A7" s="44"/>
      <c r="B7" s="45"/>
      <c r="C7" s="52" t="s">
        <v>48</v>
      </c>
      <c r="D7" s="53"/>
      <c r="E7" s="54" t="s">
        <v>5</v>
      </c>
      <c r="F7" s="55"/>
      <c r="G7" s="56">
        <v>45139</v>
      </c>
      <c r="H7" s="57"/>
    </row>
    <row r="8" spans="1:8" ht="15" customHeight="1" x14ac:dyDescent="0.25">
      <c r="A8" s="36" t="s">
        <v>13</v>
      </c>
      <c r="B8" s="38" t="s">
        <v>14</v>
      </c>
      <c r="C8" s="38" t="s">
        <v>20</v>
      </c>
      <c r="D8" s="40" t="s">
        <v>15</v>
      </c>
      <c r="E8" s="40" t="s">
        <v>1</v>
      </c>
      <c r="F8" s="40" t="s">
        <v>16</v>
      </c>
      <c r="G8" s="32" t="s">
        <v>19</v>
      </c>
      <c r="H8" s="33"/>
    </row>
    <row r="9" spans="1:8" x14ac:dyDescent="0.25">
      <c r="A9" s="37"/>
      <c r="B9" s="39"/>
      <c r="C9" s="39"/>
      <c r="D9" s="41"/>
      <c r="E9" s="41"/>
      <c r="F9" s="41"/>
      <c r="G9" s="34"/>
      <c r="H9" s="35"/>
    </row>
    <row r="10" spans="1:8" x14ac:dyDescent="0.25">
      <c r="A10" s="37"/>
      <c r="B10" s="39"/>
      <c r="C10" s="39"/>
      <c r="D10" s="41"/>
      <c r="E10" s="41"/>
      <c r="F10" s="4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57</v>
      </c>
      <c r="B13" s="22" t="s">
        <v>50</v>
      </c>
      <c r="C13" s="18" t="s">
        <v>60</v>
      </c>
      <c r="D13" s="23" t="s">
        <v>51</v>
      </c>
      <c r="E13" s="24" t="s">
        <v>24</v>
      </c>
      <c r="F13" s="25">
        <f>7190*0.12</f>
        <v>862.8</v>
      </c>
      <c r="G13" s="25"/>
      <c r="H13" s="21">
        <f t="shared" ref="H13:H24" si="0">ROUND((ROUND(F13,3))*(ROUND(G13,2)),2)</f>
        <v>0</v>
      </c>
    </row>
    <row r="14" spans="1:8" x14ac:dyDescent="0.25">
      <c r="A14" s="17" t="s">
        <v>58</v>
      </c>
      <c r="B14" s="26" t="s">
        <v>52</v>
      </c>
      <c r="C14" s="18" t="s">
        <v>60</v>
      </c>
      <c r="D14" s="27" t="s">
        <v>53</v>
      </c>
      <c r="E14" s="28" t="s">
        <v>24</v>
      </c>
      <c r="F14" s="29">
        <f>8460*0.35</f>
        <v>2961</v>
      </c>
      <c r="G14" s="29"/>
      <c r="H14" s="21">
        <f t="shared" si="0"/>
        <v>0</v>
      </c>
    </row>
    <row r="15" spans="1:8" x14ac:dyDescent="0.25">
      <c r="A15" s="17" t="s">
        <v>26</v>
      </c>
      <c r="B15" s="18" t="s">
        <v>54</v>
      </c>
      <c r="C15" s="18" t="s">
        <v>33</v>
      </c>
      <c r="D15" s="19" t="s">
        <v>45</v>
      </c>
      <c r="E15" s="20" t="s">
        <v>46</v>
      </c>
      <c r="F15" s="5">
        <v>10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 t="s">
        <v>27</v>
      </c>
      <c r="B17" s="18" t="s">
        <v>55</v>
      </c>
      <c r="C17" s="18" t="s">
        <v>33</v>
      </c>
      <c r="D17" s="30" t="s">
        <v>36</v>
      </c>
      <c r="E17" s="31" t="s">
        <v>24</v>
      </c>
      <c r="F17" s="5">
        <v>4200</v>
      </c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 t="s">
        <v>28</v>
      </c>
      <c r="B19" s="26" t="s">
        <v>56</v>
      </c>
      <c r="C19" s="18" t="s">
        <v>60</v>
      </c>
      <c r="D19" s="27" t="s">
        <v>59</v>
      </c>
      <c r="E19" s="28" t="s">
        <v>24</v>
      </c>
      <c r="F19" s="29">
        <v>56</v>
      </c>
      <c r="G19" s="29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ht="38.25" x14ac:dyDescent="0.25">
      <c r="A21" s="17" t="s">
        <v>29</v>
      </c>
      <c r="B21" s="18" t="s">
        <v>32</v>
      </c>
      <c r="C21" s="18" t="s">
        <v>33</v>
      </c>
      <c r="D21" s="19" t="s">
        <v>34</v>
      </c>
      <c r="E21" s="20" t="s">
        <v>25</v>
      </c>
      <c r="F21" s="5">
        <v>5093.55</v>
      </c>
      <c r="G21" s="16"/>
      <c r="H21" s="21">
        <f t="shared" si="0"/>
        <v>0</v>
      </c>
    </row>
    <row r="22" spans="1:8" ht="38.25" x14ac:dyDescent="0.25">
      <c r="A22" s="17" t="s">
        <v>31</v>
      </c>
      <c r="B22" s="18" t="s">
        <v>37</v>
      </c>
      <c r="C22" s="18" t="s">
        <v>33</v>
      </c>
      <c r="D22" s="19" t="s">
        <v>38</v>
      </c>
      <c r="E22" s="20" t="s">
        <v>25</v>
      </c>
      <c r="F22" s="5">
        <v>134.4</v>
      </c>
      <c r="G22" s="16"/>
      <c r="H22" s="21">
        <f t="shared" si="0"/>
        <v>0</v>
      </c>
    </row>
    <row r="23" spans="1:8" ht="38.25" x14ac:dyDescent="0.25">
      <c r="A23" s="17" t="s">
        <v>41</v>
      </c>
      <c r="B23" s="18" t="s">
        <v>39</v>
      </c>
      <c r="C23" s="18" t="s">
        <v>33</v>
      </c>
      <c r="D23" s="19" t="s">
        <v>40</v>
      </c>
      <c r="E23" s="20" t="s">
        <v>25</v>
      </c>
      <c r="F23" s="5">
        <v>2023.9</v>
      </c>
      <c r="G23" s="16"/>
      <c r="H23" s="21">
        <f t="shared" si="0"/>
        <v>0</v>
      </c>
    </row>
    <row r="24" spans="1:8" ht="38.25" x14ac:dyDescent="0.25">
      <c r="A24" s="17" t="s">
        <v>47</v>
      </c>
      <c r="B24" s="18" t="s">
        <v>43</v>
      </c>
      <c r="C24" s="18" t="s">
        <v>33</v>
      </c>
      <c r="D24" s="19" t="s">
        <v>44</v>
      </c>
      <c r="E24" s="20" t="s">
        <v>25</v>
      </c>
      <c r="F24" s="5">
        <v>472</v>
      </c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5">
    <cfRule type="duplicateValues" dxfId="0" priority="1"/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2023-08-14T14:31:08Z</dcterms:modified>
</cp:coreProperties>
</file>