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A2543D65-F8F6-470F-99F6-41563CB718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List1!$A$1:$H$60</definedName>
  </definedNames>
  <calcPr calcId="181029"/>
</workbook>
</file>

<file path=xl/calcChain.xml><?xml version="1.0" encoding="utf-8"?>
<calcChain xmlns="http://schemas.openxmlformats.org/spreadsheetml/2006/main">
  <c r="F20" i="2" l="1"/>
  <c r="H20" i="2"/>
  <c r="H19" i="2"/>
  <c r="H18" i="2"/>
  <c r="H17" i="2"/>
  <c r="H16" i="2"/>
  <c r="H15" i="2"/>
  <c r="H13" i="2"/>
  <c r="H14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<sst xmlns="http://schemas.openxmlformats.org/spreadsheetml/2006/main" count="54" uniqueCount="51">
  <si>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</si>
  <si>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</si>
  <si>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</si>
  <si>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</si>
  <si>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</si>
  <si>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</si>
  <si>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</si>
  <si>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</si>
  <si>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</si>
  <si>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</si>
  <si>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</si>
  <si>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</si>
  <si>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</si>
  <si>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</si>
  <si>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</si>
  <si>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</si>
  <si>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</si>
  <si>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</si>
  <si>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</si>
  <si>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</si>
  <si>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</si>
  <si>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</si>
  <si>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</si>
  <si>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</si>
  <si>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1</t>
  </si>
  <si>
    <t>2</t>
  </si>
  <si>
    <t>3</t>
  </si>
  <si>
    <t>4</t>
  </si>
  <si>
    <t>5</t>
  </si>
  <si>
    <t>M2</t>
  </si>
  <si>
    <t>M3</t>
  </si>
  <si>
    <t>R-položka</t>
  </si>
  <si>
    <t>R015111</t>
  </si>
  <si>
    <t>POPLATKY ZA LIKVIDACI ODPADŮ NEKONTAMINOVANÝCH VČETNĚ DOPRAVY NA SKLÁDKU A VEŠKERÉ MANIPULACE - 17 05 04 VYTĚŽENÉ ZEMINY A HORNINY - I. TŘÍDA TĚŽITELNOSTI</t>
  </si>
  <si>
    <t>T</t>
  </si>
  <si>
    <t>SO 11-52-03</t>
  </si>
  <si>
    <t>Účelová komunikace do NAVOS</t>
  </si>
  <si>
    <t>OSTATNÍ PRÁCE</t>
  </si>
  <si>
    <t>%</t>
  </si>
  <si>
    <t>Ing. Zdeněk Kubiš</t>
  </si>
  <si>
    <t>MORAVIA CONSULT Olomouc a.s.</t>
  </si>
  <si>
    <t xml:space="preserve">  Dokumentace pro územní řízení - DUR</t>
  </si>
  <si>
    <t>57133</t>
  </si>
  <si>
    <t>SILNICE III. TŘÍDY - KRYT Z KAMENIVA OBALOVANÉHO ŽIVICÍ - NOVOSTAVBA</t>
  </si>
  <si>
    <t>R50500</t>
  </si>
  <si>
    <t>R - položky</t>
  </si>
  <si>
    <t>12012</t>
  </si>
  <si>
    <t>ODKOPÁVKY, TŘ. ZEMINY III</t>
  </si>
  <si>
    <t>17013</t>
  </si>
  <si>
    <t>ZÁSYPY, OBSYPY, NÁSYPY Z NAKUPOVANÝCH MATERIÁLŮ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</si>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</sst>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2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 xr:uid="{00000000-0005-0000-0000-000001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12"/>
  <sheetViews>
    <sheetView tabSelected="1" view="pageBreakPreview" zoomScale="60" zoomScaleNormal="85" workbookViewId="0">
      <selection activeCell="E30" sqref="E30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3" t="s">
        <v>6</v>
      </c>
      <c r="B1" s="24"/>
      <c r="C1" s="24"/>
      <c r="D1" s="24"/>
      <c r="E1" s="25" t="s">
        <v>35</v>
      </c>
      <c r="F1" s="26"/>
      <c r="G1" s="26"/>
      <c r="H1" s="27"/>
    </row>
    <row r="2" spans="1:8" ht="37.5" customHeight="1" thickTop="1" x14ac:dyDescent="0.25">
      <c r="A2" s="7" t="s">
        <v>7</v>
      </c>
      <c r="B2" s="28" t="s">
        <v>22</v>
      </c>
      <c r="C2" s="28"/>
      <c r="D2" s="28"/>
      <c r="E2" s="29" t="s">
        <v>0</v>
      </c>
      <c r="F2" s="30"/>
      <c r="G2" s="33">
        <f>SUM(H13:H20)</f>
        <v>0</v>
      </c>
      <c r="H2" s="34"/>
    </row>
    <row r="3" spans="1:8" ht="30.75" customHeight="1" thickBot="1" x14ac:dyDescent="0.3">
      <c r="A3" s="37" t="s">
        <v>8</v>
      </c>
      <c r="B3" s="38"/>
      <c r="C3" s="39" t="s">
        <v>36</v>
      </c>
      <c r="D3" s="39"/>
      <c r="E3" s="31"/>
      <c r="F3" s="32"/>
      <c r="G3" s="35"/>
      <c r="H3" s="36"/>
    </row>
    <row r="4" spans="1:8" ht="18" customHeight="1" thickTop="1" x14ac:dyDescent="0.25">
      <c r="A4" s="40" t="s">
        <v>9</v>
      </c>
      <c r="B4" s="41"/>
      <c r="C4" s="2" t="s">
        <v>21</v>
      </c>
      <c r="D4" s="3"/>
      <c r="E4" s="42" t="s">
        <v>2</v>
      </c>
      <c r="F4" s="43"/>
      <c r="G4" s="44">
        <v>5813520049</v>
      </c>
      <c r="H4" s="45"/>
    </row>
    <row r="5" spans="1:8" ht="18" customHeight="1" x14ac:dyDescent="0.25">
      <c r="A5" s="40" t="s">
        <v>10</v>
      </c>
      <c r="B5" s="41"/>
      <c r="C5" s="4" t="s">
        <v>11</v>
      </c>
      <c r="D5" s="14" t="s">
        <v>41</v>
      </c>
      <c r="E5" s="46" t="s">
        <v>3</v>
      </c>
      <c r="F5" s="47"/>
      <c r="G5" s="48" t="s">
        <v>23</v>
      </c>
      <c r="H5" s="49"/>
    </row>
    <row r="6" spans="1:8" ht="18" customHeight="1" x14ac:dyDescent="0.25">
      <c r="A6" s="50" t="s">
        <v>12</v>
      </c>
      <c r="B6" s="51"/>
      <c r="C6" s="54" t="s">
        <v>40</v>
      </c>
      <c r="D6" s="55"/>
      <c r="E6" s="46" t="s">
        <v>4</v>
      </c>
      <c r="F6" s="47"/>
      <c r="G6" s="48">
        <v>2023</v>
      </c>
      <c r="H6" s="49"/>
    </row>
    <row r="7" spans="1:8" ht="18" customHeight="1" thickBot="1" x14ac:dyDescent="0.3">
      <c r="A7" s="52"/>
      <c r="B7" s="53"/>
      <c r="C7" s="56" t="s">
        <v>39</v>
      </c>
      <c r="D7" s="57"/>
      <c r="E7" s="58" t="s">
        <v>5</v>
      </c>
      <c r="F7" s="59"/>
      <c r="G7" s="60">
        <v>45139</v>
      </c>
      <c r="H7" s="61"/>
    </row>
    <row r="8" spans="1:8" ht="15" customHeight="1" x14ac:dyDescent="0.25">
      <c r="A8" s="66" t="s">
        <v>13</v>
      </c>
      <c r="B8" s="68" t="s">
        <v>14</v>
      </c>
      <c r="C8" s="68" t="s">
        <v>20</v>
      </c>
      <c r="D8" s="70" t="s">
        <v>15</v>
      </c>
      <c r="E8" s="70" t="s">
        <v>1</v>
      </c>
      <c r="F8" s="70" t="s">
        <v>16</v>
      </c>
      <c r="G8" s="62" t="s">
        <v>19</v>
      </c>
      <c r="H8" s="63"/>
    </row>
    <row r="9" spans="1:8" x14ac:dyDescent="0.25">
      <c r="A9" s="67"/>
      <c r="B9" s="69"/>
      <c r="C9" s="69"/>
      <c r="D9" s="71"/>
      <c r="E9" s="71"/>
      <c r="F9" s="71"/>
      <c r="G9" s="64"/>
      <c r="H9" s="65"/>
    </row>
    <row r="10" spans="1:8" x14ac:dyDescent="0.25">
      <c r="A10" s="67"/>
      <c r="B10" s="69"/>
      <c r="C10" s="69"/>
      <c r="D10" s="71"/>
      <c r="E10" s="71"/>
      <c r="F10" s="71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ht="25.5" x14ac:dyDescent="0.25">
      <c r="A13" s="17" t="s">
        <v>24</v>
      </c>
      <c r="B13" s="18" t="s">
        <v>42</v>
      </c>
      <c r="C13" s="18" t="s">
        <v>50</v>
      </c>
      <c r="D13" s="19" t="s">
        <v>43</v>
      </c>
      <c r="E13" s="20" t="s">
        <v>29</v>
      </c>
      <c r="F13" s="5">
        <v>195</v>
      </c>
      <c r="G13" s="16"/>
      <c r="H13" s="21">
        <f t="shared" ref="H13:H20" si="0">ROUND((ROUND(F13,3))*(ROUND(G13,2)),2)</f>
        <v>0</v>
      </c>
    </row>
    <row r="14" spans="1:8" x14ac:dyDescent="0.25">
      <c r="A14" s="17" t="s">
        <v>25</v>
      </c>
      <c r="B14" s="18" t="s">
        <v>44</v>
      </c>
      <c r="C14" s="18" t="s">
        <v>45</v>
      </c>
      <c r="D14" s="19" t="s">
        <v>37</v>
      </c>
      <c r="E14" s="20" t="s">
        <v>38</v>
      </c>
      <c r="F14" s="5">
        <v>10</v>
      </c>
      <c r="G14" s="16"/>
      <c r="H14" s="21">
        <f t="shared" si="0"/>
        <v>0</v>
      </c>
    </row>
    <row r="15" spans="1:8" x14ac:dyDescent="0.25">
      <c r="A15" s="17"/>
      <c r="B15" s="22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 t="s">
        <v>26</v>
      </c>
      <c r="B16" s="18" t="s">
        <v>46</v>
      </c>
      <c r="C16" s="18" t="s">
        <v>50</v>
      </c>
      <c r="D16" s="19" t="s">
        <v>47</v>
      </c>
      <c r="E16" s="20" t="s">
        <v>30</v>
      </c>
      <c r="F16" s="5">
        <v>152.5</v>
      </c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 t="s">
        <v>27</v>
      </c>
      <c r="B18" s="18" t="s">
        <v>48</v>
      </c>
      <c r="C18" s="18" t="s">
        <v>50</v>
      </c>
      <c r="D18" s="19" t="s">
        <v>49</v>
      </c>
      <c r="E18" s="20" t="s">
        <v>30</v>
      </c>
      <c r="F18" s="5">
        <v>82.5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ht="38.25" x14ac:dyDescent="0.25">
      <c r="A20" s="17" t="s">
        <v>28</v>
      </c>
      <c r="B20" s="18" t="s">
        <v>32</v>
      </c>
      <c r="C20" s="18" t="s">
        <v>31</v>
      </c>
      <c r="D20" s="19" t="s">
        <v>33</v>
      </c>
      <c r="E20" s="20" t="s">
        <v>34</v>
      </c>
      <c r="F20" s="5">
        <f>F16*1.9</f>
        <v>289.75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/>
    </row>
    <row r="22" spans="1:8" x14ac:dyDescent="0.25">
      <c r="A22" s="17"/>
      <c r="B22" s="18"/>
      <c r="C22" s="18"/>
      <c r="D22" s="19"/>
      <c r="E22" s="20"/>
      <c r="F22" s="5"/>
      <c r="G22" s="16"/>
      <c r="H22" s="21"/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  <row r="409" spans="1:8" x14ac:dyDescent="0.25">
      <c r="A409" s="17"/>
      <c r="B409" s="18"/>
      <c r="C409" s="18"/>
      <c r="D409" s="19"/>
      <c r="E409" s="20"/>
      <c r="F409" s="5"/>
      <c r="G409" s="16"/>
      <c r="H409" s="21"/>
    </row>
    <row r="410" spans="1:8" x14ac:dyDescent="0.25">
      <c r="A410" s="17"/>
      <c r="B410" s="18"/>
      <c r="C410" s="18"/>
      <c r="D410" s="19"/>
      <c r="E410" s="20"/>
      <c r="F410" s="5"/>
      <c r="G410" s="16"/>
      <c r="H410" s="21"/>
    </row>
    <row r="411" spans="1:8" x14ac:dyDescent="0.25">
      <c r="A411" s="17"/>
      <c r="B411" s="18"/>
      <c r="C411" s="18"/>
      <c r="D411" s="19"/>
      <c r="E411" s="20"/>
      <c r="F411" s="5"/>
      <c r="G411" s="16"/>
      <c r="H411" s="21"/>
    </row>
    <row r="412" spans="1:8" x14ac:dyDescent="0.25">
      <c r="A412" s="17"/>
      <c r="B412" s="18"/>
      <c r="C412" s="18"/>
      <c r="D412" s="19"/>
      <c r="E412" s="20"/>
      <c r="F412" s="5"/>
      <c r="G412" s="16"/>
      <c r="H412" s="21"/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C14">
    <cfRule type="duplicateValues" dxfId="3" priority="1"/>
  </conditionalFormatting>
  <conditionalFormatting sqref="D4">
    <cfRule type="expression" dxfId="2" priority="2">
      <formula>$C$4="Ostatní"</formula>
    </cfRule>
    <cfRule type="expression" dxfId="1" priority="3">
      <formula>$E$5="Ostatní"</formula>
    </cfRule>
    <cfRule type="expression" dxfId="0" priority="4">
      <formula>$E$6="Ostatní"</formula>
    </cfRule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2023-08-14T14:24:18Z</dcterms:modified>
</cp:coreProperties>
</file>