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90" yWindow="735" windowWidth="18975" windowHeight="9795"/>
  </bookViews>
  <sheets>
    <sheet name="PS 11-02-1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11-02-11'!$A$12:$L$446</definedName>
    <definedName name="_xlnm.Print_Titles" localSheetId="0">'PS 11-02-11'!$9:$12</definedName>
    <definedName name="_xlnm.Print_Area" localSheetId="0">'PS 11-02-11'!$B$1:$L$446</definedName>
  </definedNames>
  <calcPr calcId="145621"/>
</workbook>
</file>

<file path=xl/calcChain.xml><?xml version="1.0" encoding="utf-8"?>
<calcChain xmlns="http://schemas.openxmlformats.org/spreadsheetml/2006/main">
  <c r="L134" i="1" l="1"/>
  <c r="L118" i="1"/>
  <c r="L122" i="1"/>
  <c r="L126" i="1"/>
  <c r="L130" i="1"/>
  <c r="L214" i="1" l="1"/>
  <c r="L424" i="1"/>
  <c r="L442" i="1" l="1"/>
  <c r="L438" i="1"/>
  <c r="L432" i="1"/>
  <c r="L428" i="1"/>
  <c r="L446" i="1" l="1"/>
  <c r="L114" i="1"/>
  <c r="L90" i="1" l="1"/>
  <c r="L420" i="1" l="1"/>
  <c r="L436" i="1" s="1"/>
  <c r="L414" i="1" l="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0" i="1"/>
  <c r="L206" i="1"/>
  <c r="L202" i="1"/>
  <c r="L198" i="1"/>
  <c r="L194" i="1"/>
  <c r="L190" i="1"/>
  <c r="L186" i="1"/>
  <c r="L182" i="1"/>
  <c r="L178" i="1"/>
  <c r="L174" i="1"/>
  <c r="L170" i="1"/>
  <c r="L166" i="1"/>
  <c r="L162" i="1"/>
  <c r="L158" i="1"/>
  <c r="L154" i="1"/>
  <c r="L150" i="1"/>
  <c r="L146" i="1"/>
  <c r="L142" i="1"/>
  <c r="L138" i="1"/>
  <c r="L110" i="1"/>
  <c r="L106" i="1"/>
  <c r="L102" i="1"/>
  <c r="L98" i="1"/>
  <c r="L78" i="1"/>
  <c r="L94" i="1"/>
  <c r="L86" i="1"/>
  <c r="L82" i="1"/>
  <c r="L74" i="1"/>
  <c r="L70" i="1"/>
  <c r="L66" i="1"/>
  <c r="L62" i="1"/>
  <c r="L58" i="1"/>
  <c r="L54" i="1"/>
  <c r="L50" i="1"/>
  <c r="L46" i="1"/>
  <c r="L18" i="1"/>
  <c r="L42" i="1" l="1"/>
  <c r="L38" i="1"/>
  <c r="L34" i="1"/>
  <c r="L30" i="1"/>
  <c r="L26" i="1"/>
  <c r="L22" i="1"/>
  <c r="I8" i="5" l="1"/>
  <c r="H8" i="5"/>
  <c r="B14" i="1" l="1"/>
  <c r="B18" i="1" l="1"/>
  <c r="L14" i="1"/>
  <c r="L418" i="1" s="1"/>
  <c r="B22" i="1" l="1"/>
  <c r="L1" i="4"/>
  <c r="B26" i="1" l="1"/>
  <c r="L9" i="1"/>
  <c r="B9" i="1"/>
  <c r="L1" i="1" l="1"/>
  <c r="F4" i="1"/>
  <c r="K9" i="1" l="1"/>
  <c r="F5" i="1" l="1"/>
  <c r="B30" i="1"/>
  <c r="B34" i="1" l="1"/>
  <c r="B38" i="1" l="1"/>
  <c r="B42" i="1" l="1"/>
  <c r="B46" i="1" s="1"/>
  <c r="B50" i="1" l="1"/>
  <c r="B54" i="1" s="1"/>
  <c r="B58" i="1" l="1"/>
  <c r="B62" i="1" s="1"/>
  <c r="B66" i="1" s="1"/>
  <c r="B70" i="1" s="1"/>
  <c r="B74" i="1" s="1"/>
  <c r="B78" i="1" s="1"/>
  <c r="B82" i="1" s="1"/>
  <c r="B86" i="1" s="1"/>
  <c r="B90" i="1" l="1"/>
  <c r="B94" i="1" s="1"/>
  <c r="B98" i="1" s="1"/>
  <c r="B102" i="1" s="1"/>
  <c r="B106" i="1" l="1"/>
  <c r="B110" i="1" s="1"/>
  <c r="B114" i="1" l="1"/>
  <c r="B118" i="1" s="1"/>
  <c r="B122" i="1" s="1"/>
  <c r="B126" i="1" s="1"/>
  <c r="B130" i="1" s="1"/>
  <c r="B134" i="1" s="1"/>
  <c r="B138" i="1" s="1"/>
  <c r="B142" i="1" l="1"/>
  <c r="B146" i="1"/>
  <c r="B150" i="1" l="1"/>
  <c r="B154" i="1" l="1"/>
  <c r="B158" i="1" l="1"/>
  <c r="B162" i="1" s="1"/>
  <c r="B166" i="1" s="1"/>
  <c r="B170" i="1" l="1"/>
  <c r="B174" i="1" l="1"/>
  <c r="B178" i="1" s="1"/>
  <c r="B182" i="1" l="1"/>
  <c r="B186" i="1" l="1"/>
  <c r="B190" i="1"/>
  <c r="B194" i="1" l="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B438" i="1" s="1"/>
  <c r="B442"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<sst xmlns="http://schemas.openxmlformats.org/spreadsheetml/2006/main" count="1186" uniqueCount="342">
  <si>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</si>
  <si>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</si>
  <si>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</si>
  <si>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</si>
  <si>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</si>
  <si>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</si>
  <si>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</si>
  <si>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</si>
  <si>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</si>
  <si>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</si>
  <si>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</si>
  <si>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</si>
  <si>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</si>
  <si>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</si>
  <si>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</si>
  <si>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</si>
  <si>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</si>
  <si>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</si>
  <si>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</si>
  <si>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</si>
  <si>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</si>
  <si>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</si>
  <si>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</si>
  <si>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</si>
  <si>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</si>
  <si>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</si>
  <si>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</si>
  <si>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</si>
  <si>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</si>
  <si>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</si>
  <si>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</si>
  <si>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</si>
  <si>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</si>
  <si>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</si>
  <si>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</si>
  <si>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</si>
  <si>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</si>
  <si>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</si>
  <si>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</si>
  <si>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</si>
  <si>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</si>
  <si>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</si>
  <si>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</si>
  <si>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</si>
  <si>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</si>
  <si>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</si>
  <si>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</si>
  <si>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</si>
  <si>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</si>
  <si>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</si>
  <si>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</si>
  <si>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</si>
  <si>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</si>
  <si>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</si>
  <si>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</si>
  <si>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</si>
  <si>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</si>
  <si>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</si>
  <si>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</si>
  <si>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</si>
  <si>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</si>
  <si>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</si>
  <si>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</si>
  <si>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</si>
  <si>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</si>
  <si>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</si>
  <si>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</si>
  <si>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</si>
  <si>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</si>
  <si>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</si>
  <si>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</si>
  <si>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</si>
  <si>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</si>
  <si>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</si>
  <si>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</si>
  <si>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</si>
  <si>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</si>
  <si>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</si>
  <si>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</si>
  <si>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</si>
  <si>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</si>
  <si>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</si>
  <si>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</si>
  <si>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</si>
  <si>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</si>
  <si>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</si>
  <si>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</si>
  <si>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</si>
  <si>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</si>
  <si>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</si>
  <si>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</si>
  <si>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</si>
  <si>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</si>
  <si>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</si>
  <si>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</si>
  <si>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</si>
  <si>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</si>
  <si>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</si>
  <si>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11-02-11</t>
  </si>
  <si>
    <t>Oldřichov u Duchcova - Bílina, přenosový systém</t>
  </si>
  <si>
    <t>SŽDC s.o.</t>
  </si>
  <si>
    <t>Ing. Martin Štrof</t>
  </si>
  <si>
    <t>OTSKP_ŽS17</t>
  </si>
  <si>
    <t>KUS</t>
  </si>
  <si>
    <t>Dodávky, nosný materiál, montáže</t>
  </si>
  <si>
    <t>Přenosový systém, MPLS - PE router páteřní-modulární 1xRSP + 8xSFP + 8xGE + 8xE1 +2xPWR</t>
  </si>
  <si>
    <t>kus</t>
  </si>
  <si>
    <t>75M736R</t>
  </si>
  <si>
    <t>R-položka</t>
  </si>
  <si>
    <t>viz textová a výkresová část projektové dokumentace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</si>
  <si>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</si>
  <si>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CE Router Fixní konfigurace 24x10/100/1000 PoE + 4xUplink + 2xPWR</t>
  </si>
  <si>
    <t>75M732R</t>
  </si>
  <si>
    <t>75M73CR</t>
  </si>
  <si>
    <t>Doplnění 10GE SFP LH</t>
  </si>
  <si>
    <t>Přenosový systém, MPLS - montáž</t>
  </si>
  <si>
    <t>75M73XR</t>
  </si>
  <si>
    <t>CE Router Fixní konfigurace 48x10/100/1000 + 4xUplink + 2xPWR</t>
  </si>
  <si>
    <t>75M733R</t>
  </si>
  <si>
    <t>Datová infrastruktura LAN, Switch Ethernet L3 - 24x10/100/1000 PoE + 4xUplink</t>
  </si>
  <si>
    <t>75M832R</t>
  </si>
  <si>
    <t>Datová infrastruktura LAN, Switch Ethernet L3 - doplnění 1GE SFP LH</t>
  </si>
  <si>
    <t>75M836R</t>
  </si>
  <si>
    <t>Datová infrastruktura LAN, Switch Ethernet L2 - 24x10/100 (8xPoE) + 2xUplink</t>
  </si>
  <si>
    <t>75M813R</t>
  </si>
  <si>
    <t>Datová infrastruktura LAN, Switch Ethernet L2 - doplnění 1GE SFP LH</t>
  </si>
  <si>
    <t>75M817R</t>
  </si>
  <si>
    <t>Datová infrastruktura LAN, Switch Ethernet L2 - montáž</t>
  </si>
  <si>
    <t>75M81XR</t>
  </si>
  <si>
    <t>Datová infrastruktura LAN, Switch Ethernet L3 - montáž</t>
  </si>
  <si>
    <t>75M83X</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</si>
  <si>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</si>
  <si>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Datová infrastruktura LAN, Průmyslový RingSwitch - L2 4x10/100 + 2xUplink</t>
  </si>
  <si>
    <t>75M821R</t>
  </si>
  <si>
    <t>Datová infrastruktura LAN, Průmyslový RingSwitch - doplnění 1FE SFP Zodolněné</t>
  </si>
  <si>
    <t>75M826R</t>
  </si>
  <si>
    <t>Datová infrastruktura LAN, Průmyslový RingSwitch - montáž</t>
  </si>
  <si>
    <t>75M82XR</t>
  </si>
  <si>
    <t>Datová infrastruktura LAN, Modem - xHDSL, rozhraní Ethernet</t>
  </si>
  <si>
    <t>75M852R</t>
  </si>
  <si>
    <t>Datová infrastruktura LAN, Modem - montáž</t>
  </si>
  <si>
    <t>75M85XR</t>
  </si>
  <si>
    <t>75JB43</t>
  </si>
  <si>
    <t>DATOVÝ ROZVADĚČ 19" 800x800 DO 47 U</t>
  </si>
  <si>
    <t>75JB4X</t>
  </si>
  <si>
    <t>DATOVÝ ROZVADĚČ 19" 800x800 - MONTÁŽ</t>
  </si>
  <si>
    <t>75JB13</t>
  </si>
  <si>
    <t>DATOVÝ ROZVADĚČ 19" 600x600 DO 47 U</t>
  </si>
  <si>
    <t>75JB1Y</t>
  </si>
  <si>
    <t>DATOVÝ ROZVADĚČ 19" 600x600 - DEMONTÁŽ</t>
  </si>
  <si>
    <t>Technická specifikace položky odpovídá příslušné cenové soustavě</t>
  </si>
  <si>
    <t>75JA51</t>
  </si>
  <si>
    <t>ROZVADĚČ STRUKT. KABELÁŽE, ORGANIZAR-DODÁVKA</t>
  </si>
  <si>
    <t>75JA5X</t>
  </si>
  <si>
    <t>ROZVADĚČ STRUKT. KABELÁŽE, MONTÁŽ ORGANIZARU, PATCHPANELU</t>
  </si>
  <si>
    <t>75JA53</t>
  </si>
  <si>
    <t>ROZVADĚČ STRUKT. KABELÁŽE, PATCHPANEL, 24 ZÁSUVEK, DODÁVKA</t>
  </si>
  <si>
    <t>75K233</t>
  </si>
  <si>
    <t>NAPÁJECÍ ZDROJ 48 V DC PŘES 10 A</t>
  </si>
  <si>
    <t>75K23X</t>
  </si>
  <si>
    <t>NAPÁJECÍ ZDROJ 48 V DC - MONTÁŽ</t>
  </si>
  <si>
    <t>75K232</t>
  </si>
  <si>
    <t>NAPÁJECÍ ZDROJ 48 V DC DO 10 A</t>
  </si>
  <si>
    <t>75K222</t>
  </si>
  <si>
    <t>NAPÁJECÍ ZDROJ 24 V DC DO 10 A</t>
  </si>
  <si>
    <t>75K22X</t>
  </si>
  <si>
    <t>NAPÁJECÍ ZDROJ 24 V DC - MONTÁŽ</t>
  </si>
  <si>
    <t>75K351</t>
  </si>
  <si>
    <t>ZÁLOŽNÍ ZDROJ UPS 230 V DO 12000 VA - DODÁVKA</t>
  </si>
  <si>
    <t>75K35X</t>
  </si>
  <si>
    <t>ZÁLOŽNÍ ZDROJ UPS 230 V DO 12000 VA - MONTÁŽ</t>
  </si>
  <si>
    <t>75K651</t>
  </si>
  <si>
    <t>AKUMULÁTOROVÁ BATERIE PŘES 2000 VAH - DODÁVKA</t>
  </si>
  <si>
    <t>75K65X</t>
  </si>
  <si>
    <t>AKUMULÁTOROVÁ BATERIE PŘES 2000 VAH - MONTÁŽ</t>
  </si>
  <si>
    <t>75K661</t>
  </si>
  <si>
    <t>AKUMULÁTOROVÁ BATERIE - DALŠÍ JEDNOTKA 500 VAH - DODÁVKA</t>
  </si>
  <si>
    <t>75K66X</t>
  </si>
  <si>
    <t>AKUMULÁTOROVÁ BATERIE - DALŠÍ JEDNOTKA 500 VAH - MONTÁŽ</t>
  </si>
  <si>
    <t>75K414</t>
  </si>
  <si>
    <t>MĚNIČ NAPĚTÍ (STŘÍDAČ) 48 V DC/230 V AC PŘES 1000 VA</t>
  </si>
  <si>
    <t>75K41X</t>
  </si>
  <si>
    <t>MĚNIČ NAPĚTÍ (STŘÍDAČ) 48 V DC/230 V AC - MONTÁŽ</t>
  </si>
  <si>
    <t>75K415</t>
  </si>
  <si>
    <t>MĚNIČ NAPĚTÍ (STŘÍDAČ) 48 V DC/230 V AC - DOPLNĚNÍ SNMP DOHLEDU</t>
  </si>
  <si>
    <t>75K416</t>
  </si>
  <si>
    <t>MĚNIČ NAPĚTÍ (STŘÍDAČ) 48 V DC/230 V AC - DOPLNĚNÍ BYPASSU</t>
  </si>
  <si>
    <t>75K511</t>
  </si>
  <si>
    <t>BATERIOVÉ VEDENÍ O PRŮŘEZU DO 16 MM2 - DODÁVKA</t>
  </si>
  <si>
    <t>M</t>
  </si>
  <si>
    <t>75K51X</t>
  </si>
  <si>
    <t>BATERIOVÉ VEDENÍ O PRŮŘEZU DO 16 MM2 - MONTÁŽ</t>
  </si>
  <si>
    <t>75K521</t>
  </si>
  <si>
    <t>BATERIOVÉ VEDENÍ O PRŮŘEZU DO 35 MM2 - DODÁVKA</t>
  </si>
  <si>
    <t>75K52X</t>
  </si>
  <si>
    <t>BATERIOVÉ VEDENÍ O PRŮŘEZU DO 35 MM2 - MONTÁŽ</t>
  </si>
  <si>
    <t>75J921</t>
  </si>
  <si>
    <t>OPTICKÝ PATCHCORD SINGLEMODE DO 5 M</t>
  </si>
  <si>
    <t>75J92X</t>
  </si>
  <si>
    <t>OPTICKÝ PATCHCORD SINGLEMODE - MONTÁŽ</t>
  </si>
  <si>
    <t>75J321</t>
  </si>
  <si>
    <t>KABEL SDĚLOVACÍ PRO STRUKTUROVANOU KABELÁŽ FTP/STP - DODÁVKA</t>
  </si>
  <si>
    <t>KMPÁR</t>
  </si>
  <si>
    <t>75J32X</t>
  </si>
  <si>
    <t>KABEL SDĚLOVACÍ PRO STRUKTUROVANOU KABELÁŽ FTP/STP - MONTÁŽ</t>
  </si>
  <si>
    <t>75J23X</t>
  </si>
  <si>
    <t>KABEL SDĚLOVACÍ MONTÁŽ A UPEVNĚNÍ</t>
  </si>
  <si>
    <t>742G11</t>
  </si>
  <si>
    <t>KABEL NN DVOU- A TŘÍŽÍLOVÝ CU S PLASTOVOU IZOLACÍ DO 2,5 MM2</t>
  </si>
  <si>
    <t>742G12</t>
  </si>
  <si>
    <t>KABEL NN DVOU- A TŘÍŽÍLOVÝ CU S PLASTOVOU IZOLACÍ OD 4 DO 16 MM2</t>
  </si>
  <si>
    <t>742L11</t>
  </si>
  <si>
    <t>UKONČENÍ DVOU AŽ PĚTIŽÍLOVÉHO KABELU V ROZVADĚČI NEBO NA PŘÍSTROJI DO 2,5 MM2</t>
  </si>
  <si>
    <t>742L12</t>
  </si>
  <si>
    <t>UKONČENÍ DVOU AŽ PĚTIŽÍLOVÉHO KABELU V ROZVADĚČI NEBO NA PŘÍSTROJI OD 4 DO 16 MM2</t>
  </si>
  <si>
    <t>742H12</t>
  </si>
  <si>
    <t>KABEL NN ČTYŘ- A PĚTIŽÍLOVÝ CU S PLASTOVOU IZOLACÍ OD 4 DO 16 MM2</t>
  </si>
  <si>
    <t>741411</t>
  </si>
  <si>
    <t>ZÁSUVKA/PŘÍVODKA PRŮMYSLOVÁ, KRYTÍ IP 44 230 V, 16 A</t>
  </si>
  <si>
    <t>744612</t>
  </si>
  <si>
    <t>JISTIČ JEDNOPÓLOVÝ (10 KA) OD 4 DO 10 A</t>
  </si>
  <si>
    <t>744613</t>
  </si>
  <si>
    <t>JISTIČ JEDNOPÓLOVÝ (10 KA) OD 13 DO 20 A</t>
  </si>
  <si>
    <t>75IF11</t>
  </si>
  <si>
    <t>SPOJOVACÍ SVORKOVNICE 2/10 - DODÁVKA</t>
  </si>
  <si>
    <t>75IF1X</t>
  </si>
  <si>
    <t>SPOJOVACÍ SVORKOVNICE 2/10 - MONTÁŽ</t>
  </si>
  <si>
    <t>75J131</t>
  </si>
  <si>
    <t>NOSNÁ LIŠTA DIN - DODÁVKA</t>
  </si>
  <si>
    <t>75J13X</t>
  </si>
  <si>
    <t>NOSNÁ LIŠTA DIN - MONTÁŽ</t>
  </si>
  <si>
    <t>75IF31</t>
  </si>
  <si>
    <t>ZEMNÍCÍ SVORKOVNICE - DODÁVKA</t>
  </si>
  <si>
    <t>75IF3X</t>
  </si>
  <si>
    <t>ZEMNÍCÍ SVORKOVNICE - MONTÁŽ</t>
  </si>
  <si>
    <t>75IF91</t>
  </si>
  <si>
    <t>KONSTRUKCE DO SKŘÍNĚ 19" PRO UPEVNĚNÍ ZAŘÍZENÍ - DODÁVKA</t>
  </si>
  <si>
    <t>741C04</t>
  </si>
  <si>
    <t>OCHRANNÉ POSPOJOVÁNÍ CU VODIČEM DO 16 MM2</t>
  </si>
  <si>
    <t>703112</t>
  </si>
  <si>
    <t>KABELOVÝ ROŠT/LÁVKA NOSNÝ ŽÁROVĚ ZINKOVANÝ VČETNĚ UPEVNĚNÍ A PŘÍSLUŠENSTVÍ SVĚTLÉ ŠÍŘKY PŘES 100 DO 250 MM</t>
  </si>
  <si>
    <t>703512</t>
  </si>
  <si>
    <t>ELEKTROINSTALAČNÍ LIŠTA ŠÍŘKY PŘES 30 DO 60 MM</t>
  </si>
  <si>
    <t>703432</t>
  </si>
  <si>
    <t>ELEKTROINSTALAČNÍ TRUBKA PRO ULOŽENÍ DO BETONU VČETNĚ UPEVNĚNÍ A PŘÍSLUŠENSTVÍ DN PRŮMĚRU PŘES 25 DO 40 MM</t>
  </si>
  <si>
    <t>75JA61R</t>
  </si>
  <si>
    <t>METALICKÝ PATCHCORD</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</si>
  <si>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</si>
  <si>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METALICKÝ PATCHCORD - MONTÁŽ</t>
  </si>
  <si>
    <t>75JA5R</t>
  </si>
  <si>
    <t>1. Položka obsahuje:
 – všechny práce spojené s úpravou kabelů pro montáž včetně veškerého příslušentsví
2. Položka neobsahuje:
 X
3. Způsob měření:
Udává se počet kusů kompletní konstrukce nebo práce.</t>
  </si>
  <si>
    <t>PANEL JISTIČOVÝ 3U DO 19" SKŘÍNĚ</t>
  </si>
  <si>
    <t>PANEL JISTIČOVÝ 3U DO 19" SKŘÍNĚ - MONTÁŽ</t>
  </si>
  <si>
    <t>75JA56R</t>
  </si>
  <si>
    <t>75JA5XR</t>
  </si>
  <si>
    <t>PANEL ZÁSUVKOVÝ DO 19" SKŘÍNĚ</t>
  </si>
  <si>
    <t>PANEL ZÁSUVKOVÝ DO 19" SKŘÍNĚ - MONTÁŽ</t>
  </si>
  <si>
    <t>75JA57R</t>
  </si>
  <si>
    <t>75JA22</t>
  </si>
  <si>
    <t>ZÁSUVKA DATOVÁ RJ45 NA OMÍTKU</t>
  </si>
  <si>
    <t>75JA2X</t>
  </si>
  <si>
    <t>ZÁSUVKA DATOVÁ RJ45 - MONTÁŽ</t>
  </si>
  <si>
    <t>74F323</t>
  </si>
  <si>
    <t>PROTOKOL UTZ</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</si>
  <si>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</si>
  <si>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</si>
  <si>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</si>
  <si>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</si>
  <si>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747701</t>
  </si>
  <si>
    <t>DOKONČOVACÍ MONTÁŽNÍ PRÁCE NA ELEKTRICKÉM ZAŘÍZENÍ</t>
  </si>
  <si>
    <t>HOD</t>
  </si>
  <si>
    <t>747702</t>
  </si>
  <si>
    <t>ÚPRAVA ZAPOJENÍ STÁVAJÍCÍCH KABELOVÝCH SKŘÍNÍ/ROZVADĚČŮ</t>
  </si>
  <si>
    <t>747705</t>
  </si>
  <si>
    <t>MANIPULACE NA ZAŘÍZENÍCH PROVÁDĚNÉ PROVOZOVATELEM</t>
  </si>
  <si>
    <t>747706</t>
  </si>
  <si>
    <t>ZJIŠŤOVÁNÍ STÁVAJÍCÍHO STAVU ROZVODŮ NN</t>
  </si>
  <si>
    <t>703752</t>
  </si>
  <si>
    <t>PROTIPOŽÁRNÍ UCPÁVKA STĚNOU/STROPEM, TL DO 50CM, DO EI 90 MIN.</t>
  </si>
  <si>
    <t>M2</t>
  </si>
  <si>
    <t>703753</t>
  </si>
  <si>
    <t>NÁSTŘIK PROTIPOŽÁRNÍ DO 2,5CM NA PŘIPRAVENÝ PODKLAD - PROSTUP</t>
  </si>
  <si>
    <t>703756</t>
  </si>
  <si>
    <t>PROTIPOŽÁRNÍ TMEL ( TUBA - 1000ML ), DO EI 90 MIN.</t>
  </si>
  <si>
    <t>702511</t>
  </si>
  <si>
    <t>PRŮRAZ ZDIVEM (PŘÍČKOU) ZDĚNÝM TLOUŠŤKY DO 45 CM</t>
  </si>
  <si>
    <t>ÚPRAVA PŘENOSOVÉ A DATOVÉ SÍTĚ (KONFIGURACE, NASTAVENÍ)</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</si>
  <si>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</si>
  <si>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75XX06R</t>
  </si>
  <si>
    <t>ZAJIŠTĚNÍ PROVIZORNÍCH STAVŮ NA ZAŘÍZENÍ</t>
  </si>
  <si>
    <t>75XX07R</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</si>
  <si>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</si>
  <si>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DEMONTÁŽ STÁVAJÍCÍCH ZAŘÍZENÍ</t>
  </si>
  <si>
    <t>75XX08R</t>
  </si>
  <si>
    <t>PŘÍPAD</t>
  </si>
  <si>
    <t>1. Položka obsahuje:
 – kompletní demontáž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</si>
  <si>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DIGITÁLNÍ TELEFONIE A VOIP, TELEFONNÍ PŘÍSTROJ VOIP ZÁKLADNÍ - DODÁVKA</t>
  </si>
  <si>
    <t>75M331R</t>
  </si>
  <si>
    <t>75M33X</t>
  </si>
  <si>
    <t>DIGITÁLNÍ TELEFONIE A VOIP, TELEFONNÍ PŘÍSTROJ VOIP ZÁKLADNÍ - MONTÁŽ</t>
  </si>
  <si>
    <t>75K691</t>
  </si>
  <si>
    <t>AKUMULÁTOROVÁ BATERIE - FORMOVÁNÍ SESTAVY - DODÁVKA</t>
  </si>
  <si>
    <t>75K69X</t>
  </si>
  <si>
    <t>AKUMULÁTOROVÁ BATERIE - FORMOVÁNÍ SESTAVY - MONTÁŽ</t>
  </si>
  <si>
    <t>75K641</t>
  </si>
  <si>
    <t>AKUMULÁTOROVÁ BATERIE DO 2000 VAH - DODÁVKA</t>
  </si>
  <si>
    <t>75K64X</t>
  </si>
  <si>
    <t>AKUMULÁTOROVÁ BATERIE DO 2000 VAH - MONTÁŽ</t>
  </si>
  <si>
    <t>Součet</t>
  </si>
  <si>
    <t>za  Díl</t>
  </si>
  <si>
    <t>Demontáže</t>
  </si>
  <si>
    <t>75JB1X</t>
  </si>
  <si>
    <t>DATOVÝ ROZVADĚČ 19" 600x600 - MONTÁŽ</t>
  </si>
  <si>
    <t>75IF9X</t>
  </si>
  <si>
    <t>KONSTRUKCE DO SKŘÍNĚ 19" PRO UPEVNĚNÍ ZAŘÍZENÍ - MONTÁŽ</t>
  </si>
  <si>
    <t>75M72X</t>
  </si>
  <si>
    <t>PŘENOSOVÝ SYSTÉM SDH - MONTÁŽ</t>
  </si>
  <si>
    <t>75M72Y</t>
  </si>
  <si>
    <t>PŘENOSOVÝ SYSTÉM SDH - DEMONTÁŽ</t>
  </si>
  <si>
    <t>Poplatky za skládky</t>
  </si>
  <si>
    <t>015310</t>
  </si>
  <si>
    <t>POPLATKY ZA LIKVIDACŮ ODPADŮ NEKONTAMINOVANÝCH - 16 02 14  ELEKTROŠROT (VYŘAZENÁ EL. ZAŘÍZENÍ A PŘÍSTR. - AL, CU A VZ. KOVY)</t>
  </si>
  <si>
    <t>T</t>
  </si>
  <si>
    <t>015650</t>
  </si>
  <si>
    <t>POPLATKY ZA LIKVIDACŮ ODPADŮ NEBEZPEČNÝCH - 16 06 02*  NIKL - KADMIOVÉ BATERIE A AKUMULÁTORY</t>
  </si>
  <si>
    <t>MONTÁŽ STÁVAJÍCÍCH ZAŘÍZENÍ</t>
  </si>
  <si>
    <t>75XX09R</t>
  </si>
  <si>
    <t>1. Položka obsahuje:
 – kompletní 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</si>
  <si>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MĚNIČ NAPĚTÍ (STŘÍDAČ) 48 V DC/230 V AC - DOPLNĚNÍ STŘÍDAČE</t>
  </si>
  <si>
    <t>75K417R</t>
  </si>
  <si>
    <t>1. Položka obsahuje:_x000D_
 – dodávku specifikovaného bloku/zařízení včetně potřebného drobného montážního materiálu_x000D_
 – dodávku souvisejícího příslušenství pro specifikovaný blok/zařízení_x000D_
 – dopravu a skladování_x000D_
 – kompletní montáž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</si>
  <si>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75L211</t>
  </si>
  <si>
    <t>HLAVNÍ HODINY JEDNOLINKOVÉ</t>
  </si>
  <si>
    <t>75L21X</t>
  </si>
  <si>
    <t>HLAVNÍ HODINY - MONTÁŽ</t>
  </si>
  <si>
    <t>75L221</t>
  </si>
  <si>
    <t>PŘIJÍMAČ DCF</t>
  </si>
  <si>
    <t>75L226</t>
  </si>
  <si>
    <t>PŘÍSLUŠENSTVÍ HLAVNÍCH HODIN - MONTÁŽ</t>
  </si>
  <si>
    <t>75L272</t>
  </si>
  <si>
    <t>PŘEZKOUŠENÍ, UVEDENÍ HODINOVÉHO ZAŘÍZENÍ DO PROVOZU</t>
  </si>
  <si>
    <t>KPL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</si>
</sst>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25"/>
  <sheetViews>
    <sheetView showGridLines="0" tabSelected="1" view="pageBreakPreview" zoomScale="85" zoomScaleNormal="85" zoomScaleSheetLayoutView="85" workbookViewId="0">
      <pane ySplit="12" topLeftCell="A13" activePane="bottomLeft" state="frozen"/>
      <selection activeCell="B1" sqref="B1"/>
      <selection pane="bottomLeft" activeCell="C450" sqref="C45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PS 11-02-11</v>
      </c>
    </row>
    <row r="2" spans="1:15" s="18" customFormat="1" ht="57" customHeight="1" thickTop="1" thickBot="1" x14ac:dyDescent="0.3">
      <c r="B2" s="145" t="s">
        <v>11</v>
      </c>
      <c r="C2" s="146"/>
      <c r="D2" s="59"/>
      <c r="E2" s="60"/>
      <c r="F2" s="85" t="s">
        <v>93</v>
      </c>
      <c r="G2" s="57"/>
      <c r="H2" s="58"/>
      <c r="I2" s="147" t="s">
        <v>27</v>
      </c>
      <c r="J2" s="148"/>
      <c r="K2" s="121">
        <f>SUMIFS(L:L,B:B,"SOUČET")</f>
        <v>0</v>
      </c>
      <c r="L2" s="122"/>
    </row>
    <row r="3" spans="1:15" s="18" customFormat="1" ht="42.75" customHeight="1" thickTop="1" thickBot="1" x14ac:dyDescent="0.3">
      <c r="B3" s="38" t="s">
        <v>33</v>
      </c>
      <c r="C3" s="39"/>
      <c r="D3" s="41" t="s">
        <v>98</v>
      </c>
      <c r="E3" s="40"/>
      <c r="F3" s="37" t="s">
        <v>99</v>
      </c>
      <c r="G3" s="61"/>
      <c r="H3" s="62"/>
      <c r="I3" s="72"/>
      <c r="J3" s="71"/>
      <c r="K3" s="108"/>
      <c r="L3" s="109"/>
    </row>
    <row r="4" spans="1:15" s="18" customFormat="1" ht="18" customHeight="1" thickTop="1" x14ac:dyDescent="0.25">
      <c r="B4" s="127" t="s">
        <v>20</v>
      </c>
      <c r="C4" s="128"/>
      <c r="D4" s="111"/>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95</v>
      </c>
      <c r="L5" s="65"/>
    </row>
    <row r="6" spans="1:15" s="18" customFormat="1" ht="18" customHeight="1" x14ac:dyDescent="0.2">
      <c r="B6" s="16" t="s">
        <v>19</v>
      </c>
      <c r="C6" s="15"/>
      <c r="D6" s="15"/>
      <c r="E6" s="5" t="s">
        <v>100</v>
      </c>
      <c r="F6" s="112"/>
      <c r="G6" s="112"/>
      <c r="H6" s="113"/>
      <c r="I6" s="110" t="s">
        <v>23</v>
      </c>
      <c r="J6" s="111"/>
      <c r="K6" s="5" t="s">
        <v>96</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94</v>
      </c>
      <c r="G8" s="119" t="s">
        <v>101</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v>1</v>
      </c>
      <c r="D13" s="7"/>
      <c r="E13" s="7"/>
      <c r="F13" s="75" t="s">
        <v>104</v>
      </c>
      <c r="G13" s="9"/>
      <c r="H13" s="9"/>
      <c r="I13" s="9"/>
      <c r="J13" s="9"/>
      <c r="K13" s="9"/>
      <c r="L13" s="20"/>
    </row>
    <row r="14" spans="1:15" s="1" customFormat="1" ht="13.5" customHeight="1" thickBot="1" x14ac:dyDescent="0.3">
      <c r="A14" s="10" t="s">
        <v>7</v>
      </c>
      <c r="B14" s="76">
        <f>1+MAX($B$13:B13)</f>
        <v>1</v>
      </c>
      <c r="C14" s="77" t="s">
        <v>107</v>
      </c>
      <c r="D14" s="77"/>
      <c r="E14" s="77" t="s">
        <v>108</v>
      </c>
      <c r="F14" s="78" t="s">
        <v>105</v>
      </c>
      <c r="G14" s="77" t="s">
        <v>103</v>
      </c>
      <c r="H14" s="82">
        <v>2</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109</v>
      </c>
      <c r="G16" s="11"/>
      <c r="H16" s="11"/>
      <c r="I16" s="11"/>
      <c r="J16" s="11"/>
      <c r="K16" s="11"/>
      <c r="L16" s="22"/>
    </row>
    <row r="17" spans="1:12" s="1" customFormat="1" ht="90.75" thickBot="1" x14ac:dyDescent="0.3">
      <c r="A17" s="10" t="s">
        <v>9</v>
      </c>
      <c r="B17" s="23"/>
      <c r="C17" s="19"/>
      <c r="D17" s="19"/>
      <c r="E17" s="19"/>
      <c r="F17" s="81" t="s">
        <v>110</v>
      </c>
      <c r="G17" s="12"/>
      <c r="H17" s="12"/>
      <c r="I17" s="12"/>
      <c r="J17" s="12"/>
      <c r="K17" s="12"/>
      <c r="L17" s="24"/>
    </row>
    <row r="18" spans="1:12" s="1" customFormat="1" ht="13.5" customHeight="1" thickBot="1" x14ac:dyDescent="0.3">
      <c r="A18" s="10" t="s">
        <v>7</v>
      </c>
      <c r="B18" s="76">
        <f>1+MAX($B$13:B17)</f>
        <v>2</v>
      </c>
      <c r="C18" s="77" t="s">
        <v>118</v>
      </c>
      <c r="D18" s="77"/>
      <c r="E18" s="77" t="s">
        <v>108</v>
      </c>
      <c r="F18" s="78" t="s">
        <v>117</v>
      </c>
      <c r="G18" s="77" t="s">
        <v>103</v>
      </c>
      <c r="H18" s="82">
        <v>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109</v>
      </c>
      <c r="G20" s="11"/>
      <c r="H20" s="11"/>
      <c r="I20" s="11"/>
      <c r="J20" s="11"/>
      <c r="K20" s="11"/>
      <c r="L20" s="22"/>
    </row>
    <row r="21" spans="1:12" s="1" customFormat="1" ht="90.75" thickBot="1" x14ac:dyDescent="0.3">
      <c r="A21" s="10" t="s">
        <v>9</v>
      </c>
      <c r="B21" s="23"/>
      <c r="C21" s="19"/>
      <c r="D21" s="19"/>
      <c r="E21" s="19"/>
      <c r="F21" s="81" t="s">
        <v>110</v>
      </c>
      <c r="G21" s="12"/>
      <c r="H21" s="12"/>
      <c r="I21" s="12"/>
      <c r="J21" s="12"/>
      <c r="K21" s="12"/>
      <c r="L21" s="24"/>
    </row>
    <row r="22" spans="1:12" s="1" customFormat="1" ht="13.5" customHeight="1" thickBot="1" x14ac:dyDescent="0.3">
      <c r="A22" s="10" t="s">
        <v>7</v>
      </c>
      <c r="B22" s="76">
        <f>1+MAX($B$13:B21)</f>
        <v>3</v>
      </c>
      <c r="C22" s="77" t="s">
        <v>112</v>
      </c>
      <c r="D22" s="77"/>
      <c r="E22" s="77" t="s">
        <v>108</v>
      </c>
      <c r="F22" s="78" t="s">
        <v>111</v>
      </c>
      <c r="G22" s="77" t="s">
        <v>103</v>
      </c>
      <c r="H22" s="82">
        <v>2</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109</v>
      </c>
      <c r="G24" s="11"/>
      <c r="H24" s="11"/>
      <c r="I24" s="11"/>
      <c r="J24" s="11"/>
      <c r="K24" s="11"/>
      <c r="L24" s="22"/>
    </row>
    <row r="25" spans="1:12" s="1" customFormat="1" ht="90.75" thickBot="1" x14ac:dyDescent="0.3">
      <c r="A25" s="10" t="s">
        <v>9</v>
      </c>
      <c r="B25" s="23"/>
      <c r="C25" s="19"/>
      <c r="D25" s="19"/>
      <c r="E25" s="19"/>
      <c r="F25" s="81" t="s">
        <v>110</v>
      </c>
      <c r="G25" s="12"/>
      <c r="H25" s="12"/>
      <c r="I25" s="12"/>
      <c r="J25" s="12"/>
      <c r="K25" s="12"/>
      <c r="L25" s="24"/>
    </row>
    <row r="26" spans="1:12" s="1" customFormat="1" ht="13.5" customHeight="1" thickBot="1" x14ac:dyDescent="0.3">
      <c r="A26" s="10" t="s">
        <v>7</v>
      </c>
      <c r="B26" s="76">
        <f>1+MAX($B$13:B25)</f>
        <v>4</v>
      </c>
      <c r="C26" s="77" t="s">
        <v>113</v>
      </c>
      <c r="D26" s="77"/>
      <c r="E26" s="77" t="s">
        <v>108</v>
      </c>
      <c r="F26" s="78" t="s">
        <v>114</v>
      </c>
      <c r="G26" s="77" t="s">
        <v>103</v>
      </c>
      <c r="H26" s="82">
        <v>4</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109</v>
      </c>
      <c r="G28" s="11"/>
      <c r="H28" s="11"/>
      <c r="I28" s="11"/>
      <c r="J28" s="11"/>
      <c r="K28" s="11"/>
      <c r="L28" s="22"/>
    </row>
    <row r="29" spans="1:12" s="1" customFormat="1" ht="90.75" thickBot="1" x14ac:dyDescent="0.3">
      <c r="A29" s="10" t="s">
        <v>9</v>
      </c>
      <c r="B29" s="23"/>
      <c r="C29" s="19"/>
      <c r="D29" s="19"/>
      <c r="E29" s="19"/>
      <c r="F29" s="81" t="s">
        <v>110</v>
      </c>
      <c r="G29" s="12"/>
      <c r="H29" s="12"/>
      <c r="I29" s="12"/>
      <c r="J29" s="12"/>
      <c r="K29" s="12"/>
      <c r="L29" s="24"/>
    </row>
    <row r="30" spans="1:12" s="1" customFormat="1" ht="13.5" customHeight="1" thickBot="1" x14ac:dyDescent="0.3">
      <c r="A30" s="10" t="s">
        <v>7</v>
      </c>
      <c r="B30" s="76">
        <f>1+MAX($B$13:B29)</f>
        <v>5</v>
      </c>
      <c r="C30" s="77" t="s">
        <v>116</v>
      </c>
      <c r="D30" s="77"/>
      <c r="E30" s="77" t="s">
        <v>108</v>
      </c>
      <c r="F30" s="78" t="s">
        <v>115</v>
      </c>
      <c r="G30" s="77" t="s">
        <v>103</v>
      </c>
      <c r="H30" s="82">
        <v>5</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109</v>
      </c>
      <c r="G32" s="11"/>
      <c r="H32" s="11"/>
      <c r="I32" s="11"/>
      <c r="J32" s="11"/>
      <c r="K32" s="11"/>
      <c r="L32" s="22"/>
    </row>
    <row r="33" spans="1:12" s="1" customFormat="1" ht="102" thickBot="1" x14ac:dyDescent="0.3">
      <c r="A33" s="10" t="s">
        <v>9</v>
      </c>
      <c r="B33" s="23"/>
      <c r="C33" s="19"/>
      <c r="D33" s="19"/>
      <c r="E33" s="19"/>
      <c r="F33" s="81" t="s">
        <v>131</v>
      </c>
      <c r="G33" s="12"/>
      <c r="H33" s="12"/>
      <c r="I33" s="12"/>
      <c r="J33" s="12"/>
      <c r="K33" s="12"/>
      <c r="L33" s="24"/>
    </row>
    <row r="34" spans="1:12" s="1" customFormat="1" ht="13.5" customHeight="1" thickBot="1" x14ac:dyDescent="0.3">
      <c r="A34" s="10" t="s">
        <v>7</v>
      </c>
      <c r="B34" s="76">
        <f>1+MAX($B$13:B33)</f>
        <v>6</v>
      </c>
      <c r="C34" s="77" t="s">
        <v>120</v>
      </c>
      <c r="D34" s="77"/>
      <c r="E34" s="77" t="s">
        <v>108</v>
      </c>
      <c r="F34" s="78" t="s">
        <v>119</v>
      </c>
      <c r="G34" s="77" t="s">
        <v>103</v>
      </c>
      <c r="H34" s="82">
        <v>3</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109</v>
      </c>
      <c r="G36" s="11"/>
      <c r="H36" s="11"/>
      <c r="I36" s="11"/>
      <c r="J36" s="11"/>
      <c r="K36" s="11"/>
      <c r="L36" s="22"/>
    </row>
    <row r="37" spans="1:12" s="1" customFormat="1" ht="90.75" thickBot="1" x14ac:dyDescent="0.3">
      <c r="A37" s="10" t="s">
        <v>9</v>
      </c>
      <c r="B37" s="23"/>
      <c r="C37" s="19"/>
      <c r="D37" s="19"/>
      <c r="E37" s="19"/>
      <c r="F37" s="81" t="s">
        <v>110</v>
      </c>
      <c r="G37" s="12"/>
      <c r="H37" s="12"/>
      <c r="I37" s="12"/>
      <c r="J37" s="12"/>
      <c r="K37" s="12"/>
      <c r="L37" s="24"/>
    </row>
    <row r="38" spans="1:12" s="1" customFormat="1" ht="13.5" customHeight="1" thickBot="1" x14ac:dyDescent="0.3">
      <c r="A38" s="10" t="s">
        <v>7</v>
      </c>
      <c r="B38" s="76">
        <f>1+MAX($B$13:B37)</f>
        <v>7</v>
      </c>
      <c r="C38" s="77" t="s">
        <v>122</v>
      </c>
      <c r="D38" s="77"/>
      <c r="E38" s="77" t="s">
        <v>108</v>
      </c>
      <c r="F38" s="78" t="s">
        <v>121</v>
      </c>
      <c r="G38" s="77" t="s">
        <v>103</v>
      </c>
      <c r="H38" s="82">
        <v>6</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109</v>
      </c>
      <c r="G40" s="11"/>
      <c r="H40" s="11"/>
      <c r="I40" s="11"/>
      <c r="J40" s="11"/>
      <c r="K40" s="11"/>
      <c r="L40" s="22"/>
    </row>
    <row r="41" spans="1:12" s="1" customFormat="1" ht="90.75" thickBot="1" x14ac:dyDescent="0.3">
      <c r="A41" s="10" t="s">
        <v>9</v>
      </c>
      <c r="B41" s="23"/>
      <c r="C41" s="19"/>
      <c r="D41" s="19"/>
      <c r="E41" s="19"/>
      <c r="F41" s="81" t="s">
        <v>110</v>
      </c>
      <c r="G41" s="12"/>
      <c r="H41" s="12"/>
      <c r="I41" s="12"/>
      <c r="J41" s="12"/>
      <c r="K41" s="12"/>
      <c r="L41" s="24"/>
    </row>
    <row r="42" spans="1:12" s="1" customFormat="1" ht="13.5" customHeight="1" thickBot="1" x14ac:dyDescent="0.3">
      <c r="A42" s="10" t="s">
        <v>7</v>
      </c>
      <c r="B42" s="76">
        <f>1+MAX($B$13:B41)</f>
        <v>8</v>
      </c>
      <c r="C42" s="77" t="s">
        <v>124</v>
      </c>
      <c r="D42" s="77"/>
      <c r="E42" s="77" t="s">
        <v>108</v>
      </c>
      <c r="F42" s="78" t="s">
        <v>123</v>
      </c>
      <c r="G42" s="77" t="s">
        <v>103</v>
      </c>
      <c r="H42" s="82">
        <v>4</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109</v>
      </c>
      <c r="G44" s="11"/>
      <c r="H44" s="11"/>
      <c r="I44" s="11"/>
      <c r="J44" s="11"/>
      <c r="K44" s="11"/>
      <c r="L44" s="22"/>
    </row>
    <row r="45" spans="1:12" s="1" customFormat="1" ht="90.75" thickBot="1" x14ac:dyDescent="0.3">
      <c r="A45" s="10" t="s">
        <v>9</v>
      </c>
      <c r="B45" s="23"/>
      <c r="C45" s="19"/>
      <c r="D45" s="19"/>
      <c r="E45" s="19"/>
      <c r="F45" s="81" t="s">
        <v>110</v>
      </c>
      <c r="G45" s="12"/>
      <c r="H45" s="12"/>
      <c r="I45" s="12"/>
      <c r="J45" s="12"/>
      <c r="K45" s="12"/>
      <c r="L45" s="24"/>
    </row>
    <row r="46" spans="1:12" s="1" customFormat="1" ht="13.5" customHeight="1" thickBot="1" x14ac:dyDescent="0.3">
      <c r="A46" s="10" t="s">
        <v>7</v>
      </c>
      <c r="B46" s="76">
        <f>1+MAX($B$13:B45)</f>
        <v>9</v>
      </c>
      <c r="C46" s="77" t="s">
        <v>126</v>
      </c>
      <c r="D46" s="77"/>
      <c r="E46" s="77" t="s">
        <v>108</v>
      </c>
      <c r="F46" s="78" t="s">
        <v>125</v>
      </c>
      <c r="G46" s="77" t="s">
        <v>103</v>
      </c>
      <c r="H46" s="82">
        <v>4</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109</v>
      </c>
      <c r="G48" s="11"/>
      <c r="H48" s="11"/>
      <c r="I48" s="11"/>
      <c r="J48" s="11"/>
      <c r="K48" s="11"/>
      <c r="L48" s="22"/>
    </row>
    <row r="49" spans="1:12" s="1" customFormat="1" ht="90.75" thickBot="1" x14ac:dyDescent="0.3">
      <c r="A49" s="10" t="s">
        <v>9</v>
      </c>
      <c r="B49" s="23"/>
      <c r="C49" s="19"/>
      <c r="D49" s="19"/>
      <c r="E49" s="19"/>
      <c r="F49" s="81" t="s">
        <v>110</v>
      </c>
      <c r="G49" s="12"/>
      <c r="H49" s="12"/>
      <c r="I49" s="12"/>
      <c r="J49" s="12"/>
      <c r="K49" s="12"/>
      <c r="L49" s="24"/>
    </row>
    <row r="50" spans="1:12" s="1" customFormat="1" ht="13.5" customHeight="1" thickBot="1" x14ac:dyDescent="0.3">
      <c r="A50" s="10" t="s">
        <v>7</v>
      </c>
      <c r="B50" s="76">
        <f>1+MAX($B$13:B49)</f>
        <v>10</v>
      </c>
      <c r="C50" s="77" t="s">
        <v>128</v>
      </c>
      <c r="D50" s="77"/>
      <c r="E50" s="77" t="s">
        <v>108</v>
      </c>
      <c r="F50" s="78" t="s">
        <v>127</v>
      </c>
      <c r="G50" s="77" t="s">
        <v>103</v>
      </c>
      <c r="H50" s="82">
        <v>4</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109</v>
      </c>
      <c r="G52" s="11"/>
      <c r="H52" s="11"/>
      <c r="I52" s="11"/>
      <c r="J52" s="11"/>
      <c r="K52" s="11"/>
      <c r="L52" s="22"/>
    </row>
    <row r="53" spans="1:12" s="1" customFormat="1" ht="102" thickBot="1" x14ac:dyDescent="0.3">
      <c r="A53" s="10" t="s">
        <v>9</v>
      </c>
      <c r="B53" s="23"/>
      <c r="C53" s="19"/>
      <c r="D53" s="19"/>
      <c r="E53" s="19"/>
      <c r="F53" s="81" t="s">
        <v>131</v>
      </c>
      <c r="G53" s="12"/>
      <c r="H53" s="12"/>
      <c r="I53" s="12"/>
      <c r="J53" s="12"/>
      <c r="K53" s="12"/>
      <c r="L53" s="24"/>
    </row>
    <row r="54" spans="1:12" s="1" customFormat="1" ht="13.5" customHeight="1" thickBot="1" x14ac:dyDescent="0.3">
      <c r="A54" s="10" t="s">
        <v>7</v>
      </c>
      <c r="B54" s="76">
        <f>1+MAX($B$13:B53)</f>
        <v>11</v>
      </c>
      <c r="C54" s="77" t="s">
        <v>130</v>
      </c>
      <c r="D54" s="77"/>
      <c r="E54" s="77" t="s">
        <v>108</v>
      </c>
      <c r="F54" s="78" t="s">
        <v>129</v>
      </c>
      <c r="G54" s="77" t="s">
        <v>103</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109</v>
      </c>
      <c r="G56" s="11"/>
      <c r="H56" s="11"/>
      <c r="I56" s="11"/>
      <c r="J56" s="11"/>
      <c r="K56" s="11"/>
      <c r="L56" s="22"/>
    </row>
    <row r="57" spans="1:12" s="1" customFormat="1" ht="102" thickBot="1" x14ac:dyDescent="0.3">
      <c r="A57" s="10" t="s">
        <v>9</v>
      </c>
      <c r="B57" s="23"/>
      <c r="C57" s="19"/>
      <c r="D57" s="19"/>
      <c r="E57" s="19"/>
      <c r="F57" s="81" t="s">
        <v>131</v>
      </c>
      <c r="G57" s="12"/>
      <c r="H57" s="12"/>
      <c r="I57" s="12"/>
      <c r="J57" s="12"/>
      <c r="K57" s="12"/>
      <c r="L57" s="24"/>
    </row>
    <row r="58" spans="1:12" s="1" customFormat="1" ht="13.5" customHeight="1" thickBot="1" x14ac:dyDescent="0.3">
      <c r="A58" s="10" t="s">
        <v>7</v>
      </c>
      <c r="B58" s="76">
        <f>1+MAX($B$13:B57)</f>
        <v>12</v>
      </c>
      <c r="C58" s="77" t="s">
        <v>133</v>
      </c>
      <c r="D58" s="77"/>
      <c r="E58" s="77" t="s">
        <v>108</v>
      </c>
      <c r="F58" s="78" t="s">
        <v>132</v>
      </c>
      <c r="G58" s="77" t="s">
        <v>103</v>
      </c>
      <c r="H58" s="82">
        <v>21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109</v>
      </c>
      <c r="G60" s="11"/>
      <c r="H60" s="11"/>
      <c r="I60" s="11"/>
      <c r="J60" s="11"/>
      <c r="K60" s="11"/>
      <c r="L60" s="22"/>
    </row>
    <row r="61" spans="1:12" s="1" customFormat="1" ht="90.75" thickBot="1" x14ac:dyDescent="0.3">
      <c r="A61" s="10" t="s">
        <v>9</v>
      </c>
      <c r="B61" s="23"/>
      <c r="C61" s="19"/>
      <c r="D61" s="19"/>
      <c r="E61" s="19"/>
      <c r="F61" s="81" t="s">
        <v>110</v>
      </c>
      <c r="G61" s="12"/>
      <c r="H61" s="12"/>
      <c r="I61" s="12"/>
      <c r="J61" s="12"/>
      <c r="K61" s="12"/>
      <c r="L61" s="24"/>
    </row>
    <row r="62" spans="1:12" s="1" customFormat="1" ht="13.5" customHeight="1" thickBot="1" x14ac:dyDescent="0.3">
      <c r="A62" s="10" t="s">
        <v>7</v>
      </c>
      <c r="B62" s="76">
        <f>1+MAX($B$13:B61)</f>
        <v>13</v>
      </c>
      <c r="C62" s="77" t="s">
        <v>135</v>
      </c>
      <c r="D62" s="77"/>
      <c r="E62" s="77" t="s">
        <v>108</v>
      </c>
      <c r="F62" s="78" t="s">
        <v>134</v>
      </c>
      <c r="G62" s="77" t="s">
        <v>103</v>
      </c>
      <c r="H62" s="82">
        <v>37</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109</v>
      </c>
      <c r="G64" s="11"/>
      <c r="H64" s="11"/>
      <c r="I64" s="11"/>
      <c r="J64" s="11"/>
      <c r="K64" s="11"/>
      <c r="L64" s="22"/>
    </row>
    <row r="65" spans="1:12" s="1" customFormat="1" ht="90.75" thickBot="1" x14ac:dyDescent="0.3">
      <c r="A65" s="10" t="s">
        <v>9</v>
      </c>
      <c r="B65" s="23"/>
      <c r="C65" s="19"/>
      <c r="D65" s="19"/>
      <c r="E65" s="19"/>
      <c r="F65" s="81" t="s">
        <v>110</v>
      </c>
      <c r="G65" s="12"/>
      <c r="H65" s="12"/>
      <c r="I65" s="12"/>
      <c r="J65" s="12"/>
      <c r="K65" s="12"/>
      <c r="L65" s="24"/>
    </row>
    <row r="66" spans="1:12" s="1" customFormat="1" ht="13.5" customHeight="1" thickBot="1" x14ac:dyDescent="0.3">
      <c r="A66" s="10" t="s">
        <v>7</v>
      </c>
      <c r="B66" s="76">
        <f>1+MAX($B$13:B65)</f>
        <v>14</v>
      </c>
      <c r="C66" s="77" t="s">
        <v>137</v>
      </c>
      <c r="D66" s="77"/>
      <c r="E66" s="77" t="s">
        <v>108</v>
      </c>
      <c r="F66" s="78" t="s">
        <v>136</v>
      </c>
      <c r="G66" s="77" t="s">
        <v>103</v>
      </c>
      <c r="H66" s="82">
        <v>21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109</v>
      </c>
      <c r="G68" s="11"/>
      <c r="H68" s="11"/>
      <c r="I68" s="11"/>
      <c r="J68" s="11"/>
      <c r="K68" s="11"/>
      <c r="L68" s="22"/>
    </row>
    <row r="69" spans="1:12" s="1" customFormat="1" ht="102" thickBot="1" x14ac:dyDescent="0.3">
      <c r="A69" s="10" t="s">
        <v>9</v>
      </c>
      <c r="B69" s="23"/>
      <c r="C69" s="19"/>
      <c r="D69" s="19"/>
      <c r="E69" s="19"/>
      <c r="F69" s="81" t="s">
        <v>131</v>
      </c>
      <c r="G69" s="12"/>
      <c r="H69" s="12"/>
      <c r="I69" s="12"/>
      <c r="J69" s="12"/>
      <c r="K69" s="12"/>
      <c r="L69" s="24"/>
    </row>
    <row r="70" spans="1:12" s="1" customFormat="1" ht="13.5" customHeight="1" thickBot="1" x14ac:dyDescent="0.3">
      <c r="A70" s="10" t="s">
        <v>7</v>
      </c>
      <c r="B70" s="76">
        <f>1+MAX($B$13:B69)</f>
        <v>15</v>
      </c>
      <c r="C70" s="77" t="s">
        <v>139</v>
      </c>
      <c r="D70" s="77"/>
      <c r="E70" s="77" t="s">
        <v>108</v>
      </c>
      <c r="F70" s="78" t="s">
        <v>138</v>
      </c>
      <c r="G70" s="77" t="s">
        <v>103</v>
      </c>
      <c r="H70" s="82">
        <v>2</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109</v>
      </c>
      <c r="G72" s="11"/>
      <c r="H72" s="11"/>
      <c r="I72" s="11"/>
      <c r="J72" s="11"/>
      <c r="K72" s="11"/>
      <c r="L72" s="22"/>
    </row>
    <row r="73" spans="1:12" s="1" customFormat="1" ht="90.75" thickBot="1" x14ac:dyDescent="0.3">
      <c r="A73" s="10" t="s">
        <v>9</v>
      </c>
      <c r="B73" s="23"/>
      <c r="C73" s="19"/>
      <c r="D73" s="19"/>
      <c r="E73" s="19"/>
      <c r="F73" s="81" t="s">
        <v>110</v>
      </c>
      <c r="G73" s="12"/>
      <c r="H73" s="12"/>
      <c r="I73" s="12"/>
      <c r="J73" s="12"/>
      <c r="K73" s="12"/>
      <c r="L73" s="24"/>
    </row>
    <row r="74" spans="1:12" s="1" customFormat="1" ht="13.5" customHeight="1" thickBot="1" x14ac:dyDescent="0.3">
      <c r="A74" s="10" t="s">
        <v>7</v>
      </c>
      <c r="B74" s="76">
        <f>1+MAX($B$13:B73)</f>
        <v>16</v>
      </c>
      <c r="C74" s="77" t="s">
        <v>141</v>
      </c>
      <c r="D74" s="77"/>
      <c r="E74" s="77" t="s">
        <v>108</v>
      </c>
      <c r="F74" s="78" t="s">
        <v>140</v>
      </c>
      <c r="G74" s="77" t="s">
        <v>103</v>
      </c>
      <c r="H74" s="82">
        <v>2</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109</v>
      </c>
      <c r="G76" s="11"/>
      <c r="H76" s="11"/>
      <c r="I76" s="11"/>
      <c r="J76" s="11"/>
      <c r="K76" s="11"/>
      <c r="L76" s="22"/>
    </row>
    <row r="77" spans="1:12" s="1" customFormat="1" ht="102" thickBot="1" x14ac:dyDescent="0.3">
      <c r="A77" s="10" t="s">
        <v>9</v>
      </c>
      <c r="B77" s="23"/>
      <c r="C77" s="19"/>
      <c r="D77" s="19"/>
      <c r="E77" s="19"/>
      <c r="F77" s="81" t="s">
        <v>131</v>
      </c>
      <c r="G77" s="12"/>
      <c r="H77" s="12"/>
      <c r="I77" s="12"/>
      <c r="J77" s="12"/>
      <c r="K77" s="12"/>
      <c r="L77" s="24"/>
    </row>
    <row r="78" spans="1:12" s="1" customFormat="1" ht="13.5" customHeight="1" thickBot="1" x14ac:dyDescent="0.3">
      <c r="A78" s="10" t="s">
        <v>7</v>
      </c>
      <c r="B78" s="76">
        <f>1+MAX($B$13:B77)</f>
        <v>17</v>
      </c>
      <c r="C78" s="77" t="s">
        <v>142</v>
      </c>
      <c r="D78" s="77"/>
      <c r="E78" s="77" t="s">
        <v>102</v>
      </c>
      <c r="F78" s="78" t="s">
        <v>143</v>
      </c>
      <c r="G78" s="77" t="s">
        <v>103</v>
      </c>
      <c r="H78" s="82">
        <v>5</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109</v>
      </c>
      <c r="G80" s="11"/>
      <c r="H80" s="11"/>
      <c r="I80" s="11"/>
      <c r="J80" s="11"/>
      <c r="K80" s="11"/>
      <c r="L80" s="22"/>
    </row>
    <row r="81" spans="1:12" s="1" customFormat="1" ht="12.75" customHeight="1" thickBot="1" x14ac:dyDescent="0.3">
      <c r="A81" s="10" t="s">
        <v>9</v>
      </c>
      <c r="B81" s="23"/>
      <c r="C81" s="19"/>
      <c r="D81" s="19"/>
      <c r="E81" s="19"/>
      <c r="F81" s="81" t="s">
        <v>150</v>
      </c>
      <c r="G81" s="12"/>
      <c r="H81" s="12"/>
      <c r="I81" s="12"/>
      <c r="J81" s="12"/>
      <c r="K81" s="12"/>
      <c r="L81" s="24"/>
    </row>
    <row r="82" spans="1:12" s="1" customFormat="1" ht="13.5" customHeight="1" thickBot="1" x14ac:dyDescent="0.3">
      <c r="A82" s="10" t="s">
        <v>7</v>
      </c>
      <c r="B82" s="76">
        <f>1+MAX($B$13:B81)</f>
        <v>18</v>
      </c>
      <c r="C82" s="77" t="s">
        <v>144</v>
      </c>
      <c r="D82" s="77"/>
      <c r="E82" s="77" t="s">
        <v>102</v>
      </c>
      <c r="F82" s="78" t="s">
        <v>145</v>
      </c>
      <c r="G82" s="77" t="s">
        <v>103</v>
      </c>
      <c r="H82" s="82">
        <v>5</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109</v>
      </c>
      <c r="G84" s="11"/>
      <c r="H84" s="11"/>
      <c r="I84" s="11"/>
      <c r="J84" s="11"/>
      <c r="K84" s="11"/>
      <c r="L84" s="22"/>
    </row>
    <row r="85" spans="1:12" s="1" customFormat="1" ht="12.75" customHeight="1" thickBot="1" x14ac:dyDescent="0.3">
      <c r="A85" s="10" t="s">
        <v>9</v>
      </c>
      <c r="B85" s="23"/>
      <c r="C85" s="19"/>
      <c r="D85" s="19"/>
      <c r="E85" s="19"/>
      <c r="F85" s="81" t="s">
        <v>150</v>
      </c>
      <c r="G85" s="12"/>
      <c r="H85" s="12"/>
      <c r="I85" s="12"/>
      <c r="J85" s="12"/>
      <c r="K85" s="12"/>
      <c r="L85" s="24"/>
    </row>
    <row r="86" spans="1:12" s="1" customFormat="1" ht="13.5" customHeight="1" thickBot="1" x14ac:dyDescent="0.3">
      <c r="A86" s="10" t="s">
        <v>7</v>
      </c>
      <c r="B86" s="76">
        <f>1+MAX($B$13:B85)</f>
        <v>19</v>
      </c>
      <c r="C86" s="77" t="s">
        <v>146</v>
      </c>
      <c r="D86" s="77"/>
      <c r="E86" s="77" t="s">
        <v>102</v>
      </c>
      <c r="F86" s="78" t="s">
        <v>147</v>
      </c>
      <c r="G86" s="77" t="s">
        <v>103</v>
      </c>
      <c r="H86" s="82">
        <v>1</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109</v>
      </c>
      <c r="G88" s="11"/>
      <c r="H88" s="11"/>
      <c r="I88" s="11"/>
      <c r="J88" s="11"/>
      <c r="K88" s="11"/>
      <c r="L88" s="22"/>
    </row>
    <row r="89" spans="1:12" s="1" customFormat="1" ht="12.75" customHeight="1" thickBot="1" x14ac:dyDescent="0.3">
      <c r="A89" s="10" t="s">
        <v>9</v>
      </c>
      <c r="B89" s="23"/>
      <c r="C89" s="19"/>
      <c r="D89" s="19"/>
      <c r="E89" s="19"/>
      <c r="F89" s="81" t="s">
        <v>150</v>
      </c>
      <c r="G89" s="11"/>
      <c r="H89" s="11"/>
      <c r="I89" s="11"/>
      <c r="J89" s="11"/>
      <c r="K89" s="11"/>
      <c r="L89" s="22"/>
    </row>
    <row r="90" spans="1:12" s="1" customFormat="1" ht="13.5" customHeight="1" thickBot="1" x14ac:dyDescent="0.3">
      <c r="A90" s="10" t="s">
        <v>7</v>
      </c>
      <c r="B90" s="76">
        <f>1+MAX($B$13:B88)</f>
        <v>20</v>
      </c>
      <c r="C90" s="77" t="s">
        <v>311</v>
      </c>
      <c r="D90" s="77"/>
      <c r="E90" s="77" t="s">
        <v>102</v>
      </c>
      <c r="F90" s="78" t="s">
        <v>312</v>
      </c>
      <c r="G90" s="77" t="s">
        <v>103</v>
      </c>
      <c r="H90" s="82">
        <v>4</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109</v>
      </c>
      <c r="G92" s="11"/>
      <c r="H92" s="11"/>
      <c r="I92" s="11"/>
      <c r="J92" s="11"/>
      <c r="K92" s="11"/>
      <c r="L92" s="22"/>
    </row>
    <row r="93" spans="1:12" s="1" customFormat="1" ht="12.75" customHeight="1" thickBot="1" x14ac:dyDescent="0.3">
      <c r="A93" s="10" t="s">
        <v>9</v>
      </c>
      <c r="B93" s="23"/>
      <c r="C93" s="19"/>
      <c r="D93" s="19"/>
      <c r="E93" s="19"/>
      <c r="F93" s="81" t="s">
        <v>150</v>
      </c>
      <c r="G93" s="12"/>
      <c r="H93" s="12"/>
      <c r="I93" s="12"/>
      <c r="J93" s="12"/>
      <c r="K93" s="12"/>
      <c r="L93" s="24"/>
    </row>
    <row r="94" spans="1:12" s="1" customFormat="1" ht="13.5" customHeight="1" thickBot="1" x14ac:dyDescent="0.3">
      <c r="A94" s="10" t="s">
        <v>7</v>
      </c>
      <c r="B94" s="76">
        <f>1+MAX($B$13:B93)</f>
        <v>21</v>
      </c>
      <c r="C94" s="77" t="s">
        <v>148</v>
      </c>
      <c r="D94" s="77"/>
      <c r="E94" s="77" t="s">
        <v>102</v>
      </c>
      <c r="F94" s="78" t="s">
        <v>149</v>
      </c>
      <c r="G94" s="77" t="s">
        <v>103</v>
      </c>
      <c r="H94" s="82">
        <v>3</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109</v>
      </c>
      <c r="G96" s="11"/>
      <c r="H96" s="11"/>
      <c r="I96" s="11"/>
      <c r="J96" s="11"/>
      <c r="K96" s="11"/>
      <c r="L96" s="22"/>
    </row>
    <row r="97" spans="1:12" s="1" customFormat="1" ht="12.75" customHeight="1" thickBot="1" x14ac:dyDescent="0.3">
      <c r="A97" s="10" t="s">
        <v>9</v>
      </c>
      <c r="B97" s="23"/>
      <c r="C97" s="19"/>
      <c r="D97" s="19"/>
      <c r="E97" s="19"/>
      <c r="F97" s="81" t="s">
        <v>150</v>
      </c>
      <c r="G97" s="12"/>
      <c r="H97" s="12"/>
      <c r="I97" s="12"/>
      <c r="J97" s="12"/>
      <c r="K97" s="12"/>
      <c r="L97" s="24"/>
    </row>
    <row r="98" spans="1:12" s="1" customFormat="1" ht="13.5" customHeight="1" thickBot="1" x14ac:dyDescent="0.3">
      <c r="A98" s="10" t="s">
        <v>7</v>
      </c>
      <c r="B98" s="76">
        <f>1+MAX($B$13:B97)</f>
        <v>22</v>
      </c>
      <c r="C98" s="77" t="s">
        <v>151</v>
      </c>
      <c r="D98" s="77"/>
      <c r="E98" s="77" t="s">
        <v>102</v>
      </c>
      <c r="F98" s="78" t="s">
        <v>152</v>
      </c>
      <c r="G98" s="77" t="s">
        <v>103</v>
      </c>
      <c r="H98" s="82">
        <v>6</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109</v>
      </c>
      <c r="G100" s="11"/>
      <c r="H100" s="11"/>
      <c r="I100" s="11"/>
      <c r="J100" s="11"/>
      <c r="K100" s="11"/>
      <c r="L100" s="22"/>
    </row>
    <row r="101" spans="1:12" s="1" customFormat="1" ht="12.75" customHeight="1" thickBot="1" x14ac:dyDescent="0.3">
      <c r="A101" s="10" t="s">
        <v>9</v>
      </c>
      <c r="B101" s="23"/>
      <c r="C101" s="19"/>
      <c r="D101" s="19"/>
      <c r="E101" s="19"/>
      <c r="F101" s="81" t="s">
        <v>150</v>
      </c>
      <c r="G101" s="12"/>
      <c r="H101" s="12"/>
      <c r="I101" s="12"/>
      <c r="J101" s="12"/>
      <c r="K101" s="12"/>
      <c r="L101" s="24"/>
    </row>
    <row r="102" spans="1:12" s="1" customFormat="1" ht="13.5" customHeight="1" thickBot="1" x14ac:dyDescent="0.3">
      <c r="A102" s="10" t="s">
        <v>7</v>
      </c>
      <c r="B102" s="76">
        <f>1+MAX($B$13:B101)</f>
        <v>23</v>
      </c>
      <c r="C102" s="77" t="s">
        <v>155</v>
      </c>
      <c r="D102" s="77"/>
      <c r="E102" s="77" t="s">
        <v>102</v>
      </c>
      <c r="F102" s="78" t="s">
        <v>156</v>
      </c>
      <c r="G102" s="77" t="s">
        <v>103</v>
      </c>
      <c r="H102" s="82">
        <v>2</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109</v>
      </c>
      <c r="G104" s="11"/>
      <c r="H104" s="11"/>
      <c r="I104" s="11"/>
      <c r="J104" s="11"/>
      <c r="K104" s="11"/>
      <c r="L104" s="22"/>
    </row>
    <row r="105" spans="1:12" s="1" customFormat="1" ht="12.75" customHeight="1" thickBot="1" x14ac:dyDescent="0.3">
      <c r="A105" s="10" t="s">
        <v>9</v>
      </c>
      <c r="B105" s="23"/>
      <c r="C105" s="19"/>
      <c r="D105" s="19"/>
      <c r="E105" s="19"/>
      <c r="F105" s="81" t="s">
        <v>150</v>
      </c>
      <c r="G105" s="12"/>
      <c r="H105" s="12"/>
      <c r="I105" s="12"/>
      <c r="J105" s="12"/>
      <c r="K105" s="12"/>
      <c r="L105" s="24"/>
    </row>
    <row r="106" spans="1:12" s="1" customFormat="1" ht="13.5" customHeight="1" thickBot="1" x14ac:dyDescent="0.3">
      <c r="A106" s="10" t="s">
        <v>7</v>
      </c>
      <c r="B106" s="76">
        <f>1+MAX($B$13:B105)</f>
        <v>24</v>
      </c>
      <c r="C106" s="77" t="s">
        <v>153</v>
      </c>
      <c r="D106" s="77"/>
      <c r="E106" s="77" t="s">
        <v>102</v>
      </c>
      <c r="F106" s="78" t="s">
        <v>154</v>
      </c>
      <c r="G106" s="77" t="s">
        <v>103</v>
      </c>
      <c r="H106" s="82">
        <v>8</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109</v>
      </c>
      <c r="G108" s="11"/>
      <c r="H108" s="11"/>
      <c r="I108" s="11"/>
      <c r="J108" s="11"/>
      <c r="K108" s="11"/>
      <c r="L108" s="22"/>
    </row>
    <row r="109" spans="1:12" s="1" customFormat="1" ht="12.75" customHeight="1" thickBot="1" x14ac:dyDescent="0.3">
      <c r="A109" s="10" t="s">
        <v>9</v>
      </c>
      <c r="B109" s="23"/>
      <c r="C109" s="19"/>
      <c r="D109" s="19"/>
      <c r="E109" s="19"/>
      <c r="F109" s="81" t="s">
        <v>150</v>
      </c>
      <c r="G109" s="12"/>
      <c r="H109" s="12"/>
      <c r="I109" s="12"/>
      <c r="J109" s="12"/>
      <c r="K109" s="12"/>
      <c r="L109" s="24"/>
    </row>
    <row r="110" spans="1:12" s="1" customFormat="1" ht="13.5" customHeight="1" thickBot="1" x14ac:dyDescent="0.3">
      <c r="A110" s="10" t="s">
        <v>7</v>
      </c>
      <c r="B110" s="76">
        <f>1+MAX($B$13:B109)</f>
        <v>25</v>
      </c>
      <c r="C110" s="77" t="s">
        <v>235</v>
      </c>
      <c r="D110" s="77"/>
      <c r="E110" s="77" t="s">
        <v>102</v>
      </c>
      <c r="F110" s="78" t="s">
        <v>236</v>
      </c>
      <c r="G110" s="77" t="s">
        <v>103</v>
      </c>
      <c r="H110" s="82">
        <v>3</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109</v>
      </c>
      <c r="G112" s="11"/>
      <c r="H112" s="11"/>
      <c r="I112" s="11"/>
      <c r="J112" s="11"/>
      <c r="K112" s="11"/>
      <c r="L112" s="22"/>
    </row>
    <row r="113" spans="1:12" s="1" customFormat="1" ht="12.75" customHeight="1" thickBot="1" x14ac:dyDescent="0.3">
      <c r="A113" s="10" t="s">
        <v>9</v>
      </c>
      <c r="B113" s="23"/>
      <c r="C113" s="19"/>
      <c r="D113" s="19"/>
      <c r="E113" s="19"/>
      <c r="F113" s="81" t="s">
        <v>150</v>
      </c>
      <c r="G113" s="12"/>
      <c r="H113" s="12"/>
      <c r="I113" s="12"/>
      <c r="J113" s="12"/>
      <c r="K113" s="12"/>
      <c r="L113" s="24"/>
    </row>
    <row r="114" spans="1:12" s="1" customFormat="1" ht="13.5" customHeight="1" thickBot="1" x14ac:dyDescent="0.3">
      <c r="A114" s="10" t="s">
        <v>7</v>
      </c>
      <c r="B114" s="76">
        <f>1+MAX($B$13:B113)</f>
        <v>26</v>
      </c>
      <c r="C114" s="77" t="s">
        <v>313</v>
      </c>
      <c r="D114" s="77"/>
      <c r="E114" s="77" t="s">
        <v>102</v>
      </c>
      <c r="F114" s="78" t="s">
        <v>314</v>
      </c>
      <c r="G114" s="77" t="s">
        <v>103</v>
      </c>
      <c r="H114" s="82">
        <v>3</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109</v>
      </c>
      <c r="G116" s="11"/>
      <c r="H116" s="11"/>
      <c r="I116" s="11"/>
      <c r="J116" s="11"/>
      <c r="K116" s="11"/>
      <c r="L116" s="22"/>
    </row>
    <row r="117" spans="1:12" s="1" customFormat="1" ht="12.75" customHeight="1" thickBot="1" x14ac:dyDescent="0.3">
      <c r="A117" s="10" t="s">
        <v>9</v>
      </c>
      <c r="B117" s="23"/>
      <c r="C117" s="19"/>
      <c r="D117" s="19"/>
      <c r="E117" s="19"/>
      <c r="F117" s="81" t="s">
        <v>150</v>
      </c>
      <c r="G117" s="12"/>
      <c r="H117" s="12"/>
      <c r="I117" s="12"/>
      <c r="J117" s="12"/>
      <c r="K117" s="12"/>
      <c r="L117" s="24"/>
    </row>
    <row r="118" spans="1:12" s="1" customFormat="1" ht="13.5" customHeight="1" thickBot="1" x14ac:dyDescent="0.3">
      <c r="A118" s="10" t="s">
        <v>7</v>
      </c>
      <c r="B118" s="76">
        <f>1+MAX($B$13:B117)</f>
        <v>27</v>
      </c>
      <c r="C118" s="77" t="s">
        <v>331</v>
      </c>
      <c r="D118" s="77"/>
      <c r="E118" s="77" t="s">
        <v>102</v>
      </c>
      <c r="F118" s="78" t="s">
        <v>332</v>
      </c>
      <c r="G118" s="77" t="s">
        <v>103</v>
      </c>
      <c r="H118" s="82">
        <v>1</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109</v>
      </c>
      <c r="G120" s="11"/>
      <c r="H120" s="11"/>
      <c r="I120" s="11"/>
      <c r="J120" s="11"/>
      <c r="K120" s="11"/>
      <c r="L120" s="22"/>
    </row>
    <row r="121" spans="1:12" s="1" customFormat="1" ht="12.75" customHeight="1" thickBot="1" x14ac:dyDescent="0.3">
      <c r="A121" s="10" t="s">
        <v>9</v>
      </c>
      <c r="B121" s="23"/>
      <c r="C121" s="19"/>
      <c r="D121" s="19"/>
      <c r="E121" s="19"/>
      <c r="F121" s="81" t="s">
        <v>150</v>
      </c>
      <c r="G121" s="12"/>
      <c r="H121" s="12"/>
      <c r="I121" s="12"/>
      <c r="J121" s="12"/>
      <c r="K121" s="12"/>
      <c r="L121" s="24"/>
    </row>
    <row r="122" spans="1:12" s="1" customFormat="1" ht="13.5" customHeight="1" thickBot="1" x14ac:dyDescent="0.3">
      <c r="A122" s="10" t="s">
        <v>7</v>
      </c>
      <c r="B122" s="76">
        <f>1+MAX($B$13:B121)</f>
        <v>28</v>
      </c>
      <c r="C122" s="77" t="s">
        <v>333</v>
      </c>
      <c r="D122" s="77"/>
      <c r="E122" s="77" t="s">
        <v>102</v>
      </c>
      <c r="F122" s="78" t="s">
        <v>334</v>
      </c>
      <c r="G122" s="77" t="s">
        <v>103</v>
      </c>
      <c r="H122" s="82">
        <v>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109</v>
      </c>
      <c r="G124" s="11"/>
      <c r="H124" s="11"/>
      <c r="I124" s="11"/>
      <c r="J124" s="11"/>
      <c r="K124" s="11"/>
      <c r="L124" s="22"/>
    </row>
    <row r="125" spans="1:12" s="1" customFormat="1" ht="12.75" customHeight="1" thickBot="1" x14ac:dyDescent="0.3">
      <c r="A125" s="10" t="s">
        <v>9</v>
      </c>
      <c r="B125" s="23"/>
      <c r="C125" s="19"/>
      <c r="D125" s="19"/>
      <c r="E125" s="19"/>
      <c r="F125" s="81" t="s">
        <v>150</v>
      </c>
      <c r="G125" s="12"/>
      <c r="H125" s="12"/>
      <c r="I125" s="12"/>
      <c r="J125" s="12"/>
      <c r="K125" s="12"/>
      <c r="L125" s="24"/>
    </row>
    <row r="126" spans="1:12" s="1" customFormat="1" ht="13.5" customHeight="1" thickBot="1" x14ac:dyDescent="0.3">
      <c r="A126" s="10" t="s">
        <v>7</v>
      </c>
      <c r="B126" s="76">
        <f>1+MAX($B$13:B125)</f>
        <v>29</v>
      </c>
      <c r="C126" s="77" t="s">
        <v>335</v>
      </c>
      <c r="D126" s="77"/>
      <c r="E126" s="77" t="s">
        <v>102</v>
      </c>
      <c r="F126" s="78" t="s">
        <v>336</v>
      </c>
      <c r="G126" s="77" t="s">
        <v>103</v>
      </c>
      <c r="H126" s="82">
        <v>1</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109</v>
      </c>
      <c r="G128" s="11"/>
      <c r="H128" s="11"/>
      <c r="I128" s="11"/>
      <c r="J128" s="11"/>
      <c r="K128" s="11"/>
      <c r="L128" s="22"/>
    </row>
    <row r="129" spans="1:12" s="1" customFormat="1" ht="12.75" customHeight="1" thickBot="1" x14ac:dyDescent="0.3">
      <c r="A129" s="10" t="s">
        <v>9</v>
      </c>
      <c r="B129" s="23"/>
      <c r="C129" s="19"/>
      <c r="D129" s="19"/>
      <c r="E129" s="19"/>
      <c r="F129" s="81" t="s">
        <v>150</v>
      </c>
      <c r="G129" s="12"/>
      <c r="H129" s="12"/>
      <c r="I129" s="12"/>
      <c r="J129" s="12"/>
      <c r="K129" s="12"/>
      <c r="L129" s="24"/>
    </row>
    <row r="130" spans="1:12" s="1" customFormat="1" ht="13.5" customHeight="1" thickBot="1" x14ac:dyDescent="0.3">
      <c r="A130" s="10" t="s">
        <v>7</v>
      </c>
      <c r="B130" s="76">
        <f>1+MAX($B$13:B129)</f>
        <v>30</v>
      </c>
      <c r="C130" s="77" t="s">
        <v>337</v>
      </c>
      <c r="D130" s="77"/>
      <c r="E130" s="77" t="s">
        <v>102</v>
      </c>
      <c r="F130" s="78" t="s">
        <v>338</v>
      </c>
      <c r="G130" s="77" t="s">
        <v>103</v>
      </c>
      <c r="H130" s="82">
        <v>1</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109</v>
      </c>
      <c r="G132" s="11"/>
      <c r="H132" s="11"/>
      <c r="I132" s="11"/>
      <c r="J132" s="11"/>
      <c r="K132" s="11"/>
      <c r="L132" s="22"/>
    </row>
    <row r="133" spans="1:12" s="1" customFormat="1" ht="12.75" customHeight="1" thickBot="1" x14ac:dyDescent="0.3">
      <c r="A133" s="10" t="s">
        <v>9</v>
      </c>
      <c r="B133" s="23"/>
      <c r="C133" s="19"/>
      <c r="D133" s="19"/>
      <c r="E133" s="19"/>
      <c r="F133" s="81" t="s">
        <v>150</v>
      </c>
      <c r="G133" s="12"/>
      <c r="H133" s="12"/>
      <c r="I133" s="12"/>
      <c r="J133" s="12"/>
      <c r="K133" s="12"/>
      <c r="L133" s="24"/>
    </row>
    <row r="134" spans="1:12" s="1" customFormat="1" ht="13.5" customHeight="1" thickBot="1" x14ac:dyDescent="0.3">
      <c r="A134" s="10" t="s">
        <v>7</v>
      </c>
      <c r="B134" s="76">
        <f>1+MAX($B$13:B133)</f>
        <v>31</v>
      </c>
      <c r="C134" s="77" t="s">
        <v>339</v>
      </c>
      <c r="D134" s="77"/>
      <c r="E134" s="77" t="s">
        <v>102</v>
      </c>
      <c r="F134" s="78" t="s">
        <v>340</v>
      </c>
      <c r="G134" s="77" t="s">
        <v>341</v>
      </c>
      <c r="H134" s="82">
        <v>1</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109</v>
      </c>
      <c r="G136" s="11"/>
      <c r="H136" s="11"/>
      <c r="I136" s="11"/>
      <c r="J136" s="11"/>
      <c r="K136" s="11"/>
      <c r="L136" s="22"/>
    </row>
    <row r="137" spans="1:12" s="1" customFormat="1" ht="12.75" customHeight="1" thickBot="1" x14ac:dyDescent="0.3">
      <c r="A137" s="10" t="s">
        <v>9</v>
      </c>
      <c r="B137" s="23"/>
      <c r="C137" s="19"/>
      <c r="D137" s="19"/>
      <c r="E137" s="19"/>
      <c r="F137" s="81" t="s">
        <v>150</v>
      </c>
      <c r="G137" s="12"/>
      <c r="H137" s="12"/>
      <c r="I137" s="12"/>
      <c r="J137" s="12"/>
      <c r="K137" s="12"/>
      <c r="L137" s="24"/>
    </row>
    <row r="138" spans="1:12" s="1" customFormat="1" ht="13.5" customHeight="1" thickBot="1" x14ac:dyDescent="0.3">
      <c r="A138" s="10" t="s">
        <v>7</v>
      </c>
      <c r="B138" s="76">
        <f>1+MAX($B$13:B137)</f>
        <v>32</v>
      </c>
      <c r="C138" s="77" t="s">
        <v>161</v>
      </c>
      <c r="D138" s="77"/>
      <c r="E138" s="77" t="s">
        <v>102</v>
      </c>
      <c r="F138" s="78" t="s">
        <v>162</v>
      </c>
      <c r="G138" s="77" t="s">
        <v>103</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109</v>
      </c>
      <c r="G140" s="11"/>
      <c r="H140" s="11"/>
      <c r="I140" s="11"/>
      <c r="J140" s="11"/>
      <c r="K140" s="11"/>
      <c r="L140" s="22"/>
    </row>
    <row r="141" spans="1:12" s="1" customFormat="1" ht="12.75" customHeight="1" thickBot="1" x14ac:dyDescent="0.3">
      <c r="A141" s="10" t="s">
        <v>9</v>
      </c>
      <c r="B141" s="23"/>
      <c r="C141" s="19"/>
      <c r="D141" s="19"/>
      <c r="E141" s="19"/>
      <c r="F141" s="81" t="s">
        <v>150</v>
      </c>
      <c r="G141" s="12"/>
      <c r="H141" s="12"/>
      <c r="I141" s="12"/>
      <c r="J141" s="12"/>
      <c r="K141" s="12"/>
      <c r="L141" s="24"/>
    </row>
    <row r="142" spans="1:12" s="1" customFormat="1" ht="13.5" customHeight="1" thickBot="1" x14ac:dyDescent="0.3">
      <c r="A142" s="10" t="s">
        <v>7</v>
      </c>
      <c r="B142" s="76">
        <f>1+MAX($B$13:B141)</f>
        <v>33</v>
      </c>
      <c r="C142" s="77" t="s">
        <v>157</v>
      </c>
      <c r="D142" s="77"/>
      <c r="E142" s="77" t="s">
        <v>102</v>
      </c>
      <c r="F142" s="78" t="s">
        <v>158</v>
      </c>
      <c r="G142" s="77" t="s">
        <v>103</v>
      </c>
      <c r="H142" s="82">
        <v>9</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109</v>
      </c>
      <c r="G144" s="11"/>
      <c r="H144" s="11"/>
      <c r="I144" s="11"/>
      <c r="J144" s="11"/>
      <c r="K144" s="11"/>
      <c r="L144" s="22"/>
    </row>
    <row r="145" spans="1:12" s="1" customFormat="1" ht="12.75" customHeight="1" thickBot="1" x14ac:dyDescent="0.3">
      <c r="A145" s="10" t="s">
        <v>9</v>
      </c>
      <c r="B145" s="23"/>
      <c r="C145" s="19"/>
      <c r="D145" s="19"/>
      <c r="E145" s="19"/>
      <c r="F145" s="81" t="s">
        <v>150</v>
      </c>
      <c r="G145" s="12"/>
      <c r="H145" s="12"/>
      <c r="I145" s="12"/>
      <c r="J145" s="12"/>
      <c r="K145" s="12"/>
      <c r="L145" s="24"/>
    </row>
    <row r="146" spans="1:12" s="1" customFormat="1" ht="13.5" customHeight="1" thickBot="1" x14ac:dyDescent="0.3">
      <c r="A146" s="10" t="s">
        <v>7</v>
      </c>
      <c r="B146" s="76">
        <f>1+MAX($B$13:B145)</f>
        <v>34</v>
      </c>
      <c r="C146" s="77" t="s">
        <v>159</v>
      </c>
      <c r="D146" s="77"/>
      <c r="E146" s="77" t="s">
        <v>102</v>
      </c>
      <c r="F146" s="78" t="s">
        <v>160</v>
      </c>
      <c r="G146" s="77" t="s">
        <v>103</v>
      </c>
      <c r="H146" s="82">
        <v>1</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109</v>
      </c>
      <c r="G148" s="11"/>
      <c r="H148" s="11"/>
      <c r="I148" s="11"/>
      <c r="J148" s="11"/>
      <c r="K148" s="11"/>
      <c r="L148" s="22"/>
    </row>
    <row r="149" spans="1:12" s="1" customFormat="1" ht="12.75" customHeight="1" thickBot="1" x14ac:dyDescent="0.3">
      <c r="A149" s="10" t="s">
        <v>9</v>
      </c>
      <c r="B149" s="23"/>
      <c r="C149" s="19"/>
      <c r="D149" s="19"/>
      <c r="E149" s="19"/>
      <c r="F149" s="81" t="s">
        <v>150</v>
      </c>
      <c r="G149" s="12"/>
      <c r="H149" s="12"/>
      <c r="I149" s="12"/>
      <c r="J149" s="12"/>
      <c r="K149" s="12"/>
      <c r="L149" s="24"/>
    </row>
    <row r="150" spans="1:12" s="1" customFormat="1" ht="13.5" customHeight="1" thickBot="1" x14ac:dyDescent="0.3">
      <c r="A150" s="10" t="s">
        <v>7</v>
      </c>
      <c r="B150" s="76">
        <f>1+MAX($B$13:B149)</f>
        <v>35</v>
      </c>
      <c r="C150" s="77" t="s">
        <v>163</v>
      </c>
      <c r="D150" s="77"/>
      <c r="E150" s="77" t="s">
        <v>102</v>
      </c>
      <c r="F150" s="78" t="s">
        <v>164</v>
      </c>
      <c r="G150" s="77" t="s">
        <v>103</v>
      </c>
      <c r="H150" s="82">
        <v>2</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109</v>
      </c>
      <c r="G152" s="11"/>
      <c r="H152" s="11"/>
      <c r="I152" s="11"/>
      <c r="J152" s="11"/>
      <c r="K152" s="11"/>
      <c r="L152" s="22"/>
    </row>
    <row r="153" spans="1:12" s="1" customFormat="1" ht="12.75" customHeight="1" thickBot="1" x14ac:dyDescent="0.3">
      <c r="A153" s="10" t="s">
        <v>9</v>
      </c>
      <c r="B153" s="23"/>
      <c r="C153" s="19"/>
      <c r="D153" s="19"/>
      <c r="E153" s="19"/>
      <c r="F153" s="81" t="s">
        <v>150</v>
      </c>
      <c r="G153" s="12"/>
      <c r="H153" s="12"/>
      <c r="I153" s="12"/>
      <c r="J153" s="12"/>
      <c r="K153" s="12"/>
      <c r="L153" s="24"/>
    </row>
    <row r="154" spans="1:12" s="1" customFormat="1" ht="13.5" customHeight="1" thickBot="1" x14ac:dyDescent="0.3">
      <c r="A154" s="10" t="s">
        <v>7</v>
      </c>
      <c r="B154" s="76">
        <f>1+MAX($B$13:B153)</f>
        <v>36</v>
      </c>
      <c r="C154" s="77" t="s">
        <v>165</v>
      </c>
      <c r="D154" s="77"/>
      <c r="E154" s="77" t="s">
        <v>102</v>
      </c>
      <c r="F154" s="78" t="s">
        <v>166</v>
      </c>
      <c r="G154" s="77" t="s">
        <v>103</v>
      </c>
      <c r="H154" s="82">
        <v>2</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109</v>
      </c>
      <c r="G156" s="11"/>
      <c r="H156" s="11"/>
      <c r="I156" s="11"/>
      <c r="J156" s="11"/>
      <c r="K156" s="11"/>
      <c r="L156" s="22"/>
    </row>
    <row r="157" spans="1:12" s="1" customFormat="1" ht="12.75" customHeight="1" thickBot="1" x14ac:dyDescent="0.3">
      <c r="A157" s="10" t="s">
        <v>9</v>
      </c>
      <c r="B157" s="23"/>
      <c r="C157" s="19"/>
      <c r="D157" s="19"/>
      <c r="E157" s="19"/>
      <c r="F157" s="81" t="s">
        <v>150</v>
      </c>
      <c r="G157" s="12"/>
      <c r="H157" s="12"/>
      <c r="I157" s="12"/>
      <c r="J157" s="12"/>
      <c r="K157" s="12"/>
      <c r="L157" s="24"/>
    </row>
    <row r="158" spans="1:12" s="1" customFormat="1" ht="13.5" customHeight="1" thickBot="1" x14ac:dyDescent="0.3">
      <c r="A158" s="10" t="s">
        <v>7</v>
      </c>
      <c r="B158" s="76">
        <f>1+MAX($B$13:B157)</f>
        <v>37</v>
      </c>
      <c r="C158" s="77" t="s">
        <v>167</v>
      </c>
      <c r="D158" s="77"/>
      <c r="E158" s="77" t="s">
        <v>102</v>
      </c>
      <c r="F158" s="78" t="s">
        <v>168</v>
      </c>
      <c r="G158" s="77" t="s">
        <v>103</v>
      </c>
      <c r="H158" s="82">
        <v>8</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109</v>
      </c>
      <c r="G160" s="11"/>
      <c r="H160" s="11"/>
      <c r="I160" s="11"/>
      <c r="J160" s="11"/>
      <c r="K160" s="11"/>
      <c r="L160" s="22"/>
    </row>
    <row r="161" spans="1:12" s="1" customFormat="1" ht="12.75" customHeight="1" thickBot="1" x14ac:dyDescent="0.3">
      <c r="A161" s="10" t="s">
        <v>9</v>
      </c>
      <c r="B161" s="23"/>
      <c r="C161" s="19"/>
      <c r="D161" s="19"/>
      <c r="E161" s="19"/>
      <c r="F161" s="81" t="s">
        <v>150</v>
      </c>
      <c r="G161" s="12"/>
      <c r="H161" s="12"/>
      <c r="I161" s="12"/>
      <c r="J161" s="12"/>
      <c r="K161" s="12"/>
      <c r="L161" s="24"/>
    </row>
    <row r="162" spans="1:12" s="1" customFormat="1" ht="13.5" customHeight="1" thickBot="1" x14ac:dyDescent="0.3">
      <c r="A162" s="10" t="s">
        <v>7</v>
      </c>
      <c r="B162" s="76">
        <f>1+MAX($B$13:B161)</f>
        <v>38</v>
      </c>
      <c r="C162" s="77" t="s">
        <v>169</v>
      </c>
      <c r="D162" s="77"/>
      <c r="E162" s="77" t="s">
        <v>102</v>
      </c>
      <c r="F162" s="78" t="s">
        <v>170</v>
      </c>
      <c r="G162" s="77" t="s">
        <v>103</v>
      </c>
      <c r="H162" s="82">
        <v>8</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109</v>
      </c>
      <c r="G164" s="11"/>
      <c r="H164" s="11"/>
      <c r="I164" s="11"/>
      <c r="J164" s="11"/>
      <c r="K164" s="11"/>
      <c r="L164" s="22"/>
    </row>
    <row r="165" spans="1:12" s="1" customFormat="1" ht="12.75" customHeight="1" thickBot="1" x14ac:dyDescent="0.3">
      <c r="A165" s="10" t="s">
        <v>9</v>
      </c>
      <c r="B165" s="23"/>
      <c r="C165" s="19"/>
      <c r="D165" s="19"/>
      <c r="E165" s="19"/>
      <c r="F165" s="81" t="s">
        <v>150</v>
      </c>
      <c r="G165" s="12"/>
      <c r="H165" s="12"/>
      <c r="I165" s="12"/>
      <c r="J165" s="12"/>
      <c r="K165" s="12"/>
      <c r="L165" s="24"/>
    </row>
    <row r="166" spans="1:12" s="1" customFormat="1" ht="13.5" customHeight="1" thickBot="1" x14ac:dyDescent="0.3">
      <c r="A166" s="10" t="s">
        <v>7</v>
      </c>
      <c r="B166" s="76">
        <f>1+MAX($B$13:B165)</f>
        <v>39</v>
      </c>
      <c r="C166" s="77" t="s">
        <v>304</v>
      </c>
      <c r="D166" s="77"/>
      <c r="E166" s="77" t="s">
        <v>102</v>
      </c>
      <c r="F166" s="78" t="s">
        <v>305</v>
      </c>
      <c r="G166" s="77" t="s">
        <v>103</v>
      </c>
      <c r="H166" s="82">
        <v>2</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109</v>
      </c>
      <c r="G168" s="11"/>
      <c r="H168" s="11"/>
      <c r="I168" s="11"/>
      <c r="J168" s="11"/>
      <c r="K168" s="11"/>
      <c r="L168" s="22"/>
    </row>
    <row r="169" spans="1:12" s="1" customFormat="1" ht="12.75" customHeight="1" thickBot="1" x14ac:dyDescent="0.3">
      <c r="A169" s="10" t="s">
        <v>9</v>
      </c>
      <c r="B169" s="23"/>
      <c r="C169" s="19"/>
      <c r="D169" s="19"/>
      <c r="E169" s="19"/>
      <c r="F169" s="81" t="s">
        <v>150</v>
      </c>
      <c r="G169" s="12"/>
      <c r="H169" s="12"/>
      <c r="I169" s="12"/>
      <c r="J169" s="12"/>
      <c r="K169" s="12"/>
      <c r="L169" s="24"/>
    </row>
    <row r="170" spans="1:12" s="1" customFormat="1" ht="13.5" customHeight="1" thickBot="1" x14ac:dyDescent="0.3">
      <c r="A170" s="10" t="s">
        <v>7</v>
      </c>
      <c r="B170" s="76">
        <f>1+MAX($B$13:B169)</f>
        <v>40</v>
      </c>
      <c r="C170" s="77" t="s">
        <v>306</v>
      </c>
      <c r="D170" s="77"/>
      <c r="E170" s="77" t="s">
        <v>102</v>
      </c>
      <c r="F170" s="78" t="s">
        <v>307</v>
      </c>
      <c r="G170" s="77" t="s">
        <v>103</v>
      </c>
      <c r="H170" s="82">
        <v>2</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109</v>
      </c>
      <c r="G172" s="11"/>
      <c r="H172" s="11"/>
      <c r="I172" s="11"/>
      <c r="J172" s="11"/>
      <c r="K172" s="11"/>
      <c r="L172" s="22"/>
    </row>
    <row r="173" spans="1:12" s="1" customFormat="1" ht="12.75" customHeight="1" thickBot="1" x14ac:dyDescent="0.3">
      <c r="A173" s="10" t="s">
        <v>9</v>
      </c>
      <c r="B173" s="23"/>
      <c r="C173" s="19"/>
      <c r="D173" s="19"/>
      <c r="E173" s="19"/>
      <c r="F173" s="81" t="s">
        <v>150</v>
      </c>
      <c r="G173" s="12"/>
      <c r="H173" s="12"/>
      <c r="I173" s="12"/>
      <c r="J173" s="12"/>
      <c r="K173" s="12"/>
      <c r="L173" s="24"/>
    </row>
    <row r="174" spans="1:12" s="1" customFormat="1" ht="13.5" customHeight="1" thickBot="1" x14ac:dyDescent="0.3">
      <c r="A174" s="10" t="s">
        <v>7</v>
      </c>
      <c r="B174" s="76">
        <f>1+MAX($B$13:B173)</f>
        <v>41</v>
      </c>
      <c r="C174" s="77" t="s">
        <v>171</v>
      </c>
      <c r="D174" s="77"/>
      <c r="E174" s="77" t="s">
        <v>102</v>
      </c>
      <c r="F174" s="78" t="s">
        <v>172</v>
      </c>
      <c r="G174" s="77" t="s">
        <v>103</v>
      </c>
      <c r="H174" s="82">
        <v>7</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109</v>
      </c>
      <c r="G176" s="11"/>
      <c r="H176" s="11"/>
      <c r="I176" s="11"/>
      <c r="J176" s="11"/>
      <c r="K176" s="11"/>
      <c r="L176" s="22"/>
    </row>
    <row r="177" spans="1:12" s="1" customFormat="1" ht="12.75" customHeight="1" thickBot="1" x14ac:dyDescent="0.3">
      <c r="A177" s="10" t="s">
        <v>9</v>
      </c>
      <c r="B177" s="23"/>
      <c r="C177" s="19"/>
      <c r="D177" s="19"/>
      <c r="E177" s="19"/>
      <c r="F177" s="81" t="s">
        <v>150</v>
      </c>
      <c r="G177" s="12"/>
      <c r="H177" s="12"/>
      <c r="I177" s="12"/>
      <c r="J177" s="12"/>
      <c r="K177" s="12"/>
      <c r="L177" s="24"/>
    </row>
    <row r="178" spans="1:12" s="1" customFormat="1" ht="13.5" customHeight="1" thickBot="1" x14ac:dyDescent="0.3">
      <c r="A178" s="10" t="s">
        <v>7</v>
      </c>
      <c r="B178" s="76">
        <f>1+MAX($B$13:B177)</f>
        <v>42</v>
      </c>
      <c r="C178" s="77" t="s">
        <v>173</v>
      </c>
      <c r="D178" s="77"/>
      <c r="E178" s="77" t="s">
        <v>102</v>
      </c>
      <c r="F178" s="78" t="s">
        <v>174</v>
      </c>
      <c r="G178" s="77" t="s">
        <v>103</v>
      </c>
      <c r="H178" s="82">
        <v>7</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109</v>
      </c>
      <c r="G180" s="11"/>
      <c r="H180" s="11"/>
      <c r="I180" s="11"/>
      <c r="J180" s="11"/>
      <c r="K180" s="11"/>
      <c r="L180" s="22"/>
    </row>
    <row r="181" spans="1:12" s="1" customFormat="1" ht="12.75" customHeight="1" thickBot="1" x14ac:dyDescent="0.3">
      <c r="A181" s="10" t="s">
        <v>9</v>
      </c>
      <c r="B181" s="23"/>
      <c r="C181" s="19"/>
      <c r="D181" s="19"/>
      <c r="E181" s="19"/>
      <c r="F181" s="81" t="s">
        <v>150</v>
      </c>
      <c r="G181" s="12"/>
      <c r="H181" s="12"/>
      <c r="I181" s="12"/>
      <c r="J181" s="12"/>
      <c r="K181" s="12"/>
      <c r="L181" s="24"/>
    </row>
    <row r="182" spans="1:12" s="1" customFormat="1" ht="13.5" customHeight="1" thickBot="1" x14ac:dyDescent="0.3">
      <c r="A182" s="10" t="s">
        <v>7</v>
      </c>
      <c r="B182" s="76">
        <f>1+MAX($B$13:B181)</f>
        <v>43</v>
      </c>
      <c r="C182" s="77" t="s">
        <v>175</v>
      </c>
      <c r="D182" s="77"/>
      <c r="E182" s="77" t="s">
        <v>102</v>
      </c>
      <c r="F182" s="78" t="s">
        <v>176</v>
      </c>
      <c r="G182" s="77" t="s">
        <v>103</v>
      </c>
      <c r="H182" s="82">
        <v>14</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109</v>
      </c>
      <c r="G184" s="11"/>
      <c r="H184" s="11"/>
      <c r="I184" s="11"/>
      <c r="J184" s="11"/>
      <c r="K184" s="11"/>
      <c r="L184" s="22"/>
    </row>
    <row r="185" spans="1:12" s="1" customFormat="1" ht="12.75" customHeight="1" thickBot="1" x14ac:dyDescent="0.3">
      <c r="A185" s="10" t="s">
        <v>9</v>
      </c>
      <c r="B185" s="23"/>
      <c r="C185" s="19"/>
      <c r="D185" s="19"/>
      <c r="E185" s="19"/>
      <c r="F185" s="81" t="s">
        <v>150</v>
      </c>
      <c r="G185" s="12"/>
      <c r="H185" s="12"/>
      <c r="I185" s="12"/>
      <c r="J185" s="12"/>
      <c r="K185" s="12"/>
      <c r="L185" s="24"/>
    </row>
    <row r="186" spans="1:12" s="1" customFormat="1" ht="13.5" customHeight="1" thickBot="1" x14ac:dyDescent="0.3">
      <c r="A186" s="10" t="s">
        <v>7</v>
      </c>
      <c r="B186" s="76">
        <f>1+MAX($B$13:B185)</f>
        <v>44</v>
      </c>
      <c r="C186" s="77" t="s">
        <v>177</v>
      </c>
      <c r="D186" s="77"/>
      <c r="E186" s="77" t="s">
        <v>102</v>
      </c>
      <c r="F186" s="78" t="s">
        <v>178</v>
      </c>
      <c r="G186" s="77" t="s">
        <v>103</v>
      </c>
      <c r="H186" s="82">
        <v>14</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109</v>
      </c>
      <c r="G188" s="11"/>
      <c r="H188" s="11"/>
      <c r="I188" s="11"/>
      <c r="J188" s="11"/>
      <c r="K188" s="11"/>
      <c r="L188" s="22"/>
    </row>
    <row r="189" spans="1:12" s="1" customFormat="1" ht="12.75" customHeight="1" thickBot="1" x14ac:dyDescent="0.3">
      <c r="A189" s="10" t="s">
        <v>9</v>
      </c>
      <c r="B189" s="23"/>
      <c r="C189" s="19"/>
      <c r="D189" s="19"/>
      <c r="E189" s="19"/>
      <c r="F189" s="81" t="s">
        <v>150</v>
      </c>
      <c r="G189" s="12"/>
      <c r="H189" s="12"/>
      <c r="I189" s="12"/>
      <c r="J189" s="12"/>
      <c r="K189" s="12"/>
      <c r="L189" s="24"/>
    </row>
    <row r="190" spans="1:12" s="1" customFormat="1" ht="13.5" customHeight="1" thickBot="1" x14ac:dyDescent="0.3">
      <c r="A190" s="10" t="s">
        <v>7</v>
      </c>
      <c r="B190" s="76">
        <f>1+MAX($B$13:B189)</f>
        <v>45</v>
      </c>
      <c r="C190" s="77" t="s">
        <v>300</v>
      </c>
      <c r="D190" s="77"/>
      <c r="E190" s="77" t="s">
        <v>102</v>
      </c>
      <c r="F190" s="78" t="s">
        <v>301</v>
      </c>
      <c r="G190" s="77" t="s">
        <v>103</v>
      </c>
      <c r="H190" s="82">
        <v>9</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109</v>
      </c>
      <c r="G192" s="11"/>
      <c r="H192" s="11"/>
      <c r="I192" s="11"/>
      <c r="J192" s="11"/>
      <c r="K192" s="11"/>
      <c r="L192" s="22"/>
    </row>
    <row r="193" spans="1:12" s="1" customFormat="1" ht="12.75" customHeight="1" thickBot="1" x14ac:dyDescent="0.3">
      <c r="A193" s="10" t="s">
        <v>9</v>
      </c>
      <c r="B193" s="23"/>
      <c r="C193" s="19"/>
      <c r="D193" s="19"/>
      <c r="E193" s="19"/>
      <c r="F193" s="81" t="s">
        <v>150</v>
      </c>
      <c r="G193" s="12"/>
      <c r="H193" s="12"/>
      <c r="I193" s="12"/>
      <c r="J193" s="12"/>
      <c r="K193" s="12"/>
      <c r="L193" s="24"/>
    </row>
    <row r="194" spans="1:12" s="1" customFormat="1" ht="13.5" customHeight="1" thickBot="1" x14ac:dyDescent="0.3">
      <c r="A194" s="10" t="s">
        <v>7</v>
      </c>
      <c r="B194" s="76">
        <f>1+MAX($B$13:B193)</f>
        <v>46</v>
      </c>
      <c r="C194" s="77" t="s">
        <v>302</v>
      </c>
      <c r="D194" s="77"/>
      <c r="E194" s="77" t="s">
        <v>102</v>
      </c>
      <c r="F194" s="78" t="s">
        <v>303</v>
      </c>
      <c r="G194" s="77" t="s">
        <v>103</v>
      </c>
      <c r="H194" s="82">
        <v>9</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109</v>
      </c>
      <c r="G196" s="11"/>
      <c r="H196" s="11"/>
      <c r="I196" s="11"/>
      <c r="J196" s="11"/>
      <c r="K196" s="11"/>
      <c r="L196" s="22"/>
    </row>
    <row r="197" spans="1:12" s="1" customFormat="1" ht="12.75" customHeight="1" thickBot="1" x14ac:dyDescent="0.3">
      <c r="A197" s="10" t="s">
        <v>9</v>
      </c>
      <c r="B197" s="23"/>
      <c r="C197" s="19"/>
      <c r="D197" s="19"/>
      <c r="E197" s="19"/>
      <c r="F197" s="81" t="s">
        <v>150</v>
      </c>
      <c r="G197" s="12"/>
      <c r="H197" s="12"/>
      <c r="I197" s="12"/>
      <c r="J197" s="12"/>
      <c r="K197" s="12"/>
      <c r="L197" s="24"/>
    </row>
    <row r="198" spans="1:12" s="1" customFormat="1" ht="13.5" customHeight="1" thickBot="1" x14ac:dyDescent="0.3">
      <c r="A198" s="10" t="s">
        <v>7</v>
      </c>
      <c r="B198" s="76">
        <f>1+MAX($B$13:B197)</f>
        <v>47</v>
      </c>
      <c r="C198" s="77" t="s">
        <v>179</v>
      </c>
      <c r="D198" s="77"/>
      <c r="E198" s="77" t="s">
        <v>102</v>
      </c>
      <c r="F198" s="78" t="s">
        <v>180</v>
      </c>
      <c r="G198" s="77" t="s">
        <v>103</v>
      </c>
      <c r="H198" s="82">
        <v>1</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109</v>
      </c>
      <c r="G200" s="11"/>
      <c r="H200" s="11"/>
      <c r="I200" s="11"/>
      <c r="J200" s="11"/>
      <c r="K200" s="11"/>
      <c r="L200" s="22"/>
    </row>
    <row r="201" spans="1:12" s="1" customFormat="1" ht="12.75" customHeight="1" thickBot="1" x14ac:dyDescent="0.3">
      <c r="A201" s="10" t="s">
        <v>9</v>
      </c>
      <c r="B201" s="23"/>
      <c r="C201" s="19"/>
      <c r="D201" s="19"/>
      <c r="E201" s="19"/>
      <c r="F201" s="81" t="s">
        <v>150</v>
      </c>
      <c r="G201" s="12"/>
      <c r="H201" s="12"/>
      <c r="I201" s="12"/>
      <c r="J201" s="12"/>
      <c r="K201" s="12"/>
      <c r="L201" s="24"/>
    </row>
    <row r="202" spans="1:12" s="1" customFormat="1" ht="13.5" customHeight="1" thickBot="1" x14ac:dyDescent="0.3">
      <c r="A202" s="10" t="s">
        <v>7</v>
      </c>
      <c r="B202" s="76">
        <f>1+MAX($B$13:B201)</f>
        <v>48</v>
      </c>
      <c r="C202" s="77" t="s">
        <v>181</v>
      </c>
      <c r="D202" s="77"/>
      <c r="E202" s="77" t="s">
        <v>102</v>
      </c>
      <c r="F202" s="78" t="s">
        <v>182</v>
      </c>
      <c r="G202" s="77" t="s">
        <v>103</v>
      </c>
      <c r="H202" s="82">
        <v>1</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109</v>
      </c>
      <c r="G204" s="11"/>
      <c r="H204" s="11"/>
      <c r="I204" s="11"/>
      <c r="J204" s="11"/>
      <c r="K204" s="11"/>
      <c r="L204" s="22"/>
    </row>
    <row r="205" spans="1:12" s="1" customFormat="1" ht="12.75" customHeight="1" thickBot="1" x14ac:dyDescent="0.3">
      <c r="A205" s="10" t="s">
        <v>9</v>
      </c>
      <c r="B205" s="23"/>
      <c r="C205" s="19"/>
      <c r="D205" s="19"/>
      <c r="E205" s="19"/>
      <c r="F205" s="81" t="s">
        <v>150</v>
      </c>
      <c r="G205" s="12"/>
      <c r="H205" s="12"/>
      <c r="I205" s="12"/>
      <c r="J205" s="12"/>
      <c r="K205" s="12"/>
      <c r="L205" s="24"/>
    </row>
    <row r="206" spans="1:12" s="1" customFormat="1" ht="13.5" customHeight="1" thickBot="1" x14ac:dyDescent="0.3">
      <c r="A206" s="10" t="s">
        <v>7</v>
      </c>
      <c r="B206" s="76">
        <f>1+MAX($B$13:B205)</f>
        <v>49</v>
      </c>
      <c r="C206" s="77" t="s">
        <v>183</v>
      </c>
      <c r="D206" s="77"/>
      <c r="E206" s="77" t="s">
        <v>102</v>
      </c>
      <c r="F206" s="78" t="s">
        <v>184</v>
      </c>
      <c r="G206" s="77" t="s">
        <v>103</v>
      </c>
      <c r="H206" s="82">
        <v>1</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109</v>
      </c>
      <c r="G208" s="11"/>
      <c r="H208" s="11"/>
      <c r="I208" s="11"/>
      <c r="J208" s="11"/>
      <c r="K208" s="11"/>
      <c r="L208" s="22"/>
    </row>
    <row r="209" spans="1:12" s="1" customFormat="1" ht="12.75" customHeight="1" thickBot="1" x14ac:dyDescent="0.3">
      <c r="A209" s="10" t="s">
        <v>9</v>
      </c>
      <c r="B209" s="23"/>
      <c r="C209" s="19"/>
      <c r="D209" s="19"/>
      <c r="E209" s="19"/>
      <c r="F209" s="81" t="s">
        <v>150</v>
      </c>
      <c r="G209" s="12"/>
      <c r="H209" s="12"/>
      <c r="I209" s="12"/>
      <c r="J209" s="12"/>
      <c r="K209" s="12"/>
      <c r="L209" s="24"/>
    </row>
    <row r="210" spans="1:12" s="1" customFormat="1" ht="13.5" customHeight="1" thickBot="1" x14ac:dyDescent="0.3">
      <c r="A210" s="10" t="s">
        <v>7</v>
      </c>
      <c r="B210" s="76">
        <f>1+MAX($B$13:B209)</f>
        <v>50</v>
      </c>
      <c r="C210" s="77" t="s">
        <v>185</v>
      </c>
      <c r="D210" s="77"/>
      <c r="E210" s="77" t="s">
        <v>102</v>
      </c>
      <c r="F210" s="78" t="s">
        <v>186</v>
      </c>
      <c r="G210" s="77" t="s">
        <v>103</v>
      </c>
      <c r="H210" s="82">
        <v>1</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109</v>
      </c>
      <c r="G212" s="11"/>
      <c r="H212" s="11"/>
      <c r="I212" s="11"/>
      <c r="J212" s="11"/>
      <c r="K212" s="11"/>
      <c r="L212" s="22"/>
    </row>
    <row r="213" spans="1:12" s="1" customFormat="1" ht="12.75" customHeight="1" thickBot="1" x14ac:dyDescent="0.3">
      <c r="A213" s="10" t="s">
        <v>9</v>
      </c>
      <c r="B213" s="23"/>
      <c r="C213" s="19"/>
      <c r="D213" s="19"/>
      <c r="E213" s="19"/>
      <c r="F213" s="81" t="s">
        <v>150</v>
      </c>
      <c r="G213" s="12"/>
      <c r="H213" s="12"/>
      <c r="I213" s="12"/>
      <c r="J213" s="12"/>
      <c r="K213" s="12"/>
      <c r="L213" s="24"/>
    </row>
    <row r="214" spans="1:12" s="1" customFormat="1" ht="13.5" customHeight="1" thickBot="1" x14ac:dyDescent="0.3">
      <c r="A214" s="10" t="s">
        <v>7</v>
      </c>
      <c r="B214" s="76">
        <f>1+MAX($B$13:B213)</f>
        <v>51</v>
      </c>
      <c r="C214" s="77" t="s">
        <v>329</v>
      </c>
      <c r="D214" s="77"/>
      <c r="E214" s="77" t="s">
        <v>108</v>
      </c>
      <c r="F214" s="78" t="s">
        <v>328</v>
      </c>
      <c r="G214" s="77" t="s">
        <v>103</v>
      </c>
      <c r="H214" s="82">
        <v>1</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109</v>
      </c>
      <c r="G216" s="11"/>
      <c r="H216" s="11"/>
      <c r="I216" s="11"/>
      <c r="J216" s="11"/>
      <c r="K216" s="11"/>
      <c r="L216" s="22"/>
    </row>
    <row r="217" spans="1:12" s="1" customFormat="1" ht="135.75" thickBot="1" x14ac:dyDescent="0.3">
      <c r="A217" s="10" t="s">
        <v>9</v>
      </c>
      <c r="B217" s="23"/>
      <c r="C217" s="19"/>
      <c r="D217" s="19"/>
      <c r="E217" s="19"/>
      <c r="F217" s="81" t="s">
        <v>330</v>
      </c>
      <c r="G217" s="12"/>
      <c r="H217" s="12"/>
      <c r="I217" s="12"/>
      <c r="J217" s="12"/>
      <c r="K217" s="12"/>
      <c r="L217" s="24"/>
    </row>
    <row r="218" spans="1:12" s="1" customFormat="1" ht="13.5" customHeight="1" thickBot="1" x14ac:dyDescent="0.3">
      <c r="A218" s="10" t="s">
        <v>7</v>
      </c>
      <c r="B218" s="76">
        <f>1+MAX($B$13:B217)</f>
        <v>52</v>
      </c>
      <c r="C218" s="77" t="s">
        <v>187</v>
      </c>
      <c r="D218" s="77"/>
      <c r="E218" s="77" t="s">
        <v>102</v>
      </c>
      <c r="F218" s="78" t="s">
        <v>188</v>
      </c>
      <c r="G218" s="77" t="s">
        <v>189</v>
      </c>
      <c r="H218" s="82">
        <v>25</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109</v>
      </c>
      <c r="G220" s="11"/>
      <c r="H220" s="11"/>
      <c r="I220" s="11"/>
      <c r="J220" s="11"/>
      <c r="K220" s="11"/>
      <c r="L220" s="22"/>
    </row>
    <row r="221" spans="1:12" s="1" customFormat="1" ht="12.75" customHeight="1" thickBot="1" x14ac:dyDescent="0.3">
      <c r="A221" s="10" t="s">
        <v>9</v>
      </c>
      <c r="B221" s="23"/>
      <c r="C221" s="19"/>
      <c r="D221" s="19"/>
      <c r="E221" s="19"/>
      <c r="F221" s="81" t="s">
        <v>150</v>
      </c>
      <c r="G221" s="12"/>
      <c r="H221" s="12"/>
      <c r="I221" s="12"/>
      <c r="J221" s="12"/>
      <c r="K221" s="12"/>
      <c r="L221" s="24"/>
    </row>
    <row r="222" spans="1:12" s="1" customFormat="1" ht="13.5" customHeight="1" thickBot="1" x14ac:dyDescent="0.3">
      <c r="A222" s="10" t="s">
        <v>7</v>
      </c>
      <c r="B222" s="76">
        <f>1+MAX($B$13:B221)</f>
        <v>53</v>
      </c>
      <c r="C222" s="77" t="s">
        <v>190</v>
      </c>
      <c r="D222" s="77"/>
      <c r="E222" s="77" t="s">
        <v>102</v>
      </c>
      <c r="F222" s="78" t="s">
        <v>191</v>
      </c>
      <c r="G222" s="77" t="s">
        <v>189</v>
      </c>
      <c r="H222" s="82">
        <v>25</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109</v>
      </c>
      <c r="G224" s="11"/>
      <c r="H224" s="11"/>
      <c r="I224" s="11"/>
      <c r="J224" s="11"/>
      <c r="K224" s="11"/>
      <c r="L224" s="22"/>
    </row>
    <row r="225" spans="1:12" s="1" customFormat="1" ht="12.75" customHeight="1" thickBot="1" x14ac:dyDescent="0.3">
      <c r="A225" s="10" t="s">
        <v>9</v>
      </c>
      <c r="B225" s="23"/>
      <c r="C225" s="19"/>
      <c r="D225" s="19"/>
      <c r="E225" s="19"/>
      <c r="F225" s="81" t="s">
        <v>150</v>
      </c>
      <c r="G225" s="12"/>
      <c r="H225" s="12"/>
      <c r="I225" s="12"/>
      <c r="J225" s="12"/>
      <c r="K225" s="12"/>
      <c r="L225" s="24"/>
    </row>
    <row r="226" spans="1:12" s="1" customFormat="1" ht="13.5" customHeight="1" thickBot="1" x14ac:dyDescent="0.3">
      <c r="A226" s="10" t="s">
        <v>7</v>
      </c>
      <c r="B226" s="76">
        <f>1+MAX($B$13:B225)</f>
        <v>54</v>
      </c>
      <c r="C226" s="77" t="s">
        <v>192</v>
      </c>
      <c r="D226" s="77"/>
      <c r="E226" s="77" t="s">
        <v>102</v>
      </c>
      <c r="F226" s="78" t="s">
        <v>193</v>
      </c>
      <c r="G226" s="77" t="s">
        <v>189</v>
      </c>
      <c r="H226" s="82">
        <v>25</v>
      </c>
      <c r="I226" s="82"/>
      <c r="J226" s="82"/>
      <c r="K226" s="83"/>
      <c r="L226" s="84">
        <f>ROUND((ROUND(H226,3))*(ROUND(K226,2)),2)</f>
        <v>0</v>
      </c>
    </row>
    <row r="227" spans="1:12" s="1" customFormat="1" ht="12.75" customHeigh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109</v>
      </c>
      <c r="G228" s="11"/>
      <c r="H228" s="11"/>
      <c r="I228" s="11"/>
      <c r="J228" s="11"/>
      <c r="K228" s="11"/>
      <c r="L228" s="22"/>
    </row>
    <row r="229" spans="1:12" s="1" customFormat="1" ht="12.75" customHeight="1" thickBot="1" x14ac:dyDescent="0.3">
      <c r="A229" s="10" t="s">
        <v>9</v>
      </c>
      <c r="B229" s="23"/>
      <c r="C229" s="19"/>
      <c r="D229" s="19"/>
      <c r="E229" s="19"/>
      <c r="F229" s="81" t="s">
        <v>150</v>
      </c>
      <c r="G229" s="12"/>
      <c r="H229" s="12"/>
      <c r="I229" s="12"/>
      <c r="J229" s="12"/>
      <c r="K229" s="12"/>
      <c r="L229" s="24"/>
    </row>
    <row r="230" spans="1:12" s="1" customFormat="1" ht="13.5" customHeight="1" thickBot="1" x14ac:dyDescent="0.3">
      <c r="A230" s="10" t="s">
        <v>7</v>
      </c>
      <c r="B230" s="76">
        <f>1+MAX($B$13:B229)</f>
        <v>55</v>
      </c>
      <c r="C230" s="77" t="s">
        <v>194</v>
      </c>
      <c r="D230" s="77"/>
      <c r="E230" s="77" t="s">
        <v>102</v>
      </c>
      <c r="F230" s="78" t="s">
        <v>195</v>
      </c>
      <c r="G230" s="77" t="s">
        <v>189</v>
      </c>
      <c r="H230" s="82">
        <v>25</v>
      </c>
      <c r="I230" s="82"/>
      <c r="J230" s="82"/>
      <c r="K230" s="83"/>
      <c r="L230" s="84">
        <f>ROUND((ROUND(H230,3))*(ROUND(K230,2)),2)</f>
        <v>0</v>
      </c>
    </row>
    <row r="231" spans="1:12" s="1" customFormat="1" ht="12.75" customHeight="1" x14ac:dyDescent="0.25">
      <c r="A231" s="10" t="s">
        <v>6</v>
      </c>
      <c r="B231" s="21"/>
      <c r="C231" s="17"/>
      <c r="D231" s="17"/>
      <c r="E231" s="17"/>
      <c r="F231" s="79"/>
      <c r="G231" s="11"/>
      <c r="H231" s="11"/>
      <c r="I231" s="11"/>
      <c r="J231" s="11"/>
      <c r="K231" s="11"/>
      <c r="L231" s="22"/>
    </row>
    <row r="232" spans="1:12" s="1" customFormat="1" ht="12.75" customHeight="1" x14ac:dyDescent="0.25">
      <c r="A232" s="10" t="s">
        <v>8</v>
      </c>
      <c r="B232" s="21"/>
      <c r="C232" s="17"/>
      <c r="D232" s="17"/>
      <c r="E232" s="17"/>
      <c r="F232" s="80" t="s">
        <v>109</v>
      </c>
      <c r="G232" s="11"/>
      <c r="H232" s="11"/>
      <c r="I232" s="11"/>
      <c r="J232" s="11"/>
      <c r="K232" s="11"/>
      <c r="L232" s="22"/>
    </row>
    <row r="233" spans="1:12" s="1" customFormat="1" ht="12.75" customHeight="1" thickBot="1" x14ac:dyDescent="0.3">
      <c r="A233" s="10" t="s">
        <v>9</v>
      </c>
      <c r="B233" s="23"/>
      <c r="C233" s="19"/>
      <c r="D233" s="19"/>
      <c r="E233" s="19"/>
      <c r="F233" s="81" t="s">
        <v>150</v>
      </c>
      <c r="G233" s="12"/>
      <c r="H233" s="12"/>
      <c r="I233" s="12"/>
      <c r="J233" s="12"/>
      <c r="K233" s="12"/>
      <c r="L233" s="24"/>
    </row>
    <row r="234" spans="1:12" s="1" customFormat="1" ht="13.5" customHeight="1" thickBot="1" x14ac:dyDescent="0.3">
      <c r="A234" s="10" t="s">
        <v>7</v>
      </c>
      <c r="B234" s="76">
        <f>1+MAX($B$13:B233)</f>
        <v>56</v>
      </c>
      <c r="C234" s="77" t="s">
        <v>196</v>
      </c>
      <c r="D234" s="77"/>
      <c r="E234" s="77" t="s">
        <v>102</v>
      </c>
      <c r="F234" s="78" t="s">
        <v>197</v>
      </c>
      <c r="G234" s="77" t="s">
        <v>103</v>
      </c>
      <c r="H234" s="82">
        <v>46</v>
      </c>
      <c r="I234" s="82"/>
      <c r="J234" s="82"/>
      <c r="K234" s="83"/>
      <c r="L234" s="84">
        <f>ROUND((ROUND(H234,3))*(ROUND(K234,2)),2)</f>
        <v>0</v>
      </c>
    </row>
    <row r="235" spans="1:12" s="1" customFormat="1" ht="12.75" customHeight="1" x14ac:dyDescent="0.25">
      <c r="A235" s="10" t="s">
        <v>6</v>
      </c>
      <c r="B235" s="21"/>
      <c r="C235" s="17"/>
      <c r="D235" s="17"/>
      <c r="E235" s="17"/>
      <c r="F235" s="79"/>
      <c r="G235" s="11"/>
      <c r="H235" s="11"/>
      <c r="I235" s="11"/>
      <c r="J235" s="11"/>
      <c r="K235" s="11"/>
      <c r="L235" s="22"/>
    </row>
    <row r="236" spans="1:12" s="1" customFormat="1" ht="12.75" customHeight="1" x14ac:dyDescent="0.25">
      <c r="A236" s="10" t="s">
        <v>8</v>
      </c>
      <c r="B236" s="21"/>
      <c r="C236" s="17"/>
      <c r="D236" s="17"/>
      <c r="E236" s="17"/>
      <c r="F236" s="80" t="s">
        <v>109</v>
      </c>
      <c r="G236" s="11"/>
      <c r="H236" s="11"/>
      <c r="I236" s="11"/>
      <c r="J236" s="11"/>
      <c r="K236" s="11"/>
      <c r="L236" s="22"/>
    </row>
    <row r="237" spans="1:12" s="1" customFormat="1" ht="12.75" customHeight="1" thickBot="1" x14ac:dyDescent="0.3">
      <c r="A237" s="10" t="s">
        <v>9</v>
      </c>
      <c r="B237" s="23"/>
      <c r="C237" s="19"/>
      <c r="D237" s="19"/>
      <c r="E237" s="19"/>
      <c r="F237" s="81" t="s">
        <v>150</v>
      </c>
      <c r="G237" s="12"/>
      <c r="H237" s="12"/>
      <c r="I237" s="12"/>
      <c r="J237" s="12"/>
      <c r="K237" s="12"/>
      <c r="L237" s="24"/>
    </row>
    <row r="238" spans="1:12" s="1" customFormat="1" ht="13.5" customHeight="1" thickBot="1" x14ac:dyDescent="0.3">
      <c r="A238" s="10" t="s">
        <v>7</v>
      </c>
      <c r="B238" s="76">
        <f>1+MAX($B$13:B237)</f>
        <v>57</v>
      </c>
      <c r="C238" s="77" t="s">
        <v>198</v>
      </c>
      <c r="D238" s="77"/>
      <c r="E238" s="77" t="s">
        <v>102</v>
      </c>
      <c r="F238" s="78" t="s">
        <v>199</v>
      </c>
      <c r="G238" s="77" t="s">
        <v>103</v>
      </c>
      <c r="H238" s="82">
        <v>46</v>
      </c>
      <c r="I238" s="82"/>
      <c r="J238" s="82"/>
      <c r="K238" s="83"/>
      <c r="L238" s="84">
        <f>ROUND((ROUND(H238,3))*(ROUND(K238,2)),2)</f>
        <v>0</v>
      </c>
    </row>
    <row r="239" spans="1:12" s="1" customFormat="1" ht="12.75" customHeight="1" x14ac:dyDescent="0.25">
      <c r="A239" s="10" t="s">
        <v>6</v>
      </c>
      <c r="B239" s="21"/>
      <c r="C239" s="17"/>
      <c r="D239" s="17"/>
      <c r="E239" s="17"/>
      <c r="F239" s="79"/>
      <c r="G239" s="11"/>
      <c r="H239" s="11"/>
      <c r="I239" s="11"/>
      <c r="J239" s="11"/>
      <c r="K239" s="11"/>
      <c r="L239" s="22"/>
    </row>
    <row r="240" spans="1:12" s="1" customFormat="1" ht="12.75" customHeight="1" x14ac:dyDescent="0.25">
      <c r="A240" s="10" t="s">
        <v>8</v>
      </c>
      <c r="B240" s="21"/>
      <c r="C240" s="17"/>
      <c r="D240" s="17"/>
      <c r="E240" s="17"/>
      <c r="F240" s="80" t="s">
        <v>109</v>
      </c>
      <c r="G240" s="11"/>
      <c r="H240" s="11"/>
      <c r="I240" s="11"/>
      <c r="J240" s="11"/>
      <c r="K240" s="11"/>
      <c r="L240" s="22"/>
    </row>
    <row r="241" spans="1:12" s="1" customFormat="1" ht="12.75" customHeight="1" thickBot="1" x14ac:dyDescent="0.3">
      <c r="A241" s="10" t="s">
        <v>9</v>
      </c>
      <c r="B241" s="23"/>
      <c r="C241" s="19"/>
      <c r="D241" s="19"/>
      <c r="E241" s="19"/>
      <c r="F241" s="81" t="s">
        <v>150</v>
      </c>
      <c r="G241" s="12"/>
      <c r="H241" s="12"/>
      <c r="I241" s="12"/>
      <c r="J241" s="12"/>
      <c r="K241" s="12"/>
      <c r="L241" s="24"/>
    </row>
    <row r="242" spans="1:12" s="1" customFormat="1" ht="13.5" customHeight="1" thickBot="1" x14ac:dyDescent="0.3">
      <c r="A242" s="10" t="s">
        <v>7</v>
      </c>
      <c r="B242" s="76">
        <f>1+MAX($B$13:B241)</f>
        <v>58</v>
      </c>
      <c r="C242" s="77" t="s">
        <v>200</v>
      </c>
      <c r="D242" s="77"/>
      <c r="E242" s="77" t="s">
        <v>102</v>
      </c>
      <c r="F242" s="78" t="s">
        <v>201</v>
      </c>
      <c r="G242" s="77" t="s">
        <v>202</v>
      </c>
      <c r="H242" s="82">
        <v>0.56000000000000005</v>
      </c>
      <c r="I242" s="82"/>
      <c r="J242" s="82"/>
      <c r="K242" s="83"/>
      <c r="L242" s="84">
        <f>ROUND((ROUND(H242,3))*(ROUND(K242,2)),2)</f>
        <v>0</v>
      </c>
    </row>
    <row r="243" spans="1:12" s="1" customFormat="1" ht="12.75" customHeight="1" x14ac:dyDescent="0.25">
      <c r="A243" s="10" t="s">
        <v>6</v>
      </c>
      <c r="B243" s="21"/>
      <c r="C243" s="17"/>
      <c r="D243" s="17"/>
      <c r="E243" s="17"/>
      <c r="F243" s="79"/>
      <c r="G243" s="11"/>
      <c r="H243" s="11"/>
      <c r="I243" s="11"/>
      <c r="J243" s="11"/>
      <c r="K243" s="11"/>
      <c r="L243" s="22"/>
    </row>
    <row r="244" spans="1:12" s="1" customFormat="1" ht="12.75" customHeight="1" x14ac:dyDescent="0.25">
      <c r="A244" s="10" t="s">
        <v>8</v>
      </c>
      <c r="B244" s="21"/>
      <c r="C244" s="17"/>
      <c r="D244" s="17"/>
      <c r="E244" s="17"/>
      <c r="F244" s="80" t="s">
        <v>109</v>
      </c>
      <c r="G244" s="11"/>
      <c r="H244" s="11"/>
      <c r="I244" s="11"/>
      <c r="J244" s="11"/>
      <c r="K244" s="11"/>
      <c r="L244" s="22"/>
    </row>
    <row r="245" spans="1:12" s="1" customFormat="1" ht="12.75" customHeight="1" thickBot="1" x14ac:dyDescent="0.3">
      <c r="A245" s="10" t="s">
        <v>9</v>
      </c>
      <c r="B245" s="23"/>
      <c r="C245" s="19"/>
      <c r="D245" s="19"/>
      <c r="E245" s="19"/>
      <c r="F245" s="81" t="s">
        <v>150</v>
      </c>
      <c r="G245" s="12"/>
      <c r="H245" s="12"/>
      <c r="I245" s="12"/>
      <c r="J245" s="12"/>
      <c r="K245" s="12"/>
      <c r="L245" s="24"/>
    </row>
    <row r="246" spans="1:12" s="1" customFormat="1" ht="13.5" customHeight="1" thickBot="1" x14ac:dyDescent="0.3">
      <c r="A246" s="10" t="s">
        <v>7</v>
      </c>
      <c r="B246" s="76">
        <f>1+MAX($B$13:B245)</f>
        <v>59</v>
      </c>
      <c r="C246" s="77" t="s">
        <v>203</v>
      </c>
      <c r="D246" s="77"/>
      <c r="E246" s="77" t="s">
        <v>102</v>
      </c>
      <c r="F246" s="78" t="s">
        <v>204</v>
      </c>
      <c r="G246" s="77" t="s">
        <v>202</v>
      </c>
      <c r="H246" s="82">
        <v>0.56000000000000005</v>
      </c>
      <c r="I246" s="82"/>
      <c r="J246" s="82"/>
      <c r="K246" s="83"/>
      <c r="L246" s="84">
        <f>ROUND((ROUND(H246,3))*(ROUND(K246,2)),2)</f>
        <v>0</v>
      </c>
    </row>
    <row r="247" spans="1:12" s="1" customFormat="1" ht="12.75" customHeight="1" x14ac:dyDescent="0.25">
      <c r="A247" s="10" t="s">
        <v>6</v>
      </c>
      <c r="B247" s="21"/>
      <c r="C247" s="17"/>
      <c r="D247" s="17"/>
      <c r="E247" s="17"/>
      <c r="F247" s="79"/>
      <c r="G247" s="11"/>
      <c r="H247" s="11"/>
      <c r="I247" s="11"/>
      <c r="J247" s="11"/>
      <c r="K247" s="11"/>
      <c r="L247" s="22"/>
    </row>
    <row r="248" spans="1:12" s="1" customFormat="1" ht="12.75" customHeight="1" x14ac:dyDescent="0.25">
      <c r="A248" s="10" t="s">
        <v>8</v>
      </c>
      <c r="B248" s="21"/>
      <c r="C248" s="17"/>
      <c r="D248" s="17"/>
      <c r="E248" s="17"/>
      <c r="F248" s="80" t="s">
        <v>109</v>
      </c>
      <c r="G248" s="11"/>
      <c r="H248" s="11"/>
      <c r="I248" s="11"/>
      <c r="J248" s="11"/>
      <c r="K248" s="11"/>
      <c r="L248" s="22"/>
    </row>
    <row r="249" spans="1:12" s="1" customFormat="1" ht="12.75" customHeight="1" thickBot="1" x14ac:dyDescent="0.3">
      <c r="A249" s="10" t="s">
        <v>9</v>
      </c>
      <c r="B249" s="23"/>
      <c r="C249" s="19"/>
      <c r="D249" s="19"/>
      <c r="E249" s="19"/>
      <c r="F249" s="81" t="s">
        <v>150</v>
      </c>
      <c r="G249" s="12"/>
      <c r="H249" s="12"/>
      <c r="I249" s="12"/>
      <c r="J249" s="12"/>
      <c r="K249" s="12"/>
      <c r="L249" s="24"/>
    </row>
    <row r="250" spans="1:12" s="1" customFormat="1" ht="13.5" customHeight="1" thickBot="1" x14ac:dyDescent="0.3">
      <c r="A250" s="10" t="s">
        <v>7</v>
      </c>
      <c r="B250" s="76">
        <f>1+MAX($B$13:B249)</f>
        <v>60</v>
      </c>
      <c r="C250" s="77" t="s">
        <v>205</v>
      </c>
      <c r="D250" s="77"/>
      <c r="E250" s="77" t="s">
        <v>102</v>
      </c>
      <c r="F250" s="78" t="s">
        <v>206</v>
      </c>
      <c r="G250" s="77" t="s">
        <v>189</v>
      </c>
      <c r="H250" s="82">
        <v>140</v>
      </c>
      <c r="I250" s="82"/>
      <c r="J250" s="82"/>
      <c r="K250" s="83"/>
      <c r="L250" s="84">
        <f>ROUND((ROUND(H250,3))*(ROUND(K250,2)),2)</f>
        <v>0</v>
      </c>
    </row>
    <row r="251" spans="1:12" s="1" customFormat="1" ht="12.75" customHeight="1" x14ac:dyDescent="0.25">
      <c r="A251" s="10" t="s">
        <v>6</v>
      </c>
      <c r="B251" s="21"/>
      <c r="C251" s="17"/>
      <c r="D251" s="17"/>
      <c r="E251" s="17"/>
      <c r="F251" s="79"/>
      <c r="G251" s="11"/>
      <c r="H251" s="11"/>
      <c r="I251" s="11"/>
      <c r="J251" s="11"/>
      <c r="K251" s="11"/>
      <c r="L251" s="22"/>
    </row>
    <row r="252" spans="1:12" s="1" customFormat="1" ht="12.75" customHeight="1" x14ac:dyDescent="0.25">
      <c r="A252" s="10" t="s">
        <v>8</v>
      </c>
      <c r="B252" s="21"/>
      <c r="C252" s="17"/>
      <c r="D252" s="17"/>
      <c r="E252" s="17"/>
      <c r="F252" s="80" t="s">
        <v>109</v>
      </c>
      <c r="G252" s="11"/>
      <c r="H252" s="11"/>
      <c r="I252" s="11"/>
      <c r="J252" s="11"/>
      <c r="K252" s="11"/>
      <c r="L252" s="22"/>
    </row>
    <row r="253" spans="1:12" s="1" customFormat="1" ht="12" thickBot="1" x14ac:dyDescent="0.3">
      <c r="A253" s="10" t="s">
        <v>9</v>
      </c>
      <c r="B253" s="23"/>
      <c r="C253" s="19"/>
      <c r="D253" s="19"/>
      <c r="E253" s="19"/>
      <c r="F253" s="81" t="s">
        <v>150</v>
      </c>
      <c r="G253" s="12"/>
      <c r="H253" s="12"/>
      <c r="I253" s="12"/>
      <c r="J253" s="12"/>
      <c r="K253" s="12"/>
      <c r="L253" s="24"/>
    </row>
    <row r="254" spans="1:12" s="1" customFormat="1" ht="13.5" customHeight="1" thickBot="1" x14ac:dyDescent="0.3">
      <c r="A254" s="10" t="s">
        <v>7</v>
      </c>
      <c r="B254" s="76">
        <f>1+MAX($B$13:B253)</f>
        <v>61</v>
      </c>
      <c r="C254" s="77" t="s">
        <v>245</v>
      </c>
      <c r="D254" s="77"/>
      <c r="E254" s="77" t="s">
        <v>108</v>
      </c>
      <c r="F254" s="78" t="s">
        <v>246</v>
      </c>
      <c r="G254" s="77" t="s">
        <v>106</v>
      </c>
      <c r="H254" s="82">
        <v>30</v>
      </c>
      <c r="I254" s="82"/>
      <c r="J254" s="82"/>
      <c r="K254" s="83"/>
      <c r="L254" s="84">
        <f>ROUND((ROUND(H254,3))*(ROUND(K254,2)),2)</f>
        <v>0</v>
      </c>
    </row>
    <row r="255" spans="1:12" s="1" customFormat="1" ht="12.75" customHeight="1" x14ac:dyDescent="0.25">
      <c r="A255" s="10" t="s">
        <v>6</v>
      </c>
      <c r="B255" s="21"/>
      <c r="C255" s="17"/>
      <c r="D255" s="17"/>
      <c r="E255" s="17"/>
      <c r="F255" s="79"/>
      <c r="G255" s="11"/>
      <c r="H255" s="11"/>
      <c r="I255" s="11"/>
      <c r="J255" s="11"/>
      <c r="K255" s="11"/>
      <c r="L255" s="22"/>
    </row>
    <row r="256" spans="1:12" s="1" customFormat="1" ht="12.75" customHeight="1" x14ac:dyDescent="0.25">
      <c r="A256" s="10" t="s">
        <v>8</v>
      </c>
      <c r="B256" s="21"/>
      <c r="C256" s="17"/>
      <c r="D256" s="17"/>
      <c r="E256" s="17"/>
      <c r="F256" s="80" t="s">
        <v>109</v>
      </c>
      <c r="G256" s="11"/>
      <c r="H256" s="11"/>
      <c r="I256" s="11"/>
      <c r="J256" s="11"/>
      <c r="K256" s="11"/>
      <c r="L256" s="22"/>
    </row>
    <row r="257" spans="1:12" s="1" customFormat="1" ht="102" thickBot="1" x14ac:dyDescent="0.3">
      <c r="A257" s="10" t="s">
        <v>9</v>
      </c>
      <c r="B257" s="23"/>
      <c r="C257" s="19"/>
      <c r="D257" s="19"/>
      <c r="E257" s="19"/>
      <c r="F257" s="81" t="s">
        <v>247</v>
      </c>
      <c r="G257" s="12"/>
      <c r="H257" s="12"/>
      <c r="I257" s="12"/>
      <c r="J257" s="12"/>
      <c r="K257" s="12"/>
      <c r="L257" s="24"/>
    </row>
    <row r="258" spans="1:12" s="1" customFormat="1" ht="13.5" customHeight="1" thickBot="1" x14ac:dyDescent="0.3">
      <c r="A258" s="10" t="s">
        <v>7</v>
      </c>
      <c r="B258" s="76">
        <f>1+MAX($B$13:B257)</f>
        <v>62</v>
      </c>
      <c r="C258" s="77" t="s">
        <v>249</v>
      </c>
      <c r="D258" s="77"/>
      <c r="E258" s="77" t="s">
        <v>108</v>
      </c>
      <c r="F258" s="78" t="s">
        <v>248</v>
      </c>
      <c r="G258" s="77" t="s">
        <v>106</v>
      </c>
      <c r="H258" s="82">
        <v>30</v>
      </c>
      <c r="I258" s="82"/>
      <c r="J258" s="82"/>
      <c r="K258" s="83"/>
      <c r="L258" s="84">
        <f>ROUND((ROUND(H258,3))*(ROUND(K258,2)),2)</f>
        <v>0</v>
      </c>
    </row>
    <row r="259" spans="1:12" s="1" customFormat="1" ht="12.75" customHeight="1" x14ac:dyDescent="0.25">
      <c r="A259" s="10" t="s">
        <v>6</v>
      </c>
      <c r="B259" s="21"/>
      <c r="C259" s="17"/>
      <c r="D259" s="17"/>
      <c r="E259" s="17"/>
      <c r="F259" s="79"/>
      <c r="G259" s="11"/>
      <c r="H259" s="11"/>
      <c r="I259" s="11"/>
      <c r="J259" s="11"/>
      <c r="K259" s="11"/>
      <c r="L259" s="22"/>
    </row>
    <row r="260" spans="1:12" s="1" customFormat="1" ht="12.75" customHeight="1" x14ac:dyDescent="0.25">
      <c r="A260" s="10" t="s">
        <v>8</v>
      </c>
      <c r="B260" s="21"/>
      <c r="C260" s="17"/>
      <c r="D260" s="17"/>
      <c r="E260" s="17"/>
      <c r="F260" s="80" t="s">
        <v>109</v>
      </c>
      <c r="G260" s="11"/>
      <c r="H260" s="11"/>
      <c r="I260" s="11"/>
      <c r="J260" s="11"/>
      <c r="K260" s="11"/>
      <c r="L260" s="22"/>
    </row>
    <row r="261" spans="1:12" s="1" customFormat="1" ht="79.5" thickBot="1" x14ac:dyDescent="0.3">
      <c r="A261" s="10" t="s">
        <v>9</v>
      </c>
      <c r="B261" s="23"/>
      <c r="C261" s="19"/>
      <c r="D261" s="19"/>
      <c r="E261" s="19"/>
      <c r="F261" s="81" t="s">
        <v>250</v>
      </c>
      <c r="G261" s="12"/>
      <c r="H261" s="12"/>
      <c r="I261" s="12"/>
      <c r="J261" s="12"/>
      <c r="K261" s="12"/>
      <c r="L261" s="24"/>
    </row>
    <row r="262" spans="1:12" s="1" customFormat="1" ht="13.5" customHeight="1" thickBot="1" x14ac:dyDescent="0.3">
      <c r="A262" s="10" t="s">
        <v>7</v>
      </c>
      <c r="B262" s="76">
        <f>1+MAX($B$13:B261)</f>
        <v>63</v>
      </c>
      <c r="C262" s="77" t="s">
        <v>207</v>
      </c>
      <c r="D262" s="77"/>
      <c r="E262" s="77" t="s">
        <v>102</v>
      </c>
      <c r="F262" s="78" t="s">
        <v>208</v>
      </c>
      <c r="G262" s="77" t="s">
        <v>189</v>
      </c>
      <c r="H262" s="82">
        <v>120</v>
      </c>
      <c r="I262" s="82"/>
      <c r="J262" s="82"/>
      <c r="K262" s="83"/>
      <c r="L262" s="84">
        <f>ROUND((ROUND(H262,3))*(ROUND(K262,2)),2)</f>
        <v>0</v>
      </c>
    </row>
    <row r="263" spans="1:12" s="1" customFormat="1" ht="12.75" customHeight="1" x14ac:dyDescent="0.25">
      <c r="A263" s="10" t="s">
        <v>6</v>
      </c>
      <c r="B263" s="21"/>
      <c r="C263" s="17"/>
      <c r="D263" s="17"/>
      <c r="E263" s="17"/>
      <c r="F263" s="79"/>
      <c r="G263" s="11"/>
      <c r="H263" s="11"/>
      <c r="I263" s="11"/>
      <c r="J263" s="11"/>
      <c r="K263" s="11"/>
      <c r="L263" s="22"/>
    </row>
    <row r="264" spans="1:12" s="1" customFormat="1" ht="12.75" customHeight="1" x14ac:dyDescent="0.25">
      <c r="A264" s="10" t="s">
        <v>8</v>
      </c>
      <c r="B264" s="21"/>
      <c r="C264" s="17"/>
      <c r="D264" s="17"/>
      <c r="E264" s="17"/>
      <c r="F264" s="80" t="s">
        <v>109</v>
      </c>
      <c r="G264" s="11"/>
      <c r="H264" s="11"/>
      <c r="I264" s="11"/>
      <c r="J264" s="11"/>
      <c r="K264" s="11"/>
      <c r="L264" s="22"/>
    </row>
    <row r="265" spans="1:12" s="1" customFormat="1" ht="12.75" customHeight="1" thickBot="1" x14ac:dyDescent="0.3">
      <c r="A265" s="10" t="s">
        <v>9</v>
      </c>
      <c r="B265" s="23"/>
      <c r="C265" s="19"/>
      <c r="D265" s="19"/>
      <c r="E265" s="19"/>
      <c r="F265" s="81" t="s">
        <v>150</v>
      </c>
      <c r="G265" s="12"/>
      <c r="H265" s="12"/>
      <c r="I265" s="12"/>
      <c r="J265" s="12"/>
      <c r="K265" s="12"/>
      <c r="L265" s="24"/>
    </row>
    <row r="266" spans="1:12" s="1" customFormat="1" ht="13.5" customHeight="1" thickBot="1" x14ac:dyDescent="0.3">
      <c r="A266" s="10" t="s">
        <v>7</v>
      </c>
      <c r="B266" s="76">
        <f>1+MAX($B$13:B265)</f>
        <v>64</v>
      </c>
      <c r="C266" s="77" t="s">
        <v>209</v>
      </c>
      <c r="D266" s="77"/>
      <c r="E266" s="77" t="s">
        <v>102</v>
      </c>
      <c r="F266" s="78" t="s">
        <v>210</v>
      </c>
      <c r="G266" s="77" t="s">
        <v>189</v>
      </c>
      <c r="H266" s="82">
        <v>14</v>
      </c>
      <c r="I266" s="82"/>
      <c r="J266" s="82"/>
      <c r="K266" s="83"/>
      <c r="L266" s="84">
        <f>ROUND((ROUND(H266,3))*(ROUND(K266,2)),2)</f>
        <v>0</v>
      </c>
    </row>
    <row r="267" spans="1:12" s="1" customFormat="1" ht="12.75" customHeight="1" x14ac:dyDescent="0.25">
      <c r="A267" s="10" t="s">
        <v>6</v>
      </c>
      <c r="B267" s="21"/>
      <c r="C267" s="17"/>
      <c r="D267" s="17"/>
      <c r="E267" s="17"/>
      <c r="F267" s="79"/>
      <c r="G267" s="11"/>
      <c r="H267" s="11"/>
      <c r="I267" s="11"/>
      <c r="J267" s="11"/>
      <c r="K267" s="11"/>
      <c r="L267" s="22"/>
    </row>
    <row r="268" spans="1:12" s="1" customFormat="1" ht="12.75" customHeight="1" x14ac:dyDescent="0.25">
      <c r="A268" s="10" t="s">
        <v>8</v>
      </c>
      <c r="B268" s="21"/>
      <c r="C268" s="17"/>
      <c r="D268" s="17"/>
      <c r="E268" s="17"/>
      <c r="F268" s="80" t="s">
        <v>109</v>
      </c>
      <c r="G268" s="11"/>
      <c r="H268" s="11"/>
      <c r="I268" s="11"/>
      <c r="J268" s="11"/>
      <c r="K268" s="11"/>
      <c r="L268" s="22"/>
    </row>
    <row r="269" spans="1:12" s="1" customFormat="1" ht="12.75" customHeight="1" thickBot="1" x14ac:dyDescent="0.3">
      <c r="A269" s="10" t="s">
        <v>9</v>
      </c>
      <c r="B269" s="23"/>
      <c r="C269" s="19"/>
      <c r="D269" s="19"/>
      <c r="E269" s="19"/>
      <c r="F269" s="81" t="s">
        <v>150</v>
      </c>
      <c r="G269" s="12"/>
      <c r="H269" s="12"/>
      <c r="I269" s="12"/>
      <c r="J269" s="12"/>
      <c r="K269" s="12"/>
      <c r="L269" s="24"/>
    </row>
    <row r="270" spans="1:12" s="1" customFormat="1" ht="13.5" customHeight="1" thickBot="1" x14ac:dyDescent="0.3">
      <c r="A270" s="10" t="s">
        <v>7</v>
      </c>
      <c r="B270" s="76">
        <f>1+MAX($B$13:B269)</f>
        <v>65</v>
      </c>
      <c r="C270" s="77" t="s">
        <v>215</v>
      </c>
      <c r="D270" s="77"/>
      <c r="E270" s="77" t="s">
        <v>102</v>
      </c>
      <c r="F270" s="78" t="s">
        <v>216</v>
      </c>
      <c r="G270" s="77" t="s">
        <v>189</v>
      </c>
      <c r="H270" s="82">
        <v>35</v>
      </c>
      <c r="I270" s="82"/>
      <c r="J270" s="82"/>
      <c r="K270" s="83"/>
      <c r="L270" s="84">
        <f>ROUND((ROUND(H270,3))*(ROUND(K270,2)),2)</f>
        <v>0</v>
      </c>
    </row>
    <row r="271" spans="1:12" s="1" customFormat="1" ht="12.75" customHeight="1" x14ac:dyDescent="0.25">
      <c r="A271" s="10" t="s">
        <v>6</v>
      </c>
      <c r="B271" s="21"/>
      <c r="C271" s="17"/>
      <c r="D271" s="17"/>
      <c r="E271" s="17"/>
      <c r="F271" s="79"/>
      <c r="G271" s="11"/>
      <c r="H271" s="11"/>
      <c r="I271" s="11"/>
      <c r="J271" s="11"/>
      <c r="K271" s="11"/>
      <c r="L271" s="22"/>
    </row>
    <row r="272" spans="1:12" s="1" customFormat="1" ht="12.75" customHeight="1" x14ac:dyDescent="0.25">
      <c r="A272" s="10" t="s">
        <v>8</v>
      </c>
      <c r="B272" s="21"/>
      <c r="C272" s="17"/>
      <c r="D272" s="17"/>
      <c r="E272" s="17"/>
      <c r="F272" s="80" t="s">
        <v>109</v>
      </c>
      <c r="G272" s="11"/>
      <c r="H272" s="11"/>
      <c r="I272" s="11"/>
      <c r="J272" s="11"/>
      <c r="K272" s="11"/>
      <c r="L272" s="22"/>
    </row>
    <row r="273" spans="1:12" s="1" customFormat="1" ht="12.75" customHeight="1" thickBot="1" x14ac:dyDescent="0.3">
      <c r="A273" s="10" t="s">
        <v>9</v>
      </c>
      <c r="B273" s="23"/>
      <c r="C273" s="19"/>
      <c r="D273" s="19"/>
      <c r="E273" s="19"/>
      <c r="F273" s="81" t="s">
        <v>150</v>
      </c>
      <c r="G273" s="12"/>
      <c r="H273" s="12"/>
      <c r="I273" s="12"/>
      <c r="J273" s="12"/>
      <c r="K273" s="12"/>
      <c r="L273" s="24"/>
    </row>
    <row r="274" spans="1:12" s="1" customFormat="1" ht="13.5" customHeight="1" thickBot="1" x14ac:dyDescent="0.3">
      <c r="A274" s="10" t="s">
        <v>7</v>
      </c>
      <c r="B274" s="76">
        <f>1+MAX($B$13:B273)</f>
        <v>66</v>
      </c>
      <c r="C274" s="77" t="s">
        <v>211</v>
      </c>
      <c r="D274" s="77"/>
      <c r="E274" s="77" t="s">
        <v>102</v>
      </c>
      <c r="F274" s="78" t="s">
        <v>212</v>
      </c>
      <c r="G274" s="77" t="s">
        <v>103</v>
      </c>
      <c r="H274" s="82">
        <v>2</v>
      </c>
      <c r="I274" s="82"/>
      <c r="J274" s="82"/>
      <c r="K274" s="83"/>
      <c r="L274" s="84">
        <f>ROUND((ROUND(H274,3))*(ROUND(K274,2)),2)</f>
        <v>0</v>
      </c>
    </row>
    <row r="275" spans="1:12" s="1" customFormat="1" ht="12.75" customHeight="1" x14ac:dyDescent="0.25">
      <c r="A275" s="10" t="s">
        <v>6</v>
      </c>
      <c r="B275" s="21"/>
      <c r="C275" s="17"/>
      <c r="D275" s="17"/>
      <c r="E275" s="17"/>
      <c r="F275" s="79"/>
      <c r="G275" s="11"/>
      <c r="H275" s="11"/>
      <c r="I275" s="11"/>
      <c r="J275" s="11"/>
      <c r="K275" s="11"/>
      <c r="L275" s="22"/>
    </row>
    <row r="276" spans="1:12" s="1" customFormat="1" ht="12.75" customHeight="1" x14ac:dyDescent="0.25">
      <c r="A276" s="10" t="s">
        <v>8</v>
      </c>
      <c r="B276" s="21"/>
      <c r="C276" s="17"/>
      <c r="D276" s="17"/>
      <c r="E276" s="17"/>
      <c r="F276" s="80" t="s">
        <v>109</v>
      </c>
      <c r="G276" s="11"/>
      <c r="H276" s="11"/>
      <c r="I276" s="11"/>
      <c r="J276" s="11"/>
      <c r="K276" s="11"/>
      <c r="L276" s="22"/>
    </row>
    <row r="277" spans="1:12" s="1" customFormat="1" ht="12.75" customHeight="1" thickBot="1" x14ac:dyDescent="0.3">
      <c r="A277" s="10" t="s">
        <v>9</v>
      </c>
      <c r="B277" s="23"/>
      <c r="C277" s="19"/>
      <c r="D277" s="19"/>
      <c r="E277" s="19"/>
      <c r="F277" s="81" t="s">
        <v>150</v>
      </c>
      <c r="G277" s="12"/>
      <c r="H277" s="12"/>
      <c r="I277" s="12"/>
      <c r="J277" s="12"/>
      <c r="K277" s="12"/>
      <c r="L277" s="24"/>
    </row>
    <row r="278" spans="1:12" s="1" customFormat="1" ht="13.5" customHeight="1" thickBot="1" x14ac:dyDescent="0.3">
      <c r="A278" s="10" t="s">
        <v>7</v>
      </c>
      <c r="B278" s="76">
        <f>1+MAX($B$13:B277)</f>
        <v>67</v>
      </c>
      <c r="C278" s="77" t="s">
        <v>213</v>
      </c>
      <c r="D278" s="77"/>
      <c r="E278" s="77" t="s">
        <v>102</v>
      </c>
      <c r="F278" s="78" t="s">
        <v>214</v>
      </c>
      <c r="G278" s="77" t="s">
        <v>103</v>
      </c>
      <c r="H278" s="82">
        <v>2</v>
      </c>
      <c r="I278" s="82"/>
      <c r="J278" s="82"/>
      <c r="K278" s="83"/>
      <c r="L278" s="84">
        <f>ROUND((ROUND(H278,3))*(ROUND(K278,2)),2)</f>
        <v>0</v>
      </c>
    </row>
    <row r="279" spans="1:12" s="1" customFormat="1" ht="12.75" customHeight="1" x14ac:dyDescent="0.25">
      <c r="A279" s="10" t="s">
        <v>6</v>
      </c>
      <c r="B279" s="21"/>
      <c r="C279" s="17"/>
      <c r="D279" s="17"/>
      <c r="E279" s="17"/>
      <c r="F279" s="79"/>
      <c r="G279" s="11"/>
      <c r="H279" s="11"/>
      <c r="I279" s="11"/>
      <c r="J279" s="11"/>
      <c r="K279" s="11"/>
      <c r="L279" s="22"/>
    </row>
    <row r="280" spans="1:12" s="1" customFormat="1" ht="12.75" customHeight="1" x14ac:dyDescent="0.25">
      <c r="A280" s="10" t="s">
        <v>8</v>
      </c>
      <c r="B280" s="21"/>
      <c r="C280" s="17"/>
      <c r="D280" s="17"/>
      <c r="E280" s="17"/>
      <c r="F280" s="80" t="s">
        <v>109</v>
      </c>
      <c r="G280" s="11"/>
      <c r="H280" s="11"/>
      <c r="I280" s="11"/>
      <c r="J280" s="11"/>
      <c r="K280" s="11"/>
      <c r="L280" s="22"/>
    </row>
    <row r="281" spans="1:12" s="1" customFormat="1" ht="12.75" customHeight="1" thickBot="1" x14ac:dyDescent="0.3">
      <c r="A281" s="10" t="s">
        <v>9</v>
      </c>
      <c r="B281" s="23"/>
      <c r="C281" s="19"/>
      <c r="D281" s="19"/>
      <c r="E281" s="19"/>
      <c r="F281" s="81" t="s">
        <v>150</v>
      </c>
      <c r="G281" s="12"/>
      <c r="H281" s="12"/>
      <c r="I281" s="12"/>
      <c r="J281" s="12"/>
      <c r="K281" s="12"/>
      <c r="L281" s="24"/>
    </row>
    <row r="282" spans="1:12" s="1" customFormat="1" ht="13.5" customHeight="1" thickBot="1" x14ac:dyDescent="0.3">
      <c r="A282" s="10" t="s">
        <v>7</v>
      </c>
      <c r="B282" s="76">
        <f>1+MAX($B$13:B281)</f>
        <v>68</v>
      </c>
      <c r="C282" s="77" t="s">
        <v>217</v>
      </c>
      <c r="D282" s="77"/>
      <c r="E282" s="77" t="s">
        <v>102</v>
      </c>
      <c r="F282" s="78" t="s">
        <v>218</v>
      </c>
      <c r="G282" s="77" t="s">
        <v>103</v>
      </c>
      <c r="H282" s="82">
        <v>15</v>
      </c>
      <c r="I282" s="82"/>
      <c r="J282" s="82"/>
      <c r="K282" s="83"/>
      <c r="L282" s="84">
        <f>ROUND((ROUND(H282,3))*(ROUND(K282,2)),2)</f>
        <v>0</v>
      </c>
    </row>
    <row r="283" spans="1:12" s="1" customFormat="1" ht="12.75" customHeight="1" x14ac:dyDescent="0.25">
      <c r="A283" s="10" t="s">
        <v>6</v>
      </c>
      <c r="B283" s="21"/>
      <c r="C283" s="17"/>
      <c r="D283" s="17"/>
      <c r="E283" s="17"/>
      <c r="F283" s="79"/>
      <c r="G283" s="11"/>
      <c r="H283" s="11"/>
      <c r="I283" s="11"/>
      <c r="J283" s="11"/>
      <c r="K283" s="11"/>
      <c r="L283" s="22"/>
    </row>
    <row r="284" spans="1:12" s="1" customFormat="1" ht="12.75" customHeight="1" x14ac:dyDescent="0.25">
      <c r="A284" s="10" t="s">
        <v>8</v>
      </c>
      <c r="B284" s="21"/>
      <c r="C284" s="17"/>
      <c r="D284" s="17"/>
      <c r="E284" s="17"/>
      <c r="F284" s="80" t="s">
        <v>109</v>
      </c>
      <c r="G284" s="11"/>
      <c r="H284" s="11"/>
      <c r="I284" s="11"/>
      <c r="J284" s="11"/>
      <c r="K284" s="11"/>
      <c r="L284" s="22"/>
    </row>
    <row r="285" spans="1:12" s="1" customFormat="1" ht="12.75" customHeight="1" thickBot="1" x14ac:dyDescent="0.3">
      <c r="A285" s="10" t="s">
        <v>9</v>
      </c>
      <c r="B285" s="23"/>
      <c r="C285" s="19"/>
      <c r="D285" s="19"/>
      <c r="E285" s="19"/>
      <c r="F285" s="81" t="s">
        <v>150</v>
      </c>
      <c r="G285" s="12"/>
      <c r="H285" s="12"/>
      <c r="I285" s="12"/>
      <c r="J285" s="12"/>
      <c r="K285" s="12"/>
      <c r="L285" s="24"/>
    </row>
    <row r="286" spans="1:12" s="1" customFormat="1" ht="13.5" customHeight="1" thickBot="1" x14ac:dyDescent="0.3">
      <c r="A286" s="10" t="s">
        <v>7</v>
      </c>
      <c r="B286" s="76">
        <f>1+MAX($B$13:B285)</f>
        <v>69</v>
      </c>
      <c r="C286" s="77" t="s">
        <v>219</v>
      </c>
      <c r="D286" s="77"/>
      <c r="E286" s="77" t="s">
        <v>102</v>
      </c>
      <c r="F286" s="78" t="s">
        <v>220</v>
      </c>
      <c r="G286" s="77" t="s">
        <v>103</v>
      </c>
      <c r="H286" s="82">
        <v>13</v>
      </c>
      <c r="I286" s="82"/>
      <c r="J286" s="82"/>
      <c r="K286" s="83"/>
      <c r="L286" s="84">
        <f>ROUND((ROUND(H286,3))*(ROUND(K286,2)),2)</f>
        <v>0</v>
      </c>
    </row>
    <row r="287" spans="1:12" s="1" customFormat="1" ht="12.75" customHeight="1" x14ac:dyDescent="0.25">
      <c r="A287" s="10" t="s">
        <v>6</v>
      </c>
      <c r="B287" s="21"/>
      <c r="C287" s="17"/>
      <c r="D287" s="17"/>
      <c r="E287" s="17"/>
      <c r="F287" s="79"/>
      <c r="G287" s="11"/>
      <c r="H287" s="11"/>
      <c r="I287" s="11"/>
      <c r="J287" s="11"/>
      <c r="K287" s="11"/>
      <c r="L287" s="22"/>
    </row>
    <row r="288" spans="1:12" s="1" customFormat="1" ht="12.75" customHeight="1" x14ac:dyDescent="0.25">
      <c r="A288" s="10" t="s">
        <v>8</v>
      </c>
      <c r="B288" s="21"/>
      <c r="C288" s="17"/>
      <c r="D288" s="17"/>
      <c r="E288" s="17"/>
      <c r="F288" s="80" t="s">
        <v>109</v>
      </c>
      <c r="G288" s="11"/>
      <c r="H288" s="11"/>
      <c r="I288" s="11"/>
      <c r="J288" s="11"/>
      <c r="K288" s="11"/>
      <c r="L288" s="22"/>
    </row>
    <row r="289" spans="1:12" s="1" customFormat="1" ht="12.75" customHeight="1" thickBot="1" x14ac:dyDescent="0.3">
      <c r="A289" s="10" t="s">
        <v>9</v>
      </c>
      <c r="B289" s="23"/>
      <c r="C289" s="19"/>
      <c r="D289" s="19"/>
      <c r="E289" s="19"/>
      <c r="F289" s="81" t="s">
        <v>150</v>
      </c>
      <c r="G289" s="12"/>
      <c r="H289" s="12"/>
      <c r="I289" s="12"/>
      <c r="J289" s="12"/>
      <c r="K289" s="12"/>
      <c r="L289" s="24"/>
    </row>
    <row r="290" spans="1:12" s="1" customFormat="1" ht="13.5" customHeight="1" thickBot="1" x14ac:dyDescent="0.3">
      <c r="A290" s="10" t="s">
        <v>7</v>
      </c>
      <c r="B290" s="76">
        <f>1+MAX($B$13:B289)</f>
        <v>70</v>
      </c>
      <c r="C290" s="77" t="s">
        <v>221</v>
      </c>
      <c r="D290" s="77"/>
      <c r="E290" s="77" t="s">
        <v>102</v>
      </c>
      <c r="F290" s="78" t="s">
        <v>222</v>
      </c>
      <c r="G290" s="77" t="s">
        <v>103</v>
      </c>
      <c r="H290" s="82">
        <v>8</v>
      </c>
      <c r="I290" s="82"/>
      <c r="J290" s="82"/>
      <c r="K290" s="83"/>
      <c r="L290" s="84">
        <f>ROUND((ROUND(H290,3))*(ROUND(K290,2)),2)</f>
        <v>0</v>
      </c>
    </row>
    <row r="291" spans="1:12" s="1" customFormat="1" ht="12.75" customHeight="1" x14ac:dyDescent="0.25">
      <c r="A291" s="10" t="s">
        <v>6</v>
      </c>
      <c r="B291" s="21"/>
      <c r="C291" s="17"/>
      <c r="D291" s="17"/>
      <c r="E291" s="17"/>
      <c r="F291" s="79"/>
      <c r="G291" s="11"/>
      <c r="H291" s="11"/>
      <c r="I291" s="11"/>
      <c r="J291" s="11"/>
      <c r="K291" s="11"/>
      <c r="L291" s="22"/>
    </row>
    <row r="292" spans="1:12" s="1" customFormat="1" ht="12.75" customHeight="1" x14ac:dyDescent="0.25">
      <c r="A292" s="10" t="s">
        <v>8</v>
      </c>
      <c r="B292" s="21"/>
      <c r="C292" s="17"/>
      <c r="D292" s="17"/>
      <c r="E292" s="17"/>
      <c r="F292" s="80" t="s">
        <v>109</v>
      </c>
      <c r="G292" s="11"/>
      <c r="H292" s="11"/>
      <c r="I292" s="11"/>
      <c r="J292" s="11"/>
      <c r="K292" s="11"/>
      <c r="L292" s="22"/>
    </row>
    <row r="293" spans="1:12" s="1" customFormat="1" ht="12.75" customHeight="1" thickBot="1" x14ac:dyDescent="0.3">
      <c r="A293" s="10" t="s">
        <v>9</v>
      </c>
      <c r="B293" s="23"/>
      <c r="C293" s="19"/>
      <c r="D293" s="19"/>
      <c r="E293" s="19"/>
      <c r="F293" s="81" t="s">
        <v>150</v>
      </c>
      <c r="G293" s="12"/>
      <c r="H293" s="12"/>
      <c r="I293" s="12"/>
      <c r="J293" s="12"/>
      <c r="K293" s="12"/>
      <c r="L293" s="24"/>
    </row>
    <row r="294" spans="1:12" s="1" customFormat="1" ht="13.5" customHeight="1" thickBot="1" x14ac:dyDescent="0.3">
      <c r="A294" s="10" t="s">
        <v>7</v>
      </c>
      <c r="B294" s="76">
        <f>1+MAX($B$13:B293)</f>
        <v>71</v>
      </c>
      <c r="C294" s="77" t="s">
        <v>223</v>
      </c>
      <c r="D294" s="77"/>
      <c r="E294" s="77" t="s">
        <v>102</v>
      </c>
      <c r="F294" s="78" t="s">
        <v>224</v>
      </c>
      <c r="G294" s="77" t="s">
        <v>103</v>
      </c>
      <c r="H294" s="82">
        <v>1</v>
      </c>
      <c r="I294" s="82"/>
      <c r="J294" s="82"/>
      <c r="K294" s="83"/>
      <c r="L294" s="84">
        <f>ROUND((ROUND(H294,3))*(ROUND(K294,2)),2)</f>
        <v>0</v>
      </c>
    </row>
    <row r="295" spans="1:12" s="1" customFormat="1" ht="12.75" customHeight="1" x14ac:dyDescent="0.25">
      <c r="A295" s="10" t="s">
        <v>6</v>
      </c>
      <c r="B295" s="21"/>
      <c r="C295" s="17"/>
      <c r="D295" s="17"/>
      <c r="E295" s="17"/>
      <c r="F295" s="79"/>
      <c r="G295" s="11"/>
      <c r="H295" s="11"/>
      <c r="I295" s="11"/>
      <c r="J295" s="11"/>
      <c r="K295" s="11"/>
      <c r="L295" s="22"/>
    </row>
    <row r="296" spans="1:12" s="1" customFormat="1" ht="12.75" customHeight="1" x14ac:dyDescent="0.25">
      <c r="A296" s="10" t="s">
        <v>8</v>
      </c>
      <c r="B296" s="21"/>
      <c r="C296" s="17"/>
      <c r="D296" s="17"/>
      <c r="E296" s="17"/>
      <c r="F296" s="80" t="s">
        <v>109</v>
      </c>
      <c r="G296" s="11"/>
      <c r="H296" s="11"/>
      <c r="I296" s="11"/>
      <c r="J296" s="11"/>
      <c r="K296" s="11"/>
      <c r="L296" s="22"/>
    </row>
    <row r="297" spans="1:12" s="1" customFormat="1" ht="12.75" customHeight="1" thickBot="1" x14ac:dyDescent="0.3">
      <c r="A297" s="10" t="s">
        <v>9</v>
      </c>
      <c r="B297" s="23"/>
      <c r="C297" s="19"/>
      <c r="D297" s="19"/>
      <c r="E297" s="19"/>
      <c r="F297" s="81" t="s">
        <v>150</v>
      </c>
      <c r="G297" s="12"/>
      <c r="H297" s="12"/>
      <c r="I297" s="12"/>
      <c r="J297" s="12"/>
      <c r="K297" s="12"/>
      <c r="L297" s="24"/>
    </row>
    <row r="298" spans="1:12" s="1" customFormat="1" ht="13.5" customHeight="1" thickBot="1" x14ac:dyDescent="0.3">
      <c r="A298" s="10" t="s">
        <v>7</v>
      </c>
      <c r="B298" s="76">
        <f>1+MAX($B$13:B297)</f>
        <v>72</v>
      </c>
      <c r="C298" s="77" t="s">
        <v>225</v>
      </c>
      <c r="D298" s="77"/>
      <c r="E298" s="77" t="s">
        <v>102</v>
      </c>
      <c r="F298" s="78" t="s">
        <v>226</v>
      </c>
      <c r="G298" s="77" t="s">
        <v>103</v>
      </c>
      <c r="H298" s="82">
        <v>1</v>
      </c>
      <c r="I298" s="82"/>
      <c r="J298" s="82"/>
      <c r="K298" s="83"/>
      <c r="L298" s="84">
        <f>ROUND((ROUND(H298,3))*(ROUND(K298,2)),2)</f>
        <v>0</v>
      </c>
    </row>
    <row r="299" spans="1:12" s="1" customFormat="1" ht="12.75" customHeight="1" x14ac:dyDescent="0.25">
      <c r="A299" s="10" t="s">
        <v>6</v>
      </c>
      <c r="B299" s="21"/>
      <c r="C299" s="17"/>
      <c r="D299" s="17"/>
      <c r="E299" s="17"/>
      <c r="F299" s="79"/>
      <c r="G299" s="11"/>
      <c r="H299" s="11"/>
      <c r="I299" s="11"/>
      <c r="J299" s="11"/>
      <c r="K299" s="11"/>
      <c r="L299" s="22"/>
    </row>
    <row r="300" spans="1:12" s="1" customFormat="1" ht="12.75" customHeight="1" x14ac:dyDescent="0.25">
      <c r="A300" s="10" t="s">
        <v>8</v>
      </c>
      <c r="B300" s="21"/>
      <c r="C300" s="17"/>
      <c r="D300" s="17"/>
      <c r="E300" s="17"/>
      <c r="F300" s="80" t="s">
        <v>109</v>
      </c>
      <c r="G300" s="11"/>
      <c r="H300" s="11"/>
      <c r="I300" s="11"/>
      <c r="J300" s="11"/>
      <c r="K300" s="11"/>
      <c r="L300" s="22"/>
    </row>
    <row r="301" spans="1:12" s="1" customFormat="1" ht="12.75" customHeight="1" thickBot="1" x14ac:dyDescent="0.3">
      <c r="A301" s="10" t="s">
        <v>9</v>
      </c>
      <c r="B301" s="23"/>
      <c r="C301" s="19"/>
      <c r="D301" s="19"/>
      <c r="E301" s="19"/>
      <c r="F301" s="81" t="s">
        <v>150</v>
      </c>
      <c r="G301" s="12"/>
      <c r="H301" s="12"/>
      <c r="I301" s="12"/>
      <c r="J301" s="12"/>
      <c r="K301" s="12"/>
      <c r="L301" s="24"/>
    </row>
    <row r="302" spans="1:12" s="1" customFormat="1" ht="13.5" customHeight="1" thickBot="1" x14ac:dyDescent="0.3">
      <c r="A302" s="10" t="s">
        <v>7</v>
      </c>
      <c r="B302" s="76">
        <f>1+MAX($B$13:B301)</f>
        <v>73</v>
      </c>
      <c r="C302" s="77" t="s">
        <v>231</v>
      </c>
      <c r="D302" s="77"/>
      <c r="E302" s="77" t="s">
        <v>102</v>
      </c>
      <c r="F302" s="78" t="s">
        <v>232</v>
      </c>
      <c r="G302" s="77" t="s">
        <v>103</v>
      </c>
      <c r="H302" s="82">
        <v>5</v>
      </c>
      <c r="I302" s="82"/>
      <c r="J302" s="82"/>
      <c r="K302" s="83"/>
      <c r="L302" s="84">
        <f>ROUND((ROUND(H302,3))*(ROUND(K302,2)),2)</f>
        <v>0</v>
      </c>
    </row>
    <row r="303" spans="1:12" s="1" customFormat="1" ht="12.75" customHeight="1" x14ac:dyDescent="0.25">
      <c r="A303" s="10" t="s">
        <v>6</v>
      </c>
      <c r="B303" s="21"/>
      <c r="C303" s="17"/>
      <c r="D303" s="17"/>
      <c r="E303" s="17"/>
      <c r="F303" s="79"/>
      <c r="G303" s="11"/>
      <c r="H303" s="11"/>
      <c r="I303" s="11"/>
      <c r="J303" s="11"/>
      <c r="K303" s="11"/>
      <c r="L303" s="22"/>
    </row>
    <row r="304" spans="1:12" s="1" customFormat="1" ht="12.75" customHeight="1" x14ac:dyDescent="0.25">
      <c r="A304" s="10" t="s">
        <v>8</v>
      </c>
      <c r="B304" s="21"/>
      <c r="C304" s="17"/>
      <c r="D304" s="17"/>
      <c r="E304" s="17"/>
      <c r="F304" s="80" t="s">
        <v>109</v>
      </c>
      <c r="G304" s="11"/>
      <c r="H304" s="11"/>
      <c r="I304" s="11"/>
      <c r="J304" s="11"/>
      <c r="K304" s="11"/>
      <c r="L304" s="22"/>
    </row>
    <row r="305" spans="1:12" s="1" customFormat="1" ht="12.75" customHeight="1" thickBot="1" x14ac:dyDescent="0.3">
      <c r="A305" s="10" t="s">
        <v>9</v>
      </c>
      <c r="B305" s="23"/>
      <c r="C305" s="19"/>
      <c r="D305" s="19"/>
      <c r="E305" s="19"/>
      <c r="F305" s="81" t="s">
        <v>150</v>
      </c>
      <c r="G305" s="12"/>
      <c r="H305" s="12"/>
      <c r="I305" s="12"/>
      <c r="J305" s="12"/>
      <c r="K305" s="12"/>
      <c r="L305" s="24"/>
    </row>
    <row r="306" spans="1:12" s="1" customFormat="1" ht="12" thickBot="1" x14ac:dyDescent="0.3">
      <c r="A306" s="10" t="s">
        <v>7</v>
      </c>
      <c r="B306" s="76">
        <f>1+MAX($B$13:B305)</f>
        <v>74</v>
      </c>
      <c r="C306" s="77" t="s">
        <v>233</v>
      </c>
      <c r="D306" s="77"/>
      <c r="E306" s="77" t="s">
        <v>102</v>
      </c>
      <c r="F306" s="78" t="s">
        <v>234</v>
      </c>
      <c r="G306" s="77" t="s">
        <v>103</v>
      </c>
      <c r="H306" s="82">
        <v>5</v>
      </c>
      <c r="I306" s="82"/>
      <c r="J306" s="82"/>
      <c r="K306" s="83"/>
      <c r="L306" s="84">
        <f>ROUND((ROUND(H306,3))*(ROUND(K306,2)),2)</f>
        <v>0</v>
      </c>
    </row>
    <row r="307" spans="1:12" s="1" customFormat="1" ht="12.75" customHeight="1" x14ac:dyDescent="0.25">
      <c r="A307" s="10" t="s">
        <v>6</v>
      </c>
      <c r="B307" s="21"/>
      <c r="C307" s="17"/>
      <c r="D307" s="17"/>
      <c r="E307" s="17"/>
      <c r="F307" s="79"/>
      <c r="G307" s="11"/>
      <c r="H307" s="11"/>
      <c r="I307" s="11"/>
      <c r="J307" s="11"/>
      <c r="K307" s="11"/>
      <c r="L307" s="22"/>
    </row>
    <row r="308" spans="1:12" s="1" customFormat="1" ht="12.75" customHeight="1" x14ac:dyDescent="0.25">
      <c r="A308" s="10" t="s">
        <v>8</v>
      </c>
      <c r="B308" s="21"/>
      <c r="C308" s="17"/>
      <c r="D308" s="17"/>
      <c r="E308" s="17"/>
      <c r="F308" s="80" t="s">
        <v>109</v>
      </c>
      <c r="G308" s="11"/>
      <c r="H308" s="11"/>
      <c r="I308" s="11"/>
      <c r="J308" s="11"/>
      <c r="K308" s="11"/>
      <c r="L308" s="22"/>
    </row>
    <row r="309" spans="1:12" s="1" customFormat="1" ht="12.75" customHeight="1" thickBot="1" x14ac:dyDescent="0.3">
      <c r="A309" s="10" t="s">
        <v>9</v>
      </c>
      <c r="B309" s="23"/>
      <c r="C309" s="19"/>
      <c r="D309" s="19"/>
      <c r="E309" s="19"/>
      <c r="F309" s="81" t="s">
        <v>150</v>
      </c>
      <c r="G309" s="12"/>
      <c r="H309" s="12"/>
      <c r="I309" s="12"/>
      <c r="J309" s="12"/>
      <c r="K309" s="12"/>
      <c r="L309" s="24"/>
    </row>
    <row r="310" spans="1:12" s="1" customFormat="1" ht="13.5" customHeight="1" thickBot="1" x14ac:dyDescent="0.3">
      <c r="A310" s="10" t="s">
        <v>7</v>
      </c>
      <c r="B310" s="76">
        <f>1+MAX($B$13:B309)</f>
        <v>75</v>
      </c>
      <c r="C310" s="77" t="s">
        <v>237</v>
      </c>
      <c r="D310" s="77"/>
      <c r="E310" s="77" t="s">
        <v>102</v>
      </c>
      <c r="F310" s="78" t="s">
        <v>238</v>
      </c>
      <c r="G310" s="77" t="s">
        <v>103</v>
      </c>
      <c r="H310" s="82">
        <v>5</v>
      </c>
      <c r="I310" s="82"/>
      <c r="J310" s="82"/>
      <c r="K310" s="83"/>
      <c r="L310" s="84">
        <f>ROUND((ROUND(H310,3))*(ROUND(K310,2)),2)</f>
        <v>0</v>
      </c>
    </row>
    <row r="311" spans="1:12" s="1" customFormat="1" ht="12.75" customHeight="1" x14ac:dyDescent="0.25">
      <c r="A311" s="10" t="s">
        <v>6</v>
      </c>
      <c r="B311" s="21"/>
      <c r="C311" s="17"/>
      <c r="D311" s="17"/>
      <c r="E311" s="17"/>
      <c r="F311" s="79"/>
      <c r="G311" s="11"/>
      <c r="H311" s="11"/>
      <c r="I311" s="11"/>
      <c r="J311" s="11"/>
      <c r="K311" s="11"/>
      <c r="L311" s="22"/>
    </row>
    <row r="312" spans="1:12" s="1" customFormat="1" ht="12.75" customHeight="1" x14ac:dyDescent="0.25">
      <c r="A312" s="10" t="s">
        <v>8</v>
      </c>
      <c r="B312" s="21"/>
      <c r="C312" s="17"/>
      <c r="D312" s="17"/>
      <c r="E312" s="17"/>
      <c r="F312" s="80" t="s">
        <v>109</v>
      </c>
      <c r="G312" s="11"/>
      <c r="H312" s="11"/>
      <c r="I312" s="11"/>
      <c r="J312" s="11"/>
      <c r="K312" s="11"/>
      <c r="L312" s="22"/>
    </row>
    <row r="313" spans="1:12" s="1" customFormat="1" ht="12.75" customHeight="1" thickBot="1" x14ac:dyDescent="0.3">
      <c r="A313" s="10" t="s">
        <v>9</v>
      </c>
      <c r="B313" s="23"/>
      <c r="C313" s="19"/>
      <c r="D313" s="19"/>
      <c r="E313" s="19"/>
      <c r="F313" s="81" t="s">
        <v>150</v>
      </c>
      <c r="G313" s="12"/>
      <c r="H313" s="12"/>
      <c r="I313" s="12"/>
      <c r="J313" s="12"/>
      <c r="K313" s="12"/>
      <c r="L313" s="24"/>
    </row>
    <row r="314" spans="1:12" s="1" customFormat="1" ht="12" thickBot="1" x14ac:dyDescent="0.3">
      <c r="A314" s="10" t="s">
        <v>7</v>
      </c>
      <c r="B314" s="76">
        <f>1+MAX($B$13:B313)</f>
        <v>76</v>
      </c>
      <c r="C314" s="77" t="s">
        <v>227</v>
      </c>
      <c r="D314" s="77"/>
      <c r="E314" s="77" t="s">
        <v>102</v>
      </c>
      <c r="F314" s="78" t="s">
        <v>228</v>
      </c>
      <c r="G314" s="77" t="s">
        <v>189</v>
      </c>
      <c r="H314" s="82">
        <v>1</v>
      </c>
      <c r="I314" s="82"/>
      <c r="J314" s="82"/>
      <c r="K314" s="83"/>
      <c r="L314" s="84">
        <f>ROUND((ROUND(H314,3))*(ROUND(K314,2)),2)</f>
        <v>0</v>
      </c>
    </row>
    <row r="315" spans="1:12" s="1" customFormat="1" ht="12.75" customHeight="1" x14ac:dyDescent="0.25">
      <c r="A315" s="10" t="s">
        <v>6</v>
      </c>
      <c r="B315" s="21"/>
      <c r="C315" s="17"/>
      <c r="D315" s="17"/>
      <c r="E315" s="17"/>
      <c r="F315" s="79"/>
      <c r="G315" s="11"/>
      <c r="H315" s="11"/>
      <c r="I315" s="11"/>
      <c r="J315" s="11"/>
      <c r="K315" s="11"/>
      <c r="L315" s="22"/>
    </row>
    <row r="316" spans="1:12" s="1" customFormat="1" ht="12.75" customHeight="1" x14ac:dyDescent="0.25">
      <c r="A316" s="10" t="s">
        <v>8</v>
      </c>
      <c r="B316" s="21"/>
      <c r="C316" s="17"/>
      <c r="D316" s="17"/>
      <c r="E316" s="17"/>
      <c r="F316" s="80" t="s">
        <v>109</v>
      </c>
      <c r="G316" s="11"/>
      <c r="H316" s="11"/>
      <c r="I316" s="11"/>
      <c r="J316" s="11"/>
      <c r="K316" s="11"/>
      <c r="L316" s="22"/>
    </row>
    <row r="317" spans="1:12" s="1" customFormat="1" ht="12.75" customHeight="1" thickBot="1" x14ac:dyDescent="0.3">
      <c r="A317" s="10" t="s">
        <v>9</v>
      </c>
      <c r="B317" s="23"/>
      <c r="C317" s="19"/>
      <c r="D317" s="19"/>
      <c r="E317" s="19"/>
      <c r="F317" s="81" t="s">
        <v>150</v>
      </c>
      <c r="G317" s="12"/>
      <c r="H317" s="12"/>
      <c r="I317" s="12"/>
      <c r="J317" s="12"/>
      <c r="K317" s="12"/>
      <c r="L317" s="24"/>
    </row>
    <row r="318" spans="1:12" s="1" customFormat="1" ht="13.5" customHeight="1" thickBot="1" x14ac:dyDescent="0.3">
      <c r="A318" s="10" t="s">
        <v>7</v>
      </c>
      <c r="B318" s="76">
        <f>1+MAX($B$13:B317)</f>
        <v>77</v>
      </c>
      <c r="C318" s="77" t="s">
        <v>229</v>
      </c>
      <c r="D318" s="77"/>
      <c r="E318" s="77" t="s">
        <v>102</v>
      </c>
      <c r="F318" s="78" t="s">
        <v>230</v>
      </c>
      <c r="G318" s="77" t="s">
        <v>189</v>
      </c>
      <c r="H318" s="82">
        <v>1</v>
      </c>
      <c r="I318" s="82"/>
      <c r="J318" s="82"/>
      <c r="K318" s="83"/>
      <c r="L318" s="84">
        <f>ROUND((ROUND(H318,3))*(ROUND(K318,2)),2)</f>
        <v>0</v>
      </c>
    </row>
    <row r="319" spans="1:12" s="1" customFormat="1" ht="12.75" customHeight="1" x14ac:dyDescent="0.25">
      <c r="A319" s="10" t="s">
        <v>6</v>
      </c>
      <c r="B319" s="21"/>
      <c r="C319" s="17"/>
      <c r="D319" s="17"/>
      <c r="E319" s="17"/>
      <c r="F319" s="79"/>
      <c r="G319" s="11"/>
      <c r="H319" s="11"/>
      <c r="I319" s="11"/>
      <c r="J319" s="11"/>
      <c r="K319" s="11"/>
      <c r="L319" s="22"/>
    </row>
    <row r="320" spans="1:12" s="1" customFormat="1" ht="12.75" customHeight="1" x14ac:dyDescent="0.25">
      <c r="A320" s="10" t="s">
        <v>8</v>
      </c>
      <c r="B320" s="21"/>
      <c r="C320" s="17"/>
      <c r="D320" s="17"/>
      <c r="E320" s="17"/>
      <c r="F320" s="80" t="s">
        <v>109</v>
      </c>
      <c r="G320" s="11"/>
      <c r="H320" s="11"/>
      <c r="I320" s="11"/>
      <c r="J320" s="11"/>
      <c r="K320" s="11"/>
      <c r="L320" s="22"/>
    </row>
    <row r="321" spans="1:12" s="1" customFormat="1" ht="12.75" customHeight="1" thickBot="1" x14ac:dyDescent="0.3">
      <c r="A321" s="10" t="s">
        <v>9</v>
      </c>
      <c r="B321" s="23"/>
      <c r="C321" s="19"/>
      <c r="D321" s="19"/>
      <c r="E321" s="19"/>
      <c r="F321" s="81" t="s">
        <v>150</v>
      </c>
      <c r="G321" s="12"/>
      <c r="H321" s="12"/>
      <c r="I321" s="12"/>
      <c r="J321" s="12"/>
      <c r="K321" s="12"/>
      <c r="L321" s="24"/>
    </row>
    <row r="322" spans="1:12" s="1" customFormat="1" ht="23.25" thickBot="1" x14ac:dyDescent="0.3">
      <c r="A322" s="10" t="s">
        <v>7</v>
      </c>
      <c r="B322" s="76">
        <f>1+MAX($B$13:B321)</f>
        <v>78</v>
      </c>
      <c r="C322" s="77" t="s">
        <v>239</v>
      </c>
      <c r="D322" s="77"/>
      <c r="E322" s="77" t="s">
        <v>102</v>
      </c>
      <c r="F322" s="78" t="s">
        <v>240</v>
      </c>
      <c r="G322" s="77" t="s">
        <v>189</v>
      </c>
      <c r="H322" s="82">
        <v>5</v>
      </c>
      <c r="I322" s="82"/>
      <c r="J322" s="82"/>
      <c r="K322" s="83"/>
      <c r="L322" s="84">
        <f>ROUND((ROUND(H322,3))*(ROUND(K322,2)),2)</f>
        <v>0</v>
      </c>
    </row>
    <row r="323" spans="1:12" s="1" customFormat="1" ht="12.75" customHeight="1" x14ac:dyDescent="0.25">
      <c r="A323" s="10" t="s">
        <v>6</v>
      </c>
      <c r="B323" s="21"/>
      <c r="C323" s="17"/>
      <c r="D323" s="17"/>
      <c r="E323" s="17"/>
      <c r="F323" s="79"/>
      <c r="G323" s="11"/>
      <c r="H323" s="11"/>
      <c r="I323" s="11"/>
      <c r="J323" s="11"/>
      <c r="K323" s="11"/>
      <c r="L323" s="22"/>
    </row>
    <row r="324" spans="1:12" s="1" customFormat="1" ht="12.75" customHeight="1" x14ac:dyDescent="0.25">
      <c r="A324" s="10" t="s">
        <v>8</v>
      </c>
      <c r="B324" s="21"/>
      <c r="C324" s="17"/>
      <c r="D324" s="17"/>
      <c r="E324" s="17"/>
      <c r="F324" s="80" t="s">
        <v>109</v>
      </c>
      <c r="G324" s="11"/>
      <c r="H324" s="11"/>
      <c r="I324" s="11"/>
      <c r="J324" s="11"/>
      <c r="K324" s="11"/>
      <c r="L324" s="22"/>
    </row>
    <row r="325" spans="1:12" s="1" customFormat="1" ht="12.75" customHeight="1" thickBot="1" x14ac:dyDescent="0.3">
      <c r="A325" s="10" t="s">
        <v>9</v>
      </c>
      <c r="B325" s="23"/>
      <c r="C325" s="19"/>
      <c r="D325" s="19"/>
      <c r="E325" s="19"/>
      <c r="F325" s="81" t="s">
        <v>150</v>
      </c>
      <c r="G325" s="12"/>
      <c r="H325" s="12"/>
      <c r="I325" s="12"/>
      <c r="J325" s="12"/>
      <c r="K325" s="12"/>
      <c r="L325" s="24"/>
    </row>
    <row r="326" spans="1:12" s="1" customFormat="1" ht="13.5" customHeight="1" thickBot="1" x14ac:dyDescent="0.3">
      <c r="A326" s="10" t="s">
        <v>7</v>
      </c>
      <c r="B326" s="76">
        <f>1+MAX($B$13:B325)</f>
        <v>79</v>
      </c>
      <c r="C326" s="77" t="s">
        <v>241</v>
      </c>
      <c r="D326" s="77"/>
      <c r="E326" s="77" t="s">
        <v>102</v>
      </c>
      <c r="F326" s="78" t="s">
        <v>242</v>
      </c>
      <c r="G326" s="77" t="s">
        <v>189</v>
      </c>
      <c r="H326" s="82">
        <v>70</v>
      </c>
      <c r="I326" s="82"/>
      <c r="J326" s="82"/>
      <c r="K326" s="83"/>
      <c r="L326" s="84">
        <f>ROUND((ROUND(H326,3))*(ROUND(K326,2)),2)</f>
        <v>0</v>
      </c>
    </row>
    <row r="327" spans="1:12" s="1" customFormat="1" ht="12.75" customHeight="1" x14ac:dyDescent="0.25">
      <c r="A327" s="10" t="s">
        <v>6</v>
      </c>
      <c r="B327" s="21"/>
      <c r="C327" s="17"/>
      <c r="D327" s="17"/>
      <c r="E327" s="17"/>
      <c r="F327" s="79"/>
      <c r="G327" s="11"/>
      <c r="H327" s="11"/>
      <c r="I327" s="11"/>
      <c r="J327" s="11"/>
      <c r="K327" s="11"/>
      <c r="L327" s="22"/>
    </row>
    <row r="328" spans="1:12" s="1" customFormat="1" ht="12.75" customHeight="1" x14ac:dyDescent="0.25">
      <c r="A328" s="10" t="s">
        <v>8</v>
      </c>
      <c r="B328" s="21"/>
      <c r="C328" s="17"/>
      <c r="D328" s="17"/>
      <c r="E328" s="17"/>
      <c r="F328" s="80" t="s">
        <v>109</v>
      </c>
      <c r="G328" s="11"/>
      <c r="H328" s="11"/>
      <c r="I328" s="11"/>
      <c r="J328" s="11"/>
      <c r="K328" s="11"/>
      <c r="L328" s="22"/>
    </row>
    <row r="329" spans="1:12" s="1" customFormat="1" ht="12" thickBot="1" x14ac:dyDescent="0.3">
      <c r="A329" s="10" t="s">
        <v>9</v>
      </c>
      <c r="B329" s="23"/>
      <c r="C329" s="19"/>
      <c r="D329" s="19"/>
      <c r="E329" s="19"/>
      <c r="F329" s="81" t="s">
        <v>150</v>
      </c>
      <c r="G329" s="12"/>
      <c r="H329" s="12"/>
      <c r="I329" s="12"/>
      <c r="J329" s="12"/>
      <c r="K329" s="12"/>
      <c r="L329" s="24"/>
    </row>
    <row r="330" spans="1:12" s="1" customFormat="1" ht="23.25" thickBot="1" x14ac:dyDescent="0.3">
      <c r="A330" s="10" t="s">
        <v>7</v>
      </c>
      <c r="B330" s="76">
        <f>1+MAX($B$13:B329)</f>
        <v>80</v>
      </c>
      <c r="C330" s="77" t="s">
        <v>243</v>
      </c>
      <c r="D330" s="77"/>
      <c r="E330" s="77" t="s">
        <v>102</v>
      </c>
      <c r="F330" s="78" t="s">
        <v>244</v>
      </c>
      <c r="G330" s="77" t="s">
        <v>189</v>
      </c>
      <c r="H330" s="82">
        <v>50</v>
      </c>
      <c r="I330" s="82"/>
      <c r="J330" s="82"/>
      <c r="K330" s="83"/>
      <c r="L330" s="84">
        <f>ROUND((ROUND(H330,3))*(ROUND(K330,2)),2)</f>
        <v>0</v>
      </c>
    </row>
    <row r="331" spans="1:12" s="1" customFormat="1" ht="12.75" customHeight="1" x14ac:dyDescent="0.25">
      <c r="A331" s="10" t="s">
        <v>6</v>
      </c>
      <c r="B331" s="21"/>
      <c r="C331" s="17"/>
      <c r="D331" s="17"/>
      <c r="E331" s="17"/>
      <c r="F331" s="79"/>
      <c r="G331" s="11"/>
      <c r="H331" s="11"/>
      <c r="I331" s="11"/>
      <c r="J331" s="11"/>
      <c r="K331" s="11"/>
      <c r="L331" s="22"/>
    </row>
    <row r="332" spans="1:12" s="1" customFormat="1" ht="12.75" customHeight="1" x14ac:dyDescent="0.25">
      <c r="A332" s="10" t="s">
        <v>8</v>
      </c>
      <c r="B332" s="21"/>
      <c r="C332" s="17"/>
      <c r="D332" s="17"/>
      <c r="E332" s="17"/>
      <c r="F332" s="80" t="s">
        <v>109</v>
      </c>
      <c r="G332" s="11"/>
      <c r="H332" s="11"/>
      <c r="I332" s="11"/>
      <c r="J332" s="11"/>
      <c r="K332" s="11"/>
      <c r="L332" s="22"/>
    </row>
    <row r="333" spans="1:12" s="1" customFormat="1" ht="12" thickBot="1" x14ac:dyDescent="0.3">
      <c r="A333" s="10" t="s">
        <v>9</v>
      </c>
      <c r="B333" s="23"/>
      <c r="C333" s="19"/>
      <c r="D333" s="19"/>
      <c r="E333" s="19"/>
      <c r="F333" s="81" t="s">
        <v>150</v>
      </c>
      <c r="G333" s="12"/>
      <c r="H333" s="12"/>
      <c r="I333" s="12"/>
      <c r="J333" s="12"/>
      <c r="K333" s="12"/>
      <c r="L333" s="24"/>
    </row>
    <row r="334" spans="1:12" s="1" customFormat="1" ht="13.5" customHeight="1" thickBot="1" x14ac:dyDescent="0.3">
      <c r="A334" s="10" t="s">
        <v>7</v>
      </c>
      <c r="B334" s="76">
        <f>1+MAX($B$13:B333)</f>
        <v>81</v>
      </c>
      <c r="C334" s="77" t="s">
        <v>253</v>
      </c>
      <c r="D334" s="77"/>
      <c r="E334" s="77" t="s">
        <v>108</v>
      </c>
      <c r="F334" s="78" t="s">
        <v>251</v>
      </c>
      <c r="G334" s="77" t="s">
        <v>103</v>
      </c>
      <c r="H334" s="82">
        <v>5</v>
      </c>
      <c r="I334" s="82"/>
      <c r="J334" s="82"/>
      <c r="K334" s="83"/>
      <c r="L334" s="84">
        <f>ROUND((ROUND(H334,3))*(ROUND(K334,2)),2)</f>
        <v>0</v>
      </c>
    </row>
    <row r="335" spans="1:12" s="1" customFormat="1" ht="12.75" customHeight="1" x14ac:dyDescent="0.25">
      <c r="A335" s="10" t="s">
        <v>6</v>
      </c>
      <c r="B335" s="21"/>
      <c r="C335" s="17"/>
      <c r="D335" s="17"/>
      <c r="E335" s="17"/>
      <c r="F335" s="79"/>
      <c r="G335" s="11"/>
      <c r="H335" s="11"/>
      <c r="I335" s="11"/>
      <c r="J335" s="11"/>
      <c r="K335" s="11"/>
      <c r="L335" s="22"/>
    </row>
    <row r="336" spans="1:12" s="1" customFormat="1" ht="12.75" customHeight="1" x14ac:dyDescent="0.25">
      <c r="A336" s="10" t="s">
        <v>8</v>
      </c>
      <c r="B336" s="21"/>
      <c r="C336" s="17"/>
      <c r="D336" s="17"/>
      <c r="E336" s="17"/>
      <c r="F336" s="80" t="s">
        <v>109</v>
      </c>
      <c r="G336" s="11"/>
      <c r="H336" s="11"/>
      <c r="I336" s="11"/>
      <c r="J336" s="11"/>
      <c r="K336" s="11"/>
      <c r="L336" s="22"/>
    </row>
    <row r="337" spans="1:12" s="1" customFormat="1" ht="90.75" thickBot="1" x14ac:dyDescent="0.3">
      <c r="A337" s="10" t="s">
        <v>9</v>
      </c>
      <c r="B337" s="23"/>
      <c r="C337" s="19"/>
      <c r="D337" s="19"/>
      <c r="E337" s="19"/>
      <c r="F337" s="81" t="s">
        <v>110</v>
      </c>
      <c r="G337" s="12"/>
      <c r="H337" s="12"/>
      <c r="I337" s="12"/>
      <c r="J337" s="12"/>
      <c r="K337" s="12"/>
      <c r="L337" s="24"/>
    </row>
    <row r="338" spans="1:12" s="1" customFormat="1" ht="13.5" customHeight="1" thickBot="1" x14ac:dyDescent="0.3">
      <c r="A338" s="10" t="s">
        <v>7</v>
      </c>
      <c r="B338" s="76">
        <f>1+MAX($B$13:B337)</f>
        <v>82</v>
      </c>
      <c r="C338" s="77" t="s">
        <v>254</v>
      </c>
      <c r="D338" s="77"/>
      <c r="E338" s="77" t="s">
        <v>108</v>
      </c>
      <c r="F338" s="78" t="s">
        <v>252</v>
      </c>
      <c r="G338" s="77" t="s">
        <v>103</v>
      </c>
      <c r="H338" s="82">
        <v>5</v>
      </c>
      <c r="I338" s="82"/>
      <c r="J338" s="82"/>
      <c r="K338" s="83"/>
      <c r="L338" s="84">
        <f>ROUND((ROUND(H338,3))*(ROUND(K338,2)),2)</f>
        <v>0</v>
      </c>
    </row>
    <row r="339" spans="1:12" s="1" customFormat="1" ht="12.75" customHeight="1" x14ac:dyDescent="0.25">
      <c r="A339" s="10" t="s">
        <v>6</v>
      </c>
      <c r="B339" s="21"/>
      <c r="C339" s="17"/>
      <c r="D339" s="17"/>
      <c r="E339" s="17"/>
      <c r="F339" s="79"/>
      <c r="G339" s="11"/>
      <c r="H339" s="11"/>
      <c r="I339" s="11"/>
      <c r="J339" s="11"/>
      <c r="K339" s="11"/>
      <c r="L339" s="22"/>
    </row>
    <row r="340" spans="1:12" s="1" customFormat="1" ht="12.75" customHeight="1" x14ac:dyDescent="0.25">
      <c r="A340" s="10" t="s">
        <v>8</v>
      </c>
      <c r="B340" s="21"/>
      <c r="C340" s="17"/>
      <c r="D340" s="17"/>
      <c r="E340" s="17"/>
      <c r="F340" s="80" t="s">
        <v>109</v>
      </c>
      <c r="G340" s="11"/>
      <c r="H340" s="11"/>
      <c r="I340" s="11"/>
      <c r="J340" s="11"/>
      <c r="K340" s="11"/>
      <c r="L340" s="22"/>
    </row>
    <row r="341" spans="1:12" s="1" customFormat="1" ht="102" thickBot="1" x14ac:dyDescent="0.3">
      <c r="A341" s="10" t="s">
        <v>9</v>
      </c>
      <c r="B341" s="23"/>
      <c r="C341" s="19"/>
      <c r="D341" s="19"/>
      <c r="E341" s="19"/>
      <c r="F341" s="81" t="s">
        <v>131</v>
      </c>
      <c r="G341" s="12"/>
      <c r="H341" s="12"/>
      <c r="I341" s="12"/>
      <c r="J341" s="12"/>
      <c r="K341" s="12"/>
      <c r="L341" s="24"/>
    </row>
    <row r="342" spans="1:12" s="1" customFormat="1" ht="13.5" customHeight="1" thickBot="1" x14ac:dyDescent="0.3">
      <c r="A342" s="10" t="s">
        <v>7</v>
      </c>
      <c r="B342" s="76">
        <f>1+MAX($B$13:B341)</f>
        <v>83</v>
      </c>
      <c r="C342" s="77" t="s">
        <v>257</v>
      </c>
      <c r="D342" s="77"/>
      <c r="E342" s="77" t="s">
        <v>108</v>
      </c>
      <c r="F342" s="78" t="s">
        <v>255</v>
      </c>
      <c r="G342" s="77"/>
      <c r="H342" s="82">
        <v>1</v>
      </c>
      <c r="I342" s="82"/>
      <c r="J342" s="82"/>
      <c r="K342" s="83"/>
      <c r="L342" s="84">
        <f>ROUND((ROUND(H342,3))*(ROUND(K342,2)),2)</f>
        <v>0</v>
      </c>
    </row>
    <row r="343" spans="1:12" s="1" customFormat="1" ht="12.75" customHeight="1" x14ac:dyDescent="0.25">
      <c r="A343" s="10" t="s">
        <v>6</v>
      </c>
      <c r="B343" s="21"/>
      <c r="C343" s="17"/>
      <c r="D343" s="17"/>
      <c r="E343" s="17"/>
      <c r="F343" s="79"/>
      <c r="G343" s="11"/>
      <c r="H343" s="11"/>
      <c r="I343" s="11"/>
      <c r="J343" s="11"/>
      <c r="K343" s="11"/>
      <c r="L343" s="22"/>
    </row>
    <row r="344" spans="1:12" s="1" customFormat="1" ht="12.75" customHeight="1" x14ac:dyDescent="0.25">
      <c r="A344" s="10" t="s">
        <v>8</v>
      </c>
      <c r="B344" s="21"/>
      <c r="C344" s="17"/>
      <c r="D344" s="17"/>
      <c r="E344" s="17"/>
      <c r="F344" s="80" t="s">
        <v>109</v>
      </c>
      <c r="G344" s="11"/>
      <c r="H344" s="11"/>
      <c r="I344" s="11"/>
      <c r="J344" s="11"/>
      <c r="K344" s="11"/>
      <c r="L344" s="22"/>
    </row>
    <row r="345" spans="1:12" s="1" customFormat="1" ht="90.75" thickBot="1" x14ac:dyDescent="0.3">
      <c r="A345" s="10" t="s">
        <v>9</v>
      </c>
      <c r="B345" s="23"/>
      <c r="C345" s="19"/>
      <c r="D345" s="19"/>
      <c r="E345" s="19"/>
      <c r="F345" s="81" t="s">
        <v>110</v>
      </c>
      <c r="G345" s="12"/>
      <c r="H345" s="12"/>
      <c r="I345" s="12"/>
      <c r="J345" s="12"/>
      <c r="K345" s="12"/>
      <c r="L345" s="24"/>
    </row>
    <row r="346" spans="1:12" s="1" customFormat="1" ht="13.5" customHeight="1" thickBot="1" x14ac:dyDescent="0.3">
      <c r="A346" s="10" t="s">
        <v>7</v>
      </c>
      <c r="B346" s="76">
        <f>1+MAX($B$13:B345)</f>
        <v>84</v>
      </c>
      <c r="C346" s="77"/>
      <c r="D346" s="77"/>
      <c r="E346" s="77" t="s">
        <v>108</v>
      </c>
      <c r="F346" s="78" t="s">
        <v>256</v>
      </c>
      <c r="G346" s="77"/>
      <c r="H346" s="82">
        <v>1</v>
      </c>
      <c r="I346" s="82"/>
      <c r="J346" s="82"/>
      <c r="K346" s="83"/>
      <c r="L346" s="84">
        <f>ROUND((ROUND(H346,3))*(ROUND(K346,2)),2)</f>
        <v>0</v>
      </c>
    </row>
    <row r="347" spans="1:12" s="1" customFormat="1" ht="12.75" customHeight="1" x14ac:dyDescent="0.25">
      <c r="A347" s="10" t="s">
        <v>6</v>
      </c>
      <c r="B347" s="21"/>
      <c r="C347" s="17"/>
      <c r="D347" s="17"/>
      <c r="E347" s="17"/>
      <c r="F347" s="79"/>
      <c r="G347" s="11"/>
      <c r="H347" s="11"/>
      <c r="I347" s="11"/>
      <c r="J347" s="11"/>
      <c r="K347" s="11"/>
      <c r="L347" s="22"/>
    </row>
    <row r="348" spans="1:12" s="1" customFormat="1" ht="12.75" customHeight="1" x14ac:dyDescent="0.25">
      <c r="A348" s="10" t="s">
        <v>8</v>
      </c>
      <c r="B348" s="21"/>
      <c r="C348" s="17"/>
      <c r="D348" s="17"/>
      <c r="E348" s="17"/>
      <c r="F348" s="80" t="s">
        <v>109</v>
      </c>
      <c r="G348" s="11"/>
      <c r="H348" s="11"/>
      <c r="I348" s="11"/>
      <c r="J348" s="11"/>
      <c r="K348" s="11"/>
      <c r="L348" s="22"/>
    </row>
    <row r="349" spans="1:12" s="1" customFormat="1" ht="102" thickBot="1" x14ac:dyDescent="0.3">
      <c r="A349" s="10" t="s">
        <v>9</v>
      </c>
      <c r="B349" s="23"/>
      <c r="C349" s="19"/>
      <c r="D349" s="19"/>
      <c r="E349" s="19"/>
      <c r="F349" s="81" t="s">
        <v>131</v>
      </c>
      <c r="G349" s="12"/>
      <c r="H349" s="12"/>
      <c r="I349" s="12"/>
      <c r="J349" s="12"/>
      <c r="K349" s="12"/>
      <c r="L349" s="24"/>
    </row>
    <row r="350" spans="1:12" s="1" customFormat="1" ht="13.5" customHeight="1" thickBot="1" x14ac:dyDescent="0.3">
      <c r="A350" s="10" t="s">
        <v>7</v>
      </c>
      <c r="B350" s="76">
        <f>1+MAX($B$13:B349)</f>
        <v>85</v>
      </c>
      <c r="C350" s="77" t="s">
        <v>258</v>
      </c>
      <c r="D350" s="77"/>
      <c r="E350" s="77" t="s">
        <v>102</v>
      </c>
      <c r="F350" s="78" t="s">
        <v>259</v>
      </c>
      <c r="G350" s="77" t="s">
        <v>103</v>
      </c>
      <c r="H350" s="82">
        <v>5</v>
      </c>
      <c r="I350" s="82"/>
      <c r="J350" s="82"/>
      <c r="K350" s="83"/>
      <c r="L350" s="84">
        <f>ROUND((ROUND(H350,3))*(ROUND(K350,2)),2)</f>
        <v>0</v>
      </c>
    </row>
    <row r="351" spans="1:12" s="1" customFormat="1" ht="12.75" customHeight="1" x14ac:dyDescent="0.25">
      <c r="A351" s="10" t="s">
        <v>6</v>
      </c>
      <c r="B351" s="21"/>
      <c r="C351" s="17"/>
      <c r="D351" s="17"/>
      <c r="E351" s="17"/>
      <c r="F351" s="79"/>
      <c r="G351" s="11"/>
      <c r="H351" s="11"/>
      <c r="I351" s="11"/>
      <c r="J351" s="11"/>
      <c r="K351" s="11"/>
      <c r="L351" s="22"/>
    </row>
    <row r="352" spans="1:12" s="1" customFormat="1" ht="12.75" customHeight="1" x14ac:dyDescent="0.25">
      <c r="A352" s="10" t="s">
        <v>8</v>
      </c>
      <c r="B352" s="21"/>
      <c r="C352" s="17"/>
      <c r="D352" s="17"/>
      <c r="E352" s="17"/>
      <c r="F352" s="80" t="s">
        <v>109</v>
      </c>
      <c r="G352" s="11"/>
      <c r="H352" s="11"/>
      <c r="I352" s="11"/>
      <c r="J352" s="11"/>
      <c r="K352" s="11"/>
      <c r="L352" s="22"/>
    </row>
    <row r="353" spans="1:12" s="1" customFormat="1" ht="12.75" customHeight="1" thickBot="1" x14ac:dyDescent="0.3">
      <c r="A353" s="10" t="s">
        <v>9</v>
      </c>
      <c r="B353" s="23"/>
      <c r="C353" s="19"/>
      <c r="D353" s="19"/>
      <c r="E353" s="19"/>
      <c r="F353" s="81" t="s">
        <v>150</v>
      </c>
      <c r="G353" s="12"/>
      <c r="H353" s="12"/>
      <c r="I353" s="12"/>
      <c r="J353" s="12"/>
      <c r="K353" s="12"/>
      <c r="L353" s="24"/>
    </row>
    <row r="354" spans="1:12" s="1" customFormat="1" ht="13.5" customHeight="1" thickBot="1" x14ac:dyDescent="0.3">
      <c r="A354" s="10" t="s">
        <v>7</v>
      </c>
      <c r="B354" s="76">
        <f>1+MAX($B$13:B353)</f>
        <v>86</v>
      </c>
      <c r="C354" s="77" t="s">
        <v>260</v>
      </c>
      <c r="D354" s="77"/>
      <c r="E354" s="77" t="s">
        <v>102</v>
      </c>
      <c r="F354" s="78" t="s">
        <v>261</v>
      </c>
      <c r="G354" s="77" t="s">
        <v>103</v>
      </c>
      <c r="H354" s="82">
        <v>5</v>
      </c>
      <c r="I354" s="82"/>
      <c r="J354" s="82"/>
      <c r="K354" s="83"/>
      <c r="L354" s="84">
        <f>ROUND((ROUND(H354,3))*(ROUND(K354,2)),2)</f>
        <v>0</v>
      </c>
    </row>
    <row r="355" spans="1:12" s="1" customFormat="1" ht="12.75" customHeight="1" x14ac:dyDescent="0.25">
      <c r="A355" s="10" t="s">
        <v>6</v>
      </c>
      <c r="B355" s="21"/>
      <c r="C355" s="17"/>
      <c r="D355" s="17"/>
      <c r="E355" s="17"/>
      <c r="F355" s="79"/>
      <c r="G355" s="11"/>
      <c r="H355" s="11"/>
      <c r="I355" s="11"/>
      <c r="J355" s="11"/>
      <c r="K355" s="11"/>
      <c r="L355" s="22"/>
    </row>
    <row r="356" spans="1:12" s="1" customFormat="1" ht="12.75" customHeight="1" x14ac:dyDescent="0.25">
      <c r="A356" s="10" t="s">
        <v>8</v>
      </c>
      <c r="B356" s="21"/>
      <c r="C356" s="17"/>
      <c r="D356" s="17"/>
      <c r="E356" s="17"/>
      <c r="F356" s="80" t="s">
        <v>109</v>
      </c>
      <c r="G356" s="11"/>
      <c r="H356" s="11"/>
      <c r="I356" s="11"/>
      <c r="J356" s="11"/>
      <c r="K356" s="11"/>
      <c r="L356" s="22"/>
    </row>
    <row r="357" spans="1:12" s="1" customFormat="1" ht="12.75" customHeight="1" thickBot="1" x14ac:dyDescent="0.3">
      <c r="A357" s="10" t="s">
        <v>9</v>
      </c>
      <c r="B357" s="23"/>
      <c r="C357" s="19"/>
      <c r="D357" s="19"/>
      <c r="E357" s="19"/>
      <c r="F357" s="81" t="s">
        <v>150</v>
      </c>
      <c r="G357" s="12"/>
      <c r="H357" s="12"/>
      <c r="I357" s="12"/>
      <c r="J357" s="12"/>
      <c r="K357" s="12"/>
      <c r="L357" s="24"/>
    </row>
    <row r="358" spans="1:12" s="1" customFormat="1" ht="13.5" customHeight="1" thickBot="1" x14ac:dyDescent="0.3">
      <c r="A358" s="10" t="s">
        <v>7</v>
      </c>
      <c r="B358" s="76">
        <f>1+MAX($B$13:B357)</f>
        <v>87</v>
      </c>
      <c r="C358" s="77" t="s">
        <v>297</v>
      </c>
      <c r="D358" s="77"/>
      <c r="E358" s="77" t="s">
        <v>108</v>
      </c>
      <c r="F358" s="78" t="s">
        <v>296</v>
      </c>
      <c r="G358" s="77" t="s">
        <v>103</v>
      </c>
      <c r="H358" s="82">
        <v>3</v>
      </c>
      <c r="I358" s="82"/>
      <c r="J358" s="82"/>
      <c r="K358" s="83"/>
      <c r="L358" s="84">
        <f>ROUND((ROUND(H358,3))*(ROUND(K358,2)),2)</f>
        <v>0</v>
      </c>
    </row>
    <row r="359" spans="1:12" s="1" customFormat="1" ht="12.75" customHeight="1" x14ac:dyDescent="0.25">
      <c r="A359" s="10" t="s">
        <v>6</v>
      </c>
      <c r="B359" s="21"/>
      <c r="C359" s="17"/>
      <c r="D359" s="17"/>
      <c r="E359" s="17"/>
      <c r="F359" s="79"/>
      <c r="G359" s="11"/>
      <c r="H359" s="11"/>
      <c r="I359" s="11"/>
      <c r="J359" s="11"/>
      <c r="K359" s="11"/>
      <c r="L359" s="22"/>
    </row>
    <row r="360" spans="1:12" s="1" customFormat="1" ht="12.75" customHeight="1" x14ac:dyDescent="0.25">
      <c r="A360" s="10" t="s">
        <v>8</v>
      </c>
      <c r="B360" s="21"/>
      <c r="C360" s="17"/>
      <c r="D360" s="17"/>
      <c r="E360" s="17"/>
      <c r="F360" s="80" t="s">
        <v>109</v>
      </c>
      <c r="G360" s="11"/>
      <c r="H360" s="11"/>
      <c r="I360" s="11"/>
      <c r="J360" s="11"/>
      <c r="K360" s="11"/>
      <c r="L360" s="22"/>
    </row>
    <row r="361" spans="1:12" s="1" customFormat="1" ht="90.75" thickBot="1" x14ac:dyDescent="0.3">
      <c r="A361" s="10" t="s">
        <v>9</v>
      </c>
      <c r="B361" s="23"/>
      <c r="C361" s="19"/>
      <c r="D361" s="19"/>
      <c r="E361" s="19"/>
      <c r="F361" s="81" t="s">
        <v>110</v>
      </c>
      <c r="G361" s="12"/>
      <c r="H361" s="12"/>
      <c r="I361" s="12"/>
      <c r="J361" s="12"/>
      <c r="K361" s="12"/>
      <c r="L361" s="24"/>
    </row>
    <row r="362" spans="1:12" s="1" customFormat="1" ht="12" thickBot="1" x14ac:dyDescent="0.3">
      <c r="A362" s="10" t="s">
        <v>7</v>
      </c>
      <c r="B362" s="76">
        <f>1+MAX($B$13:B361)</f>
        <v>88</v>
      </c>
      <c r="C362" s="77" t="s">
        <v>298</v>
      </c>
      <c r="D362" s="77"/>
      <c r="E362" s="77" t="s">
        <v>108</v>
      </c>
      <c r="F362" s="78" t="s">
        <v>299</v>
      </c>
      <c r="G362" s="77" t="s">
        <v>103</v>
      </c>
      <c r="H362" s="82">
        <v>3</v>
      </c>
      <c r="I362" s="82"/>
      <c r="J362" s="82"/>
      <c r="K362" s="83"/>
      <c r="L362" s="84">
        <f>ROUND((ROUND(H362,3))*(ROUND(K362,2)),2)</f>
        <v>0</v>
      </c>
    </row>
    <row r="363" spans="1:12" s="1" customFormat="1" ht="12.75" customHeight="1" x14ac:dyDescent="0.25">
      <c r="A363" s="10" t="s">
        <v>6</v>
      </c>
      <c r="B363" s="21"/>
      <c r="C363" s="17"/>
      <c r="D363" s="17"/>
      <c r="E363" s="17"/>
      <c r="F363" s="79"/>
      <c r="G363" s="11"/>
      <c r="H363" s="11"/>
      <c r="I363" s="11"/>
      <c r="J363" s="11"/>
      <c r="K363" s="11"/>
      <c r="L363" s="22"/>
    </row>
    <row r="364" spans="1:12" s="1" customFormat="1" ht="12.75" customHeight="1" x14ac:dyDescent="0.25">
      <c r="A364" s="10" t="s">
        <v>8</v>
      </c>
      <c r="B364" s="21"/>
      <c r="C364" s="17"/>
      <c r="D364" s="17"/>
      <c r="E364" s="17"/>
      <c r="F364" s="80" t="s">
        <v>109</v>
      </c>
      <c r="G364" s="11"/>
      <c r="H364" s="11"/>
      <c r="I364" s="11"/>
      <c r="J364" s="11"/>
      <c r="K364" s="11"/>
      <c r="L364" s="22"/>
    </row>
    <row r="365" spans="1:12" s="1" customFormat="1" ht="102" thickBot="1" x14ac:dyDescent="0.3">
      <c r="A365" s="10" t="s">
        <v>9</v>
      </c>
      <c r="B365" s="23"/>
      <c r="C365" s="19"/>
      <c r="D365" s="19"/>
      <c r="E365" s="19"/>
      <c r="F365" s="81" t="s">
        <v>131</v>
      </c>
      <c r="G365" s="12"/>
      <c r="H365" s="12"/>
      <c r="I365" s="12"/>
      <c r="J365" s="12"/>
      <c r="K365" s="12"/>
      <c r="L365" s="24"/>
    </row>
    <row r="366" spans="1:12" s="1" customFormat="1" ht="12" thickBot="1" x14ac:dyDescent="0.3">
      <c r="A366" s="10" t="s">
        <v>7</v>
      </c>
      <c r="B366" s="76">
        <f>1+MAX($B$13:B365)</f>
        <v>89</v>
      </c>
      <c r="C366" s="77" t="s">
        <v>268</v>
      </c>
      <c r="D366" s="77"/>
      <c r="E366" s="77" t="s">
        <v>102</v>
      </c>
      <c r="F366" s="78" t="s">
        <v>269</v>
      </c>
      <c r="G366" s="77" t="s">
        <v>270</v>
      </c>
      <c r="H366" s="82">
        <v>16</v>
      </c>
      <c r="I366" s="82"/>
      <c r="J366" s="82"/>
      <c r="K366" s="83"/>
      <c r="L366" s="84">
        <f>ROUND((ROUND(H366,3))*(ROUND(K366,2)),2)</f>
        <v>0</v>
      </c>
    </row>
    <row r="367" spans="1:12" s="1" customFormat="1" ht="12.75" customHeight="1" x14ac:dyDescent="0.25">
      <c r="A367" s="10" t="s">
        <v>6</v>
      </c>
      <c r="B367" s="21"/>
      <c r="C367" s="17"/>
      <c r="D367" s="17"/>
      <c r="E367" s="17"/>
      <c r="F367" s="79"/>
      <c r="G367" s="11"/>
      <c r="H367" s="11"/>
      <c r="I367" s="11"/>
      <c r="J367" s="11"/>
      <c r="K367" s="11"/>
      <c r="L367" s="22"/>
    </row>
    <row r="368" spans="1:12" s="1" customFormat="1" ht="12.75" customHeight="1" x14ac:dyDescent="0.25">
      <c r="A368" s="10" t="s">
        <v>8</v>
      </c>
      <c r="B368" s="21"/>
      <c r="C368" s="17"/>
      <c r="D368" s="17"/>
      <c r="E368" s="17"/>
      <c r="F368" s="80" t="s">
        <v>109</v>
      </c>
      <c r="G368" s="11"/>
      <c r="H368" s="11"/>
      <c r="I368" s="11"/>
      <c r="J368" s="11"/>
      <c r="K368" s="11"/>
      <c r="L368" s="22"/>
    </row>
    <row r="369" spans="1:12" s="1" customFormat="1" ht="12.75" customHeight="1" thickBot="1" x14ac:dyDescent="0.3">
      <c r="A369" s="10" t="s">
        <v>9</v>
      </c>
      <c r="B369" s="23"/>
      <c r="C369" s="19"/>
      <c r="D369" s="19"/>
      <c r="E369" s="19"/>
      <c r="F369" s="81" t="s">
        <v>150</v>
      </c>
      <c r="G369" s="12"/>
      <c r="H369" s="12"/>
      <c r="I369" s="12"/>
      <c r="J369" s="12"/>
      <c r="K369" s="12"/>
      <c r="L369" s="24"/>
    </row>
    <row r="370" spans="1:12" s="1" customFormat="1" ht="13.5" customHeight="1" thickBot="1" x14ac:dyDescent="0.3">
      <c r="A370" s="10" t="s">
        <v>7</v>
      </c>
      <c r="B370" s="76">
        <f>1+MAX($B$13:B369)</f>
        <v>90</v>
      </c>
      <c r="C370" s="77" t="s">
        <v>271</v>
      </c>
      <c r="D370" s="77"/>
      <c r="E370" s="77" t="s">
        <v>102</v>
      </c>
      <c r="F370" s="78" t="s">
        <v>272</v>
      </c>
      <c r="G370" s="77" t="s">
        <v>270</v>
      </c>
      <c r="H370" s="82">
        <v>8</v>
      </c>
      <c r="I370" s="82"/>
      <c r="J370" s="82"/>
      <c r="K370" s="83"/>
      <c r="L370" s="84">
        <f>ROUND((ROUND(H370,3))*(ROUND(K370,2)),2)</f>
        <v>0</v>
      </c>
    </row>
    <row r="371" spans="1:12" s="1" customFormat="1" ht="12.75" customHeight="1" x14ac:dyDescent="0.25">
      <c r="A371" s="10" t="s">
        <v>6</v>
      </c>
      <c r="B371" s="21"/>
      <c r="C371" s="17"/>
      <c r="D371" s="17"/>
      <c r="E371" s="17"/>
      <c r="F371" s="79"/>
      <c r="G371" s="11"/>
      <c r="H371" s="11"/>
      <c r="I371" s="11"/>
      <c r="J371" s="11"/>
      <c r="K371" s="11"/>
      <c r="L371" s="22"/>
    </row>
    <row r="372" spans="1:12" s="1" customFormat="1" ht="12.75" customHeight="1" x14ac:dyDescent="0.25">
      <c r="A372" s="10" t="s">
        <v>8</v>
      </c>
      <c r="B372" s="21"/>
      <c r="C372" s="17"/>
      <c r="D372" s="17"/>
      <c r="E372" s="17"/>
      <c r="F372" s="80" t="s">
        <v>109</v>
      </c>
      <c r="G372" s="11"/>
      <c r="H372" s="11"/>
      <c r="I372" s="11"/>
      <c r="J372" s="11"/>
      <c r="K372" s="11"/>
      <c r="L372" s="22"/>
    </row>
    <row r="373" spans="1:12" s="1" customFormat="1" ht="12.75" customHeight="1" thickBot="1" x14ac:dyDescent="0.3">
      <c r="A373" s="10" t="s">
        <v>9</v>
      </c>
      <c r="B373" s="23"/>
      <c r="C373" s="19"/>
      <c r="D373" s="19"/>
      <c r="E373" s="19"/>
      <c r="F373" s="81" t="s">
        <v>150</v>
      </c>
      <c r="G373" s="12"/>
      <c r="H373" s="12"/>
      <c r="I373" s="12"/>
      <c r="J373" s="12"/>
      <c r="K373" s="12"/>
      <c r="L373" s="24"/>
    </row>
    <row r="374" spans="1:12" s="1" customFormat="1" ht="13.5" customHeight="1" thickBot="1" x14ac:dyDescent="0.3">
      <c r="A374" s="10" t="s">
        <v>7</v>
      </c>
      <c r="B374" s="76">
        <f>1+MAX($B$13:B373)</f>
        <v>91</v>
      </c>
      <c r="C374" s="77" t="s">
        <v>273</v>
      </c>
      <c r="D374" s="77"/>
      <c r="E374" s="77" t="s">
        <v>102</v>
      </c>
      <c r="F374" s="78" t="s">
        <v>274</v>
      </c>
      <c r="G374" s="77" t="s">
        <v>270</v>
      </c>
      <c r="H374" s="82">
        <v>24</v>
      </c>
      <c r="I374" s="82"/>
      <c r="J374" s="82"/>
      <c r="K374" s="83"/>
      <c r="L374" s="84">
        <f>ROUND((ROUND(H374,3))*(ROUND(K374,2)),2)</f>
        <v>0</v>
      </c>
    </row>
    <row r="375" spans="1:12" s="1" customFormat="1" ht="12.75" customHeight="1" x14ac:dyDescent="0.25">
      <c r="A375" s="10" t="s">
        <v>6</v>
      </c>
      <c r="B375" s="21"/>
      <c r="C375" s="17"/>
      <c r="D375" s="17"/>
      <c r="E375" s="17"/>
      <c r="F375" s="79"/>
      <c r="G375" s="11"/>
      <c r="H375" s="11"/>
      <c r="I375" s="11"/>
      <c r="J375" s="11"/>
      <c r="K375" s="11"/>
      <c r="L375" s="22"/>
    </row>
    <row r="376" spans="1:12" s="1" customFormat="1" ht="12.75" customHeight="1" x14ac:dyDescent="0.25">
      <c r="A376" s="10" t="s">
        <v>8</v>
      </c>
      <c r="B376" s="21"/>
      <c r="C376" s="17"/>
      <c r="D376" s="17"/>
      <c r="E376" s="17"/>
      <c r="F376" s="80" t="s">
        <v>109</v>
      </c>
      <c r="G376" s="11"/>
      <c r="H376" s="11"/>
      <c r="I376" s="11"/>
      <c r="J376" s="11"/>
      <c r="K376" s="11"/>
      <c r="L376" s="22"/>
    </row>
    <row r="377" spans="1:12" s="1" customFormat="1" ht="12.75" customHeight="1" thickBot="1" x14ac:dyDescent="0.3">
      <c r="A377" s="10" t="s">
        <v>9</v>
      </c>
      <c r="B377" s="23"/>
      <c r="C377" s="19"/>
      <c r="D377" s="19"/>
      <c r="E377" s="19"/>
      <c r="F377" s="81" t="s">
        <v>150</v>
      </c>
      <c r="G377" s="12"/>
      <c r="H377" s="12"/>
      <c r="I377" s="12"/>
      <c r="J377" s="12"/>
      <c r="K377" s="12"/>
      <c r="L377" s="24"/>
    </row>
    <row r="378" spans="1:12" s="1" customFormat="1" ht="12" thickBot="1" x14ac:dyDescent="0.3">
      <c r="A378" s="10" t="s">
        <v>7</v>
      </c>
      <c r="B378" s="76">
        <f>1+MAX($B$13:B377)</f>
        <v>92</v>
      </c>
      <c r="C378" s="77" t="s">
        <v>275</v>
      </c>
      <c r="D378" s="77"/>
      <c r="E378" s="77" t="s">
        <v>102</v>
      </c>
      <c r="F378" s="78" t="s">
        <v>276</v>
      </c>
      <c r="G378" s="77" t="s">
        <v>270</v>
      </c>
      <c r="H378" s="82">
        <v>8</v>
      </c>
      <c r="I378" s="82"/>
      <c r="J378" s="82"/>
      <c r="K378" s="83"/>
      <c r="L378" s="84">
        <f>ROUND((ROUND(H378,3))*(ROUND(K378,2)),2)</f>
        <v>0</v>
      </c>
    </row>
    <row r="379" spans="1:12" s="1" customFormat="1" ht="12.75" customHeight="1" x14ac:dyDescent="0.25">
      <c r="A379" s="10" t="s">
        <v>6</v>
      </c>
      <c r="B379" s="21"/>
      <c r="C379" s="17"/>
      <c r="D379" s="17"/>
      <c r="E379" s="17"/>
      <c r="F379" s="79"/>
      <c r="G379" s="11"/>
      <c r="H379" s="11"/>
      <c r="I379" s="11"/>
      <c r="J379" s="11"/>
      <c r="K379" s="11"/>
      <c r="L379" s="22"/>
    </row>
    <row r="380" spans="1:12" s="1" customFormat="1" ht="12.75" customHeight="1" x14ac:dyDescent="0.25">
      <c r="A380" s="10" t="s">
        <v>8</v>
      </c>
      <c r="B380" s="21"/>
      <c r="C380" s="17"/>
      <c r="D380" s="17"/>
      <c r="E380" s="17"/>
      <c r="F380" s="80" t="s">
        <v>109</v>
      </c>
      <c r="G380" s="11"/>
      <c r="H380" s="11"/>
      <c r="I380" s="11"/>
      <c r="J380" s="11"/>
      <c r="K380" s="11"/>
      <c r="L380" s="22"/>
    </row>
    <row r="381" spans="1:12" s="1" customFormat="1" ht="12.75" customHeight="1" thickBot="1" x14ac:dyDescent="0.3">
      <c r="A381" s="10" t="s">
        <v>9</v>
      </c>
      <c r="B381" s="23"/>
      <c r="C381" s="19"/>
      <c r="D381" s="19"/>
      <c r="E381" s="19"/>
      <c r="F381" s="81" t="s">
        <v>150</v>
      </c>
      <c r="G381" s="12"/>
      <c r="H381" s="12"/>
      <c r="I381" s="12"/>
      <c r="J381" s="12"/>
      <c r="K381" s="12"/>
      <c r="L381" s="24"/>
    </row>
    <row r="382" spans="1:12" s="1" customFormat="1" ht="12" thickBot="1" x14ac:dyDescent="0.3">
      <c r="A382" s="10" t="s">
        <v>7</v>
      </c>
      <c r="B382" s="76">
        <f>1+MAX($B$13:B381)</f>
        <v>93</v>
      </c>
      <c r="C382" s="77" t="s">
        <v>262</v>
      </c>
      <c r="D382" s="77"/>
      <c r="E382" s="77" t="s">
        <v>102</v>
      </c>
      <c r="F382" s="78" t="s">
        <v>263</v>
      </c>
      <c r="G382" s="77" t="s">
        <v>103</v>
      </c>
      <c r="H382" s="82">
        <v>1</v>
      </c>
      <c r="I382" s="82"/>
      <c r="J382" s="82"/>
      <c r="K382" s="83"/>
      <c r="L382" s="84">
        <f>ROUND((ROUND(H382,3))*(ROUND(K382,2)),2)</f>
        <v>0</v>
      </c>
    </row>
    <row r="383" spans="1:12" s="1" customFormat="1" ht="12.75" customHeight="1" x14ac:dyDescent="0.25">
      <c r="A383" s="10" t="s">
        <v>6</v>
      </c>
      <c r="B383" s="21"/>
      <c r="C383" s="17"/>
      <c r="D383" s="17"/>
      <c r="E383" s="17"/>
      <c r="F383" s="79"/>
      <c r="G383" s="11"/>
      <c r="H383" s="11"/>
      <c r="I383" s="11"/>
      <c r="J383" s="11"/>
      <c r="K383" s="11"/>
      <c r="L383" s="22"/>
    </row>
    <row r="384" spans="1:12" s="1" customFormat="1" ht="12.75" customHeight="1" x14ac:dyDescent="0.25">
      <c r="A384" s="10" t="s">
        <v>8</v>
      </c>
      <c r="B384" s="21"/>
      <c r="C384" s="17"/>
      <c r="D384" s="17"/>
      <c r="E384" s="17"/>
      <c r="F384" s="80" t="s">
        <v>109</v>
      </c>
      <c r="G384" s="11"/>
      <c r="H384" s="11"/>
      <c r="I384" s="11"/>
      <c r="J384" s="11"/>
      <c r="K384" s="11"/>
      <c r="L384" s="22"/>
    </row>
    <row r="385" spans="1:12" s="1" customFormat="1" ht="12.75" customHeight="1" thickBot="1" x14ac:dyDescent="0.3">
      <c r="A385" s="10" t="s">
        <v>9</v>
      </c>
      <c r="B385" s="23"/>
      <c r="C385" s="19"/>
      <c r="D385" s="19"/>
      <c r="E385" s="19"/>
      <c r="F385" s="81" t="s">
        <v>150</v>
      </c>
      <c r="G385" s="12"/>
      <c r="H385" s="12"/>
      <c r="I385" s="12"/>
      <c r="J385" s="12"/>
      <c r="K385" s="12"/>
      <c r="L385" s="24"/>
    </row>
    <row r="386" spans="1:12" s="1" customFormat="1" ht="23.25" thickBot="1" x14ac:dyDescent="0.3">
      <c r="A386" s="10" t="s">
        <v>7</v>
      </c>
      <c r="B386" s="76">
        <f>1+MAX($B$13:B385)</f>
        <v>94</v>
      </c>
      <c r="C386" s="77" t="s">
        <v>264</v>
      </c>
      <c r="D386" s="77"/>
      <c r="E386" s="77" t="s">
        <v>102</v>
      </c>
      <c r="F386" s="78" t="s">
        <v>265</v>
      </c>
      <c r="G386" s="77" t="s">
        <v>103</v>
      </c>
      <c r="H386" s="82">
        <v>1</v>
      </c>
      <c r="I386" s="82"/>
      <c r="J386" s="82"/>
      <c r="K386" s="83"/>
      <c r="L386" s="84">
        <f>ROUND((ROUND(H386,3))*(ROUND(K386,2)),2)</f>
        <v>0</v>
      </c>
    </row>
    <row r="387" spans="1:12" s="1" customFormat="1" ht="12.75" customHeight="1" x14ac:dyDescent="0.25">
      <c r="A387" s="10" t="s">
        <v>6</v>
      </c>
      <c r="B387" s="21"/>
      <c r="C387" s="17"/>
      <c r="D387" s="17"/>
      <c r="E387" s="17"/>
      <c r="F387" s="79"/>
      <c r="G387" s="11"/>
      <c r="H387" s="11"/>
      <c r="I387" s="11"/>
      <c r="J387" s="11"/>
      <c r="K387" s="11"/>
      <c r="L387" s="22"/>
    </row>
    <row r="388" spans="1:12" s="1" customFormat="1" ht="12.75" customHeight="1" x14ac:dyDescent="0.25">
      <c r="A388" s="10" t="s">
        <v>8</v>
      </c>
      <c r="B388" s="21"/>
      <c r="C388" s="17"/>
      <c r="D388" s="17"/>
      <c r="E388" s="17"/>
      <c r="F388" s="80" t="s">
        <v>109</v>
      </c>
      <c r="G388" s="11"/>
      <c r="H388" s="11"/>
      <c r="I388" s="11"/>
      <c r="J388" s="11"/>
      <c r="K388" s="11"/>
      <c r="L388" s="22"/>
    </row>
    <row r="389" spans="1:12" s="1" customFormat="1" ht="12.75" customHeight="1" thickBot="1" x14ac:dyDescent="0.3">
      <c r="A389" s="10" t="s">
        <v>9</v>
      </c>
      <c r="B389" s="23"/>
      <c r="C389" s="19"/>
      <c r="D389" s="19"/>
      <c r="E389" s="19"/>
      <c r="F389" s="81" t="s">
        <v>150</v>
      </c>
      <c r="G389" s="12"/>
      <c r="H389" s="12"/>
      <c r="I389" s="12"/>
      <c r="J389" s="12"/>
      <c r="K389" s="12"/>
      <c r="L389" s="24"/>
    </row>
    <row r="390" spans="1:12" s="1" customFormat="1" ht="23.25" thickBot="1" x14ac:dyDescent="0.3">
      <c r="A390" s="10" t="s">
        <v>7</v>
      </c>
      <c r="B390" s="76">
        <f>1+MAX($B$13:B389)</f>
        <v>95</v>
      </c>
      <c r="C390" s="77" t="s">
        <v>266</v>
      </c>
      <c r="D390" s="77"/>
      <c r="E390" s="77" t="s">
        <v>102</v>
      </c>
      <c r="F390" s="78" t="s">
        <v>267</v>
      </c>
      <c r="G390" s="77" t="s">
        <v>103</v>
      </c>
      <c r="H390" s="82">
        <v>8</v>
      </c>
      <c r="I390" s="82"/>
      <c r="J390" s="82"/>
      <c r="K390" s="83"/>
      <c r="L390" s="84">
        <f>ROUND((ROUND(H390,3))*(ROUND(K390,2)),2)</f>
        <v>0</v>
      </c>
    </row>
    <row r="391" spans="1:12" s="1" customFormat="1" ht="12.75" customHeight="1" x14ac:dyDescent="0.25">
      <c r="A391" s="10" t="s">
        <v>6</v>
      </c>
      <c r="B391" s="21"/>
      <c r="C391" s="17"/>
      <c r="D391" s="17"/>
      <c r="E391" s="17"/>
      <c r="F391" s="79"/>
      <c r="G391" s="11"/>
      <c r="H391" s="11"/>
      <c r="I391" s="11"/>
      <c r="J391" s="11"/>
      <c r="K391" s="11"/>
      <c r="L391" s="22"/>
    </row>
    <row r="392" spans="1:12" s="1" customFormat="1" ht="12.75" customHeight="1" x14ac:dyDescent="0.25">
      <c r="A392" s="10" t="s">
        <v>8</v>
      </c>
      <c r="B392" s="21"/>
      <c r="C392" s="17"/>
      <c r="D392" s="17"/>
      <c r="E392" s="17"/>
      <c r="F392" s="80" t="s">
        <v>109</v>
      </c>
      <c r="G392" s="11"/>
      <c r="H392" s="11"/>
      <c r="I392" s="11"/>
      <c r="J392" s="11"/>
      <c r="K392" s="11"/>
      <c r="L392" s="22"/>
    </row>
    <row r="393" spans="1:12" s="1" customFormat="1" ht="12.75" customHeight="1" thickBot="1" x14ac:dyDescent="0.3">
      <c r="A393" s="10" t="s">
        <v>9</v>
      </c>
      <c r="B393" s="23"/>
      <c r="C393" s="19"/>
      <c r="D393" s="19"/>
      <c r="E393" s="19"/>
      <c r="F393" s="81" t="s">
        <v>150</v>
      </c>
      <c r="G393" s="12"/>
      <c r="H393" s="12"/>
      <c r="I393" s="12"/>
      <c r="J393" s="12"/>
      <c r="K393" s="12"/>
      <c r="L393" s="24"/>
    </row>
    <row r="394" spans="1:12" s="1" customFormat="1" ht="13.5" customHeight="1" thickBot="1" x14ac:dyDescent="0.3">
      <c r="A394" s="10" t="s">
        <v>7</v>
      </c>
      <c r="B394" s="76">
        <f>1+MAX($B$13:B393)</f>
        <v>96</v>
      </c>
      <c r="C394" s="77" t="s">
        <v>277</v>
      </c>
      <c r="D394" s="77"/>
      <c r="E394" s="77" t="s">
        <v>102</v>
      </c>
      <c r="F394" s="78" t="s">
        <v>278</v>
      </c>
      <c r="G394" s="77" t="s">
        <v>279</v>
      </c>
      <c r="H394" s="82">
        <v>0.1</v>
      </c>
      <c r="I394" s="82"/>
      <c r="J394" s="82"/>
      <c r="K394" s="83"/>
      <c r="L394" s="84">
        <f>ROUND((ROUND(H394,3))*(ROUND(K394,2)),2)</f>
        <v>0</v>
      </c>
    </row>
    <row r="395" spans="1:12" s="1" customFormat="1" ht="12.75" customHeight="1" x14ac:dyDescent="0.25">
      <c r="A395" s="10" t="s">
        <v>6</v>
      </c>
      <c r="B395" s="21"/>
      <c r="C395" s="17"/>
      <c r="D395" s="17"/>
      <c r="E395" s="17"/>
      <c r="F395" s="79"/>
      <c r="G395" s="11"/>
      <c r="H395" s="11"/>
      <c r="I395" s="11"/>
      <c r="J395" s="11"/>
      <c r="K395" s="11"/>
      <c r="L395" s="22"/>
    </row>
    <row r="396" spans="1:12" s="1" customFormat="1" ht="12.75" customHeight="1" x14ac:dyDescent="0.25">
      <c r="A396" s="10" t="s">
        <v>8</v>
      </c>
      <c r="B396" s="21"/>
      <c r="C396" s="17"/>
      <c r="D396" s="17"/>
      <c r="E396" s="17"/>
      <c r="F396" s="80" t="s">
        <v>109</v>
      </c>
      <c r="G396" s="11"/>
      <c r="H396" s="11"/>
      <c r="I396" s="11"/>
      <c r="J396" s="11"/>
      <c r="K396" s="11"/>
      <c r="L396" s="22"/>
    </row>
    <row r="397" spans="1:12" s="1" customFormat="1" ht="12.75" customHeight="1" thickBot="1" x14ac:dyDescent="0.3">
      <c r="A397" s="10" t="s">
        <v>9</v>
      </c>
      <c r="B397" s="23"/>
      <c r="C397" s="19"/>
      <c r="D397" s="19"/>
      <c r="E397" s="19"/>
      <c r="F397" s="81" t="s">
        <v>150</v>
      </c>
      <c r="G397" s="12"/>
      <c r="H397" s="12"/>
      <c r="I397" s="12"/>
      <c r="J397" s="12"/>
      <c r="K397" s="12"/>
      <c r="L397" s="24"/>
    </row>
    <row r="398" spans="1:12" s="1" customFormat="1" ht="13.5" customHeight="1" thickBot="1" x14ac:dyDescent="0.3">
      <c r="A398" s="10" t="s">
        <v>7</v>
      </c>
      <c r="B398" s="76">
        <f>1+MAX($B$13:B397)</f>
        <v>97</v>
      </c>
      <c r="C398" s="77" t="s">
        <v>280</v>
      </c>
      <c r="D398" s="77"/>
      <c r="E398" s="77" t="s">
        <v>102</v>
      </c>
      <c r="F398" s="78" t="s">
        <v>281</v>
      </c>
      <c r="G398" s="77" t="s">
        <v>279</v>
      </c>
      <c r="H398" s="82">
        <v>0.1</v>
      </c>
      <c r="I398" s="82"/>
      <c r="J398" s="82"/>
      <c r="K398" s="83"/>
      <c r="L398" s="84">
        <f>ROUND((ROUND(H398,3))*(ROUND(K398,2)),2)</f>
        <v>0</v>
      </c>
    </row>
    <row r="399" spans="1:12" s="1" customFormat="1" ht="12.75" customHeight="1" x14ac:dyDescent="0.25">
      <c r="A399" s="10" t="s">
        <v>6</v>
      </c>
      <c r="B399" s="21"/>
      <c r="C399" s="17"/>
      <c r="D399" s="17"/>
      <c r="E399" s="17"/>
      <c r="F399" s="79"/>
      <c r="G399" s="11"/>
      <c r="H399" s="11"/>
      <c r="I399" s="11"/>
      <c r="J399" s="11"/>
      <c r="K399" s="11"/>
      <c r="L399" s="22"/>
    </row>
    <row r="400" spans="1:12" s="1" customFormat="1" ht="12.75" customHeight="1" x14ac:dyDescent="0.25">
      <c r="A400" s="10" t="s">
        <v>8</v>
      </c>
      <c r="B400" s="21"/>
      <c r="C400" s="17"/>
      <c r="D400" s="17"/>
      <c r="E400" s="17"/>
      <c r="F400" s="80" t="s">
        <v>109</v>
      </c>
      <c r="G400" s="11"/>
      <c r="H400" s="11"/>
      <c r="I400" s="11"/>
      <c r="J400" s="11"/>
      <c r="K400" s="11"/>
      <c r="L400" s="22"/>
    </row>
    <row r="401" spans="1:12" s="1" customFormat="1" ht="12.75" customHeight="1" thickBot="1" x14ac:dyDescent="0.3">
      <c r="A401" s="10" t="s">
        <v>9</v>
      </c>
      <c r="B401" s="23"/>
      <c r="C401" s="19"/>
      <c r="D401" s="19"/>
      <c r="E401" s="19"/>
      <c r="F401" s="81" t="s">
        <v>150</v>
      </c>
      <c r="G401" s="12"/>
      <c r="H401" s="12"/>
      <c r="I401" s="12"/>
      <c r="J401" s="12"/>
      <c r="K401" s="12"/>
      <c r="L401" s="24"/>
    </row>
    <row r="402" spans="1:12" s="1" customFormat="1" ht="13.5" customHeight="1" thickBot="1" x14ac:dyDescent="0.3">
      <c r="A402" s="10" t="s">
        <v>7</v>
      </c>
      <c r="B402" s="76">
        <f>1+MAX($B$13:B401)</f>
        <v>98</v>
      </c>
      <c r="C402" s="77" t="s">
        <v>282</v>
      </c>
      <c r="D402" s="77"/>
      <c r="E402" s="77" t="s">
        <v>102</v>
      </c>
      <c r="F402" s="78" t="s">
        <v>283</v>
      </c>
      <c r="G402" s="77" t="s">
        <v>103</v>
      </c>
      <c r="H402" s="82">
        <v>5</v>
      </c>
      <c r="I402" s="82"/>
      <c r="J402" s="82"/>
      <c r="K402" s="83"/>
      <c r="L402" s="84">
        <f>ROUND((ROUND(H402,3))*(ROUND(K402,2)),2)</f>
        <v>0</v>
      </c>
    </row>
    <row r="403" spans="1:12" s="1" customFormat="1" ht="12.75" customHeight="1" x14ac:dyDescent="0.25">
      <c r="A403" s="10" t="s">
        <v>6</v>
      </c>
      <c r="B403" s="21"/>
      <c r="C403" s="17"/>
      <c r="D403" s="17"/>
      <c r="E403" s="17"/>
      <c r="F403" s="79"/>
      <c r="G403" s="11"/>
      <c r="H403" s="11"/>
      <c r="I403" s="11"/>
      <c r="J403" s="11"/>
      <c r="K403" s="11"/>
      <c r="L403" s="22"/>
    </row>
    <row r="404" spans="1:12" s="1" customFormat="1" ht="12.75" customHeight="1" x14ac:dyDescent="0.25">
      <c r="A404" s="10" t="s">
        <v>8</v>
      </c>
      <c r="B404" s="21"/>
      <c r="C404" s="17"/>
      <c r="D404" s="17"/>
      <c r="E404" s="17"/>
      <c r="F404" s="80" t="s">
        <v>109</v>
      </c>
      <c r="G404" s="11"/>
      <c r="H404" s="11"/>
      <c r="I404" s="11"/>
      <c r="J404" s="11"/>
      <c r="K404" s="11"/>
      <c r="L404" s="22"/>
    </row>
    <row r="405" spans="1:12" s="1" customFormat="1" ht="12" thickBot="1" x14ac:dyDescent="0.3">
      <c r="A405" s="10" t="s">
        <v>9</v>
      </c>
      <c r="B405" s="23"/>
      <c r="C405" s="19"/>
      <c r="D405" s="19"/>
      <c r="E405" s="19"/>
      <c r="F405" s="81" t="s">
        <v>150</v>
      </c>
      <c r="G405" s="12"/>
      <c r="H405" s="12"/>
      <c r="I405" s="12"/>
      <c r="J405" s="12"/>
      <c r="K405" s="12"/>
      <c r="L405" s="24"/>
    </row>
    <row r="406" spans="1:12" s="1" customFormat="1" ht="13.5" customHeight="1" thickBot="1" x14ac:dyDescent="0.3">
      <c r="A406" s="10" t="s">
        <v>7</v>
      </c>
      <c r="B406" s="76">
        <f>1+MAX($B$13:B405)</f>
        <v>99</v>
      </c>
      <c r="C406" s="77" t="s">
        <v>284</v>
      </c>
      <c r="D406" s="77"/>
      <c r="E406" s="77" t="s">
        <v>102</v>
      </c>
      <c r="F406" s="78" t="s">
        <v>285</v>
      </c>
      <c r="G406" s="77" t="s">
        <v>103</v>
      </c>
      <c r="H406" s="82">
        <v>5</v>
      </c>
      <c r="I406" s="82"/>
      <c r="J406" s="82"/>
      <c r="K406" s="83"/>
      <c r="L406" s="84">
        <f>ROUND((ROUND(H406,3))*(ROUND(K406,2)),2)</f>
        <v>0</v>
      </c>
    </row>
    <row r="407" spans="1:12" s="1" customFormat="1" ht="12.75" customHeight="1" x14ac:dyDescent="0.25">
      <c r="A407" s="10" t="s">
        <v>6</v>
      </c>
      <c r="B407" s="21"/>
      <c r="C407" s="17"/>
      <c r="D407" s="17"/>
      <c r="E407" s="17"/>
      <c r="F407" s="79"/>
      <c r="G407" s="11"/>
      <c r="H407" s="11"/>
      <c r="I407" s="11"/>
      <c r="J407" s="11"/>
      <c r="K407" s="11"/>
      <c r="L407" s="22"/>
    </row>
    <row r="408" spans="1:12" s="1" customFormat="1" ht="12.75" customHeight="1" x14ac:dyDescent="0.25">
      <c r="A408" s="10" t="s">
        <v>8</v>
      </c>
      <c r="B408" s="21"/>
      <c r="C408" s="17"/>
      <c r="D408" s="17"/>
      <c r="E408" s="17"/>
      <c r="F408" s="80" t="s">
        <v>109</v>
      </c>
      <c r="G408" s="11"/>
      <c r="H408" s="11"/>
      <c r="I408" s="11"/>
      <c r="J408" s="11"/>
      <c r="K408" s="11"/>
      <c r="L408" s="22"/>
    </row>
    <row r="409" spans="1:12" s="1" customFormat="1" ht="12" thickBot="1" x14ac:dyDescent="0.3">
      <c r="A409" s="10" t="s">
        <v>9</v>
      </c>
      <c r="B409" s="23"/>
      <c r="C409" s="19"/>
      <c r="D409" s="19"/>
      <c r="E409" s="19"/>
      <c r="F409" s="81" t="s">
        <v>150</v>
      </c>
      <c r="G409" s="12"/>
      <c r="H409" s="12"/>
      <c r="I409" s="12"/>
      <c r="J409" s="12"/>
      <c r="K409" s="12"/>
      <c r="L409" s="24"/>
    </row>
    <row r="410" spans="1:12" s="1" customFormat="1" ht="13.5" customHeight="1" thickBot="1" x14ac:dyDescent="0.3">
      <c r="A410" s="10" t="s">
        <v>7</v>
      </c>
      <c r="B410" s="76">
        <f>1+MAX($B$13:B409)</f>
        <v>100</v>
      </c>
      <c r="C410" s="77" t="s">
        <v>288</v>
      </c>
      <c r="D410" s="77"/>
      <c r="E410" s="77" t="s">
        <v>108</v>
      </c>
      <c r="F410" s="78" t="s">
        <v>286</v>
      </c>
      <c r="G410" s="77" t="s">
        <v>270</v>
      </c>
      <c r="H410" s="82">
        <v>45</v>
      </c>
      <c r="I410" s="82"/>
      <c r="J410" s="82"/>
      <c r="K410" s="83"/>
      <c r="L410" s="84">
        <f>ROUND((ROUND(H410,3))*(ROUND(K410,2)),2)</f>
        <v>0</v>
      </c>
    </row>
    <row r="411" spans="1:12" s="1" customFormat="1" ht="12.75" customHeight="1" x14ac:dyDescent="0.25">
      <c r="A411" s="10" t="s">
        <v>6</v>
      </c>
      <c r="B411" s="21"/>
      <c r="C411" s="17"/>
      <c r="D411" s="17"/>
      <c r="E411" s="17"/>
      <c r="F411" s="79"/>
      <c r="G411" s="11"/>
      <c r="H411" s="11"/>
      <c r="I411" s="11"/>
      <c r="J411" s="11"/>
      <c r="K411" s="11"/>
      <c r="L411" s="22"/>
    </row>
    <row r="412" spans="1:12" s="1" customFormat="1" ht="12.75" customHeight="1" x14ac:dyDescent="0.25">
      <c r="A412" s="10" t="s">
        <v>8</v>
      </c>
      <c r="B412" s="21"/>
      <c r="C412" s="17"/>
      <c r="D412" s="17"/>
      <c r="E412" s="17"/>
      <c r="F412" s="80" t="s">
        <v>109</v>
      </c>
      <c r="G412" s="11"/>
      <c r="H412" s="11"/>
      <c r="I412" s="11"/>
      <c r="J412" s="11"/>
      <c r="K412" s="11"/>
      <c r="L412" s="22"/>
    </row>
    <row r="413" spans="1:12" s="1" customFormat="1" ht="102" thickBot="1" x14ac:dyDescent="0.3">
      <c r="A413" s="10" t="s">
        <v>9</v>
      </c>
      <c r="B413" s="23"/>
      <c r="C413" s="19"/>
      <c r="D413" s="19"/>
      <c r="E413" s="19"/>
      <c r="F413" s="81" t="s">
        <v>287</v>
      </c>
      <c r="G413" s="12"/>
      <c r="H413" s="12"/>
      <c r="I413" s="12"/>
      <c r="J413" s="12"/>
      <c r="K413" s="12"/>
      <c r="L413" s="24"/>
    </row>
    <row r="414" spans="1:12" s="1" customFormat="1" ht="13.5" customHeight="1" thickBot="1" x14ac:dyDescent="0.3">
      <c r="A414" s="10" t="s">
        <v>7</v>
      </c>
      <c r="B414" s="76">
        <f>1+MAX($B$13:B413)</f>
        <v>101</v>
      </c>
      <c r="C414" s="77" t="s">
        <v>290</v>
      </c>
      <c r="D414" s="77"/>
      <c r="E414" s="77" t="s">
        <v>108</v>
      </c>
      <c r="F414" s="78" t="s">
        <v>289</v>
      </c>
      <c r="G414" s="77" t="s">
        <v>270</v>
      </c>
      <c r="H414" s="82">
        <v>32</v>
      </c>
      <c r="I414" s="82"/>
      <c r="J414" s="82"/>
      <c r="K414" s="83"/>
      <c r="L414" s="84">
        <f>ROUND((ROUND(H414,3))*(ROUND(K414,2)),2)</f>
        <v>0</v>
      </c>
    </row>
    <row r="415" spans="1:12" s="1" customFormat="1" ht="12.75" customHeight="1" x14ac:dyDescent="0.25">
      <c r="A415" s="10" t="s">
        <v>6</v>
      </c>
      <c r="B415" s="21"/>
      <c r="C415" s="17"/>
      <c r="D415" s="17"/>
      <c r="E415" s="17"/>
      <c r="F415" s="79"/>
      <c r="G415" s="11"/>
      <c r="H415" s="11"/>
      <c r="I415" s="11"/>
      <c r="J415" s="11"/>
      <c r="K415" s="11"/>
      <c r="L415" s="22"/>
    </row>
    <row r="416" spans="1:12" s="1" customFormat="1" ht="12.75" customHeight="1" x14ac:dyDescent="0.25">
      <c r="A416" s="10" t="s">
        <v>8</v>
      </c>
      <c r="B416" s="21"/>
      <c r="C416" s="17"/>
      <c r="D416" s="17"/>
      <c r="E416" s="17"/>
      <c r="F416" s="80" t="s">
        <v>109</v>
      </c>
      <c r="G416" s="11"/>
      <c r="H416" s="11"/>
      <c r="I416" s="11"/>
      <c r="J416" s="11"/>
      <c r="K416" s="11"/>
      <c r="L416" s="22"/>
    </row>
    <row r="417" spans="1:12" s="1" customFormat="1" ht="102" thickBot="1" x14ac:dyDescent="0.3">
      <c r="A417" s="10" t="s">
        <v>9</v>
      </c>
      <c r="B417" s="23"/>
      <c r="C417" s="19"/>
      <c r="D417" s="19"/>
      <c r="E417" s="19"/>
      <c r="F417" s="81" t="s">
        <v>291</v>
      </c>
      <c r="G417" s="12"/>
      <c r="H417" s="12"/>
      <c r="I417" s="12"/>
      <c r="J417" s="12"/>
      <c r="K417" s="12"/>
      <c r="L417" s="24"/>
    </row>
    <row r="418" spans="1:12" ht="13.5" thickBot="1" x14ac:dyDescent="0.25">
      <c r="A418" s="89"/>
      <c r="B418" s="90" t="s">
        <v>308</v>
      </c>
      <c r="C418" s="91" t="s">
        <v>309</v>
      </c>
      <c r="D418" s="92"/>
      <c r="E418" s="92"/>
      <c r="F418" s="93" t="s">
        <v>104</v>
      </c>
      <c r="G418" s="94"/>
      <c r="H418" s="94"/>
      <c r="I418" s="94"/>
      <c r="J418" s="94"/>
      <c r="K418" s="94"/>
      <c r="L418" s="95">
        <f>SUM(L14:L417)</f>
        <v>0</v>
      </c>
    </row>
    <row r="419" spans="1:12" ht="19.5" customHeight="1" thickBot="1" x14ac:dyDescent="0.25">
      <c r="A419" s="1" t="s">
        <v>32</v>
      </c>
      <c r="B419" s="96" t="s">
        <v>21</v>
      </c>
      <c r="C419" s="101">
        <v>2</v>
      </c>
      <c r="D419" s="98"/>
      <c r="E419" s="98"/>
      <c r="F419" s="97" t="s">
        <v>310</v>
      </c>
      <c r="G419" s="99"/>
      <c r="H419" s="99"/>
      <c r="I419" s="99"/>
      <c r="J419" s="99"/>
      <c r="K419" s="99"/>
      <c r="L419" s="100"/>
    </row>
    <row r="420" spans="1:12" ht="13.5" customHeight="1" thickBot="1" x14ac:dyDescent="0.25">
      <c r="A420" s="10" t="s">
        <v>7</v>
      </c>
      <c r="B420" s="76">
        <f>1+MAX($B$13:B419)</f>
        <v>102</v>
      </c>
      <c r="C420" s="77" t="s">
        <v>293</v>
      </c>
      <c r="D420" s="77"/>
      <c r="E420" s="77" t="s">
        <v>108</v>
      </c>
      <c r="F420" s="78" t="s">
        <v>292</v>
      </c>
      <c r="G420" s="77" t="s">
        <v>294</v>
      </c>
      <c r="H420" s="82">
        <v>3</v>
      </c>
      <c r="I420" s="82"/>
      <c r="J420" s="82"/>
      <c r="K420" s="83"/>
      <c r="L420" s="84">
        <f>ROUND((ROUND(H420,3))*(ROUND(K420,2)),2)</f>
        <v>0</v>
      </c>
    </row>
    <row r="421" spans="1:12" ht="12.75" customHeight="1" x14ac:dyDescent="0.2">
      <c r="A421" s="10" t="s">
        <v>6</v>
      </c>
      <c r="B421" s="21"/>
      <c r="C421" s="17"/>
      <c r="D421" s="17"/>
      <c r="E421" s="17"/>
      <c r="F421" s="79"/>
      <c r="G421" s="11"/>
      <c r="H421" s="11"/>
      <c r="I421" s="11"/>
      <c r="J421" s="11"/>
      <c r="K421" s="11"/>
      <c r="L421" s="22"/>
    </row>
    <row r="422" spans="1:12" ht="12.75" customHeight="1" x14ac:dyDescent="0.2">
      <c r="A422" s="10" t="s">
        <v>8</v>
      </c>
      <c r="B422" s="21"/>
      <c r="C422" s="17"/>
      <c r="D422" s="17"/>
      <c r="E422" s="17"/>
      <c r="F422" s="80" t="s">
        <v>109</v>
      </c>
      <c r="G422" s="11"/>
      <c r="H422" s="11"/>
      <c r="I422" s="11"/>
      <c r="J422" s="11"/>
      <c r="K422" s="11"/>
      <c r="L422" s="22"/>
    </row>
    <row r="423" spans="1:12" ht="102" thickBot="1" x14ac:dyDescent="0.25">
      <c r="A423" s="10" t="s">
        <v>9</v>
      </c>
      <c r="B423" s="23"/>
      <c r="C423" s="19"/>
      <c r="D423" s="19"/>
      <c r="E423" s="19"/>
      <c r="F423" s="81" t="s">
        <v>295</v>
      </c>
      <c r="G423" s="12"/>
      <c r="H423" s="12"/>
      <c r="I423" s="12"/>
      <c r="J423" s="12"/>
      <c r="K423" s="12"/>
      <c r="L423" s="24"/>
    </row>
    <row r="424" spans="1:12" ht="13.5" customHeight="1" thickBot="1" x14ac:dyDescent="0.25">
      <c r="A424" s="10" t="s">
        <v>7</v>
      </c>
      <c r="B424" s="76">
        <f>1+MAX($B$13:B423)</f>
        <v>103</v>
      </c>
      <c r="C424" s="77" t="s">
        <v>326</v>
      </c>
      <c r="D424" s="77"/>
      <c r="E424" s="77" t="s">
        <v>108</v>
      </c>
      <c r="F424" s="78" t="s">
        <v>325</v>
      </c>
      <c r="G424" s="77" t="s">
        <v>294</v>
      </c>
      <c r="H424" s="82">
        <v>1</v>
      </c>
      <c r="I424" s="82"/>
      <c r="J424" s="82"/>
      <c r="K424" s="83"/>
      <c r="L424" s="84">
        <f>ROUND((ROUND(H424,3))*(ROUND(K424,2)),2)</f>
        <v>0</v>
      </c>
    </row>
    <row r="425" spans="1:12" ht="12.75" customHeight="1" x14ac:dyDescent="0.2">
      <c r="A425" s="10" t="s">
        <v>6</v>
      </c>
      <c r="B425" s="21"/>
      <c r="C425" s="17"/>
      <c r="D425" s="17"/>
      <c r="E425" s="17"/>
      <c r="F425" s="79"/>
      <c r="G425" s="11"/>
      <c r="H425" s="11"/>
      <c r="I425" s="11"/>
      <c r="J425" s="11"/>
      <c r="K425" s="11"/>
      <c r="L425" s="22"/>
    </row>
    <row r="426" spans="1:12" ht="12.75" customHeight="1" x14ac:dyDescent="0.2">
      <c r="A426" s="10" t="s">
        <v>8</v>
      </c>
      <c r="B426" s="21"/>
      <c r="C426" s="17"/>
      <c r="D426" s="17"/>
      <c r="E426" s="17"/>
      <c r="F426" s="80" t="s">
        <v>109</v>
      </c>
      <c r="G426" s="11"/>
      <c r="H426" s="11"/>
      <c r="I426" s="11"/>
      <c r="J426" s="11"/>
      <c r="K426" s="11"/>
      <c r="L426" s="22"/>
    </row>
    <row r="427" spans="1:12" ht="102" thickBot="1" x14ac:dyDescent="0.25">
      <c r="A427" s="10" t="s">
        <v>9</v>
      </c>
      <c r="B427" s="23"/>
      <c r="C427" s="19"/>
      <c r="D427" s="19"/>
      <c r="E427" s="19"/>
      <c r="F427" s="81" t="s">
        <v>327</v>
      </c>
      <c r="G427" s="12"/>
      <c r="H427" s="12"/>
      <c r="I427" s="12"/>
      <c r="J427" s="12"/>
      <c r="K427" s="12"/>
      <c r="L427" s="24"/>
    </row>
    <row r="428" spans="1:12" ht="13.5" customHeight="1" thickBot="1" x14ac:dyDescent="0.25">
      <c r="A428" s="10" t="s">
        <v>7</v>
      </c>
      <c r="B428" s="76">
        <f>1+MAX($B$13:B427)</f>
        <v>104</v>
      </c>
      <c r="C428" s="77" t="s">
        <v>315</v>
      </c>
      <c r="D428" s="77"/>
      <c r="E428" s="77" t="s">
        <v>102</v>
      </c>
      <c r="F428" s="78" t="s">
        <v>316</v>
      </c>
      <c r="G428" s="77" t="s">
        <v>103</v>
      </c>
      <c r="H428" s="82">
        <v>1</v>
      </c>
      <c r="I428" s="82"/>
      <c r="J428" s="82"/>
      <c r="K428" s="83"/>
      <c r="L428" s="84">
        <f>ROUND((ROUND(H428,3))*(ROUND(K428,2)),2)</f>
        <v>0</v>
      </c>
    </row>
    <row r="429" spans="1:12" ht="12.75" customHeight="1" x14ac:dyDescent="0.2">
      <c r="A429" s="10" t="s">
        <v>6</v>
      </c>
      <c r="B429" s="21"/>
      <c r="C429" s="17"/>
      <c r="D429" s="17"/>
      <c r="E429" s="17"/>
      <c r="F429" s="79"/>
      <c r="G429" s="11"/>
      <c r="H429" s="11"/>
      <c r="I429" s="11"/>
      <c r="J429" s="11"/>
      <c r="K429" s="11"/>
      <c r="L429" s="22"/>
    </row>
    <row r="430" spans="1:12" ht="12.75" customHeight="1" x14ac:dyDescent="0.2">
      <c r="A430" s="10" t="s">
        <v>8</v>
      </c>
      <c r="B430" s="21"/>
      <c r="C430" s="17"/>
      <c r="D430" s="17"/>
      <c r="E430" s="17"/>
      <c r="F430" s="80" t="s">
        <v>109</v>
      </c>
      <c r="G430" s="11"/>
      <c r="H430" s="11"/>
      <c r="I430" s="11"/>
      <c r="J430" s="11"/>
      <c r="K430" s="11"/>
      <c r="L430" s="22"/>
    </row>
    <row r="431" spans="1:12" ht="12.75" customHeight="1" thickBot="1" x14ac:dyDescent="0.25">
      <c r="A431" s="10" t="s">
        <v>9</v>
      </c>
      <c r="B431" s="23"/>
      <c r="C431" s="19"/>
      <c r="D431" s="19"/>
      <c r="E431" s="19"/>
      <c r="F431" s="81" t="s">
        <v>150</v>
      </c>
      <c r="G431" s="12"/>
      <c r="H431" s="12"/>
      <c r="I431" s="12"/>
      <c r="J431" s="12"/>
      <c r="K431" s="12"/>
      <c r="L431" s="24"/>
    </row>
    <row r="432" spans="1:12" ht="13.5" customHeight="1" thickBot="1" x14ac:dyDescent="0.25">
      <c r="A432" s="10" t="s">
        <v>7</v>
      </c>
      <c r="B432" s="76">
        <f>1+MAX($B$13:B431)</f>
        <v>105</v>
      </c>
      <c r="C432" s="77" t="s">
        <v>317</v>
      </c>
      <c r="D432" s="77"/>
      <c r="E432" s="77" t="s">
        <v>102</v>
      </c>
      <c r="F432" s="78" t="s">
        <v>318</v>
      </c>
      <c r="G432" s="77" t="s">
        <v>103</v>
      </c>
      <c r="H432" s="82">
        <v>1</v>
      </c>
      <c r="I432" s="82"/>
      <c r="J432" s="82"/>
      <c r="K432" s="83"/>
      <c r="L432" s="84">
        <f>ROUND((ROUND(H432,3))*(ROUND(K432,2)),2)</f>
        <v>0</v>
      </c>
    </row>
    <row r="433" spans="1:12" ht="12.75" customHeight="1" x14ac:dyDescent="0.2">
      <c r="A433" s="10" t="s">
        <v>6</v>
      </c>
      <c r="B433" s="21"/>
      <c r="C433" s="17"/>
      <c r="D433" s="17"/>
      <c r="E433" s="17"/>
      <c r="F433" s="79"/>
      <c r="G433" s="11"/>
      <c r="H433" s="11"/>
      <c r="I433" s="11"/>
      <c r="J433" s="11"/>
      <c r="K433" s="11"/>
      <c r="L433" s="22"/>
    </row>
    <row r="434" spans="1:12" ht="12.75" customHeight="1" x14ac:dyDescent="0.2">
      <c r="A434" s="10" t="s">
        <v>8</v>
      </c>
      <c r="B434" s="21"/>
      <c r="C434" s="17"/>
      <c r="D434" s="17"/>
      <c r="E434" s="17"/>
      <c r="F434" s="80" t="s">
        <v>109</v>
      </c>
      <c r="G434" s="11"/>
      <c r="H434" s="11"/>
      <c r="I434" s="11"/>
      <c r="J434" s="11"/>
      <c r="K434" s="11"/>
      <c r="L434" s="22"/>
    </row>
    <row r="435" spans="1:12" ht="12.75" customHeight="1" thickBot="1" x14ac:dyDescent="0.25">
      <c r="A435" s="10" t="s">
        <v>9</v>
      </c>
      <c r="B435" s="23"/>
      <c r="C435" s="19"/>
      <c r="D435" s="19"/>
      <c r="E435" s="19"/>
      <c r="F435" s="81" t="s">
        <v>150</v>
      </c>
      <c r="G435" s="12"/>
      <c r="H435" s="12"/>
      <c r="I435" s="12"/>
      <c r="J435" s="12"/>
      <c r="K435" s="12"/>
      <c r="L435" s="24"/>
    </row>
    <row r="436" spans="1:12" ht="13.5" thickBot="1" x14ac:dyDescent="0.25">
      <c r="A436" s="102"/>
      <c r="B436" s="107" t="s">
        <v>308</v>
      </c>
      <c r="C436" s="94" t="s">
        <v>309</v>
      </c>
      <c r="D436" s="92"/>
      <c r="E436" s="92"/>
      <c r="F436" s="92" t="s">
        <v>310</v>
      </c>
      <c r="G436" s="94"/>
      <c r="H436" s="94"/>
      <c r="I436" s="94"/>
      <c r="J436" s="94"/>
      <c r="K436" s="94"/>
      <c r="L436" s="95">
        <f>SUM(L420:L435)</f>
        <v>0</v>
      </c>
    </row>
    <row r="437" spans="1:12" ht="19.5" customHeight="1" thickBot="1" x14ac:dyDescent="0.25">
      <c r="A437" s="1" t="s">
        <v>32</v>
      </c>
      <c r="B437" s="96" t="s">
        <v>21</v>
      </c>
      <c r="C437" s="101">
        <v>3</v>
      </c>
      <c r="D437" s="98"/>
      <c r="E437" s="98"/>
      <c r="F437" s="97" t="s">
        <v>319</v>
      </c>
      <c r="G437" s="99"/>
      <c r="H437" s="99"/>
      <c r="I437" s="99"/>
      <c r="J437" s="99"/>
      <c r="K437" s="99"/>
      <c r="L437" s="100"/>
    </row>
    <row r="438" spans="1:12" ht="23.25" thickBot="1" x14ac:dyDescent="0.25">
      <c r="A438" s="10" t="s">
        <v>7</v>
      </c>
      <c r="B438" s="76">
        <f>1+MAX($B$13:B437)</f>
        <v>106</v>
      </c>
      <c r="C438" s="77" t="s">
        <v>320</v>
      </c>
      <c r="D438" s="77"/>
      <c r="E438" s="77" t="s">
        <v>102</v>
      </c>
      <c r="F438" s="78" t="s">
        <v>321</v>
      </c>
      <c r="G438" s="77" t="s">
        <v>322</v>
      </c>
      <c r="H438" s="82">
        <v>0.2</v>
      </c>
      <c r="I438" s="82"/>
      <c r="J438" s="82"/>
      <c r="K438" s="83"/>
      <c r="L438" s="84">
        <f>ROUND((ROUND(H438,3))*(ROUND(K438,2)),2)</f>
        <v>0</v>
      </c>
    </row>
    <row r="439" spans="1:12" ht="12.75" customHeight="1" x14ac:dyDescent="0.2">
      <c r="A439" s="10" t="s">
        <v>6</v>
      </c>
      <c r="B439" s="21"/>
      <c r="C439" s="17"/>
      <c r="D439" s="17"/>
      <c r="E439" s="17"/>
      <c r="F439" s="79"/>
      <c r="G439" s="11"/>
      <c r="H439" s="11"/>
      <c r="I439" s="11"/>
      <c r="J439" s="11"/>
      <c r="K439" s="11"/>
      <c r="L439" s="22"/>
    </row>
    <row r="440" spans="1:12" ht="12.75" customHeight="1" x14ac:dyDescent="0.2">
      <c r="A440" s="10" t="s">
        <v>8</v>
      </c>
      <c r="B440" s="21"/>
      <c r="C440" s="17"/>
      <c r="D440" s="17"/>
      <c r="E440" s="17"/>
      <c r="F440" s="80" t="s">
        <v>109</v>
      </c>
      <c r="G440" s="11"/>
      <c r="H440" s="11"/>
      <c r="I440" s="11"/>
      <c r="J440" s="11"/>
      <c r="K440" s="11"/>
      <c r="L440" s="22"/>
    </row>
    <row r="441" spans="1:12" ht="12.75" customHeight="1" thickBot="1" x14ac:dyDescent="0.25">
      <c r="A441" s="10" t="s">
        <v>9</v>
      </c>
      <c r="B441" s="23"/>
      <c r="C441" s="19"/>
      <c r="D441" s="19"/>
      <c r="E441" s="19"/>
      <c r="F441" s="81" t="s">
        <v>150</v>
      </c>
      <c r="G441" s="12"/>
      <c r="H441" s="12"/>
      <c r="I441" s="12"/>
      <c r="J441" s="12"/>
      <c r="K441" s="12"/>
      <c r="L441" s="24"/>
    </row>
    <row r="442" spans="1:12" ht="23.25" thickBot="1" x14ac:dyDescent="0.25">
      <c r="A442" s="10" t="s">
        <v>7</v>
      </c>
      <c r="B442" s="76">
        <f>1+MAX($B$13:B441)</f>
        <v>107</v>
      </c>
      <c r="C442" s="77" t="s">
        <v>323</v>
      </c>
      <c r="D442" s="77"/>
      <c r="E442" s="77" t="s">
        <v>102</v>
      </c>
      <c r="F442" s="78" t="s">
        <v>324</v>
      </c>
      <c r="G442" s="77" t="s">
        <v>322</v>
      </c>
      <c r="H442" s="82">
        <v>0.2</v>
      </c>
      <c r="I442" s="82"/>
      <c r="J442" s="82"/>
      <c r="K442" s="83"/>
      <c r="L442" s="84">
        <f>ROUND((ROUND(H442,3))*(ROUND(K442,2)),2)</f>
        <v>0</v>
      </c>
    </row>
    <row r="443" spans="1:12" ht="12.75" customHeight="1" x14ac:dyDescent="0.2">
      <c r="A443" s="10" t="s">
        <v>6</v>
      </c>
      <c r="B443" s="21"/>
      <c r="C443" s="17"/>
      <c r="D443" s="17"/>
      <c r="E443" s="17"/>
      <c r="F443" s="79"/>
      <c r="G443" s="11"/>
      <c r="H443" s="11"/>
      <c r="I443" s="11"/>
      <c r="J443" s="11"/>
      <c r="K443" s="11"/>
      <c r="L443" s="22"/>
    </row>
    <row r="444" spans="1:12" ht="12.75" customHeight="1" x14ac:dyDescent="0.2">
      <c r="A444" s="10" t="s">
        <v>8</v>
      </c>
      <c r="B444" s="21"/>
      <c r="C444" s="17"/>
      <c r="D444" s="17"/>
      <c r="E444" s="17"/>
      <c r="F444" s="80" t="s">
        <v>109</v>
      </c>
      <c r="G444" s="11"/>
      <c r="H444" s="11"/>
      <c r="I444" s="11"/>
      <c r="J444" s="11"/>
      <c r="K444" s="11"/>
      <c r="L444" s="22"/>
    </row>
    <row r="445" spans="1:12" ht="12.75" customHeight="1" thickBot="1" x14ac:dyDescent="0.25">
      <c r="A445" s="10" t="s">
        <v>9</v>
      </c>
      <c r="B445" s="23"/>
      <c r="C445" s="19"/>
      <c r="D445" s="19"/>
      <c r="E445" s="19"/>
      <c r="F445" s="81" t="s">
        <v>150</v>
      </c>
      <c r="G445" s="12"/>
      <c r="H445" s="12"/>
      <c r="I445" s="12"/>
      <c r="J445" s="12"/>
      <c r="K445" s="12"/>
      <c r="L445" s="24"/>
    </row>
    <row r="446" spans="1:12" ht="13.5" thickBot="1" x14ac:dyDescent="0.25">
      <c r="A446" s="102"/>
      <c r="B446" s="103" t="s">
        <v>308</v>
      </c>
      <c r="C446" s="104" t="s">
        <v>309</v>
      </c>
      <c r="D446" s="105"/>
      <c r="E446" s="105"/>
      <c r="F446" s="105" t="s">
        <v>319</v>
      </c>
      <c r="G446" s="104"/>
      <c r="H446" s="104"/>
      <c r="I446" s="104"/>
      <c r="J446" s="104"/>
      <c r="K446" s="104"/>
      <c r="L446" s="106">
        <f>SUM(L438:L445)</f>
        <v>0</v>
      </c>
    </row>
    <row r="1424" spans="2:12" ht="12" thickBot="1" x14ac:dyDescent="0.25">
      <c r="B1424" s="86"/>
      <c r="C1424" s="86"/>
      <c r="D1424" s="86"/>
      <c r="E1424" s="86"/>
      <c r="F1424" s="86"/>
      <c r="G1424" s="87"/>
      <c r="H1424" s="87"/>
      <c r="I1424" s="87"/>
      <c r="J1424" s="87"/>
      <c r="K1424" s="87"/>
      <c r="L1424" s="87"/>
    </row>
    <row r="1425" ht="12" thickTop="1" x14ac:dyDescent="0.2"/>
  </sheetData>
  <sheetProtection formatCells="0" formatColumns="0" formatRows="0" insertColumns="0" insertRows="0" deleteColumns="0" deleteRows="0" sort="0" autoFilter="0"/>
  <protectedRanges>
    <protectedRange sqref="F403" name="Oblast3"/>
  </protectedRanges>
  <autoFilter ref="A12:L44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41 F29 F21 F37 F33 F53 F45 F49 F57 F73 F61 F65 F69 F77 F81 F85 F93 F97 F101 F105 F109 F89 F141 F145 F149 F153 F157 F161 F165 F169 F173 F177 F181 F185 F189 F193 F197 F201 F205 F209 F427 F221 F225 F229 F233 F237 F241 F245 F249 F253 F257 F261 F265 F269 F273 F277 F281 F285 F289 F293 F297 F301 F305 F309 F313 F317 F321 F325 F329 F333 F337 F341 F345 F349 F353 F357 F361 F365 F369 F373 F377 F381 F385 F389 F393 F397 F401 F405 F409 F413 F417 F217 F113 F445 F435 F431 F441 F423 F213 F121 F129 F125 F117 F133 F13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27 F31 F35 F39 F43 F19 F47 F51 F55 F59 F63 F67 F71 F75 F79 F83 F87 F95 F99 F103 F107 F111 F139 F143 F147 F151 F155 F159 F163 F167 F171 F175 F179 F183 F187 F191 F195 F199 F203 F207 F211 F219 F223 F227 F231 F235 F239 F243 F247 F251 F255 F259 F263 F267 F271 F275 F279 F283 F287 F291 F295 F299 F303 F307 F311 F315 F319 F323 F327 F331 F335 F339 F343 F347 F351 F355 F359 F363 F367 F371 F375 F379 F383 F387 F391 F395 F399 F403 F407 F411 F415 F421 F91 F115 F429 F433 F439 F443 F425 F215 F131 F127 F123 F119 F135"/>
    <dataValidation allowBlank="1" showInputMessage="1" showErrorMessage="1" promptTitle="Název položky" prompt="Přesný název položky dle cenové soustavy, nebo vlastní název v případě položky mimo cenovou soustavu." sqref="F22 F26 F30 F34 F38 F42 F18 F46 F50 F54 F58 F62 F66 F70 F74 F78 F82 F86 F94 F98 F102 F106 F110 F138 F142 F146 F150 F154 F158 F162 F166 F170 F174 F178 F182 F186 F190 F194 F198 F202 F206 F210 F218 F222 F226 F230 F234 F238 F242 F246 F250 F254 F258 F262 F266 F270 F274 F278 F282 F286 F290 F294 F298 F302 F306 F310 F314 F318 F322 F326 F330 F334 F338 F342 F346 F350 F354 F358 F362 F366 F370 F374 F378 F382 F386 F390 F394 F398 F402 F406 F410 F414 F420 F90 F114 F428 F432 F438 F442 F424 F214 F130 F126 F122 F118 F134"/>
    <dataValidation allowBlank="1" showInputMessage="1" showErrorMessage="1" promptTitle="Výkaz výměr:" prompt="způsob stanovení množství položky, nebo odkaz na příslušnou přílohu dokumentace." sqref="F422 F96 F100 F104 F108 F112 F140 F144 F148 F152 F156 F160 F164 F168 F172 F176 F180 F184 F188 F192 F196 F200 F204 F208 F212 F220 F224 F228 F232 F236 F240 F244 F248 F336 F252 F256 F260 F264 F268 F272 F276 F280 F284 F288 F292 F296 F300 F304 F308 F312 F316 F320 F324 F356 F328 F340 F344 F348 F352 F332 F360 F364 F368 F372 F376 F380 F384 F388 F392 F396 F400 F404 F408 F412 F416 F92 F88 F116 F434 F430 F440 F444 F426 F216 F132 F128 F124 F120 F13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25" min="1" max="11" man="1"/>
    <brk id="45" min="1" max="11" man="1"/>
    <brk id="201" min="1" max="11" man="1"/>
    <brk id="241" min="1" max="11" man="1"/>
    <brk id="329" min="1" max="11" man="1"/>
    <brk id="353" min="1" max="11" man="1"/>
    <brk id="389" min="1" max="11" man="1"/>
    <brk id="418" min="1" max="11" man="1"/>
    <brk id="115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11-02-11</vt:lpstr>
      <vt:lpstr>Kategorie monitoringu</vt:lpstr>
      <vt:lpstr>hide</vt:lpstr>
      <vt:lpstr>změny</vt:lpstr>
      <vt:lpstr>'PS 11-02-11'!Názvy_tisku</vt:lpstr>
      <vt:lpstr>'PS 11-02-11'!Oblast_tisku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2018-06-22T15:36:06Z</cp:lastPrinted>
  <dcterms:created xsi:type="dcterms:W3CDTF">2015-03-16T09:47:49Z</dcterms:created>
  <dcterms:modified xsi:type="dcterms:W3CDTF">2018-06-27T10:38:00Z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d:\pw_data\martin.strof\</vt:lpwstr>
  </property>
</Properties>
</file>