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705" yWindow="-165" windowWidth="18720" windowHeight="10605"/>
  </bookViews>
  <sheets>
    <sheet name="11-45-01" sheetId="1" r:id="rId1"/>
    <sheet name="Kategorie monitoringu" sheetId="2" state="hidden" r:id="rId2"/>
    <sheet name="hide" sheetId="3" state="hidden" r:id="rId3"/>
  </sheets>
  <definedNames>
    <definedName name="_xlnm._FilterDatabase" localSheetId="0" hidden="1">'11-45-01'!$A$12:$L$70</definedName>
    <definedName name="_xlnm.Print_Titles" localSheetId="0">'11-45-01'!$9:$12</definedName>
    <definedName name="_xlnm.Print_Area" localSheetId="0">'11-45-01'!$B$1:$L$70</definedName>
  </definedNames>
  <calcPr calcId="145621"/>
  <webPublishing codePage="0"/>
</workbook>
</file>

<file path=xl/calcChain.xml><?xml version="1.0" encoding="utf-8"?>
<calcChain xmlns="http://schemas.openxmlformats.org/spreadsheetml/2006/main">
  <c r="L66" i="1" l="1"/>
  <c r="J66" i="1"/>
  <c r="L62" i="1"/>
  <c r="J62" i="1"/>
  <c r="L58" i="1"/>
  <c r="J58" i="1"/>
  <c r="L52" i="1"/>
  <c r="J52" i="1"/>
  <c r="L48" i="1"/>
  <c r="J48" i="1"/>
  <c r="L44" i="1"/>
  <c r="L56" i="1" s="1"/>
  <c r="J44" i="1"/>
  <c r="L70" i="1" l="1"/>
  <c r="L1" i="3" l="1"/>
  <c r="L37" i="1"/>
  <c r="J37" i="1"/>
  <c r="L33" i="1"/>
  <c r="J33" i="1"/>
  <c r="L29" i="1"/>
  <c r="L41" i="1" s="1"/>
  <c r="J29" i="1"/>
  <c r="L23" i="1"/>
  <c r="J23" i="1"/>
  <c r="L19" i="1"/>
  <c r="J19" i="1"/>
  <c r="L15" i="1"/>
  <c r="J15" i="1"/>
  <c r="L9" i="1"/>
  <c r="K9" i="1"/>
  <c r="F5" i="1"/>
  <c r="F4" i="1"/>
  <c r="L1" i="1"/>
  <c r="L27" i="1" l="1"/>
  <c r="K2" i="1" s="1"/>
</calcChain>
</file>

<file path=xl/comments1.xml><?xml version="1.0" encoding="utf-8"?>
<comments xmlns="http://schemas.openxmlformats.org/spreadsheetml/2006/main">
  <authors>
    <author>Salavová Mariana, Ing.</author>
    <author>Ing. Mariana Salavová</author>
  </authors>
  <commentList>
    <comment ref="I3" authorId="0">
      <text>
        <r>
          <rPr>
            <b/>
            <u/>
            <sz val="12"/>
            <rFont val="Calibri"/>
            <family val="2"/>
            <charset val="238"/>
            <scheme val="minor"/>
          </rPr>
          <t>Vložení nové položky:</t>
        </r>
        <r>
          <rPr>
            <b/>
            <sz val="11"/>
            <rFont val="Calibri"/>
            <family val="2"/>
            <charset val="238"/>
            <scheme val="minor"/>
          </rPr>
          <t xml:space="preserve">
</t>
        </r>
        <r>
          <rPr>
            <sz val="11"/>
            <rFont val="Calibri"/>
            <family val="2"/>
            <charset val="238"/>
            <scheme val="minor"/>
          </rPr>
          <t xml:space="preserve">pro přidání další položky umístěte </t>
        </r>
        <r>
          <rPr>
            <b/>
            <sz val="11"/>
            <rFont val="Calibri"/>
            <family val="2"/>
            <charset val="238"/>
            <scheme val="minor"/>
          </rPr>
          <t>kurzor do sloupce "B"</t>
        </r>
        <r>
          <rPr>
            <sz val="11"/>
            <rFont val="Calibri"/>
            <family val="2"/>
            <charset val="238"/>
            <scheme val="minor"/>
          </rPr>
          <t xml:space="preserve"> pod poslední řádek  předešlé položky, nebo pod začátek následného dílu a spusťte </t>
        </r>
        <r>
          <rPr>
            <b/>
            <sz val="11"/>
            <rFont val="Calibri"/>
            <family val="2"/>
            <charset val="238"/>
            <scheme val="minor"/>
          </rPr>
          <t>"Vložení položky"</t>
        </r>
        <r>
          <rPr>
            <sz val="11"/>
            <rFont val="Calibri"/>
            <family val="2"/>
            <charset val="238"/>
            <scheme val="minor"/>
          </rPr>
          <t xml:space="preserve">.  
Chcete-li přidat další položku k uzavřenému Dílu, umístěte </t>
        </r>
        <r>
          <rPr>
            <b/>
            <sz val="11"/>
            <rFont val="Calibri"/>
            <family val="2"/>
            <charset val="238"/>
            <scheme val="minor"/>
          </rPr>
          <t>kurzor do sloupce "B"</t>
        </r>
        <r>
          <rPr>
            <sz val="11"/>
            <rFont val="Calibri"/>
            <family val="2"/>
            <charset val="238"/>
            <scheme val="minor"/>
          </rPr>
          <t xml:space="preserve">, a to buď na číslo položky, před kterou chcete položku přidat, nebo na řádek se součtem dílu a spusťte </t>
        </r>
        <r>
          <rPr>
            <b/>
            <sz val="11"/>
            <rFont val="Calibri"/>
            <family val="2"/>
            <charset val="238"/>
            <scheme val="minor"/>
          </rPr>
          <t>"Vložení položky"</t>
        </r>
        <r>
          <rPr>
            <sz val="11"/>
            <rFont val="Calibri"/>
            <family val="2"/>
            <charset val="238"/>
            <scheme val="minor"/>
          </rPr>
          <t xml:space="preserve">.
Po přidání  položky do již uzavřeného Dílu musí být </t>
        </r>
        <r>
          <rPr>
            <b/>
            <sz val="11"/>
            <rFont val="Calibri"/>
            <family val="2"/>
            <charset val="238"/>
            <scheme val="minor"/>
          </rPr>
          <t>Díl znovu přepočítán</t>
        </r>
        <r>
          <rPr>
            <sz val="11"/>
            <rFont val="Calibri"/>
            <family val="2"/>
            <charset val="238"/>
            <scheme val="minor"/>
          </rPr>
          <t xml:space="preserve"> 
</t>
        </r>
        <r>
          <rPr>
            <sz val="9"/>
            <rFont val="Tahoma"/>
            <family val="2"/>
            <charset val="238"/>
          </rPr>
          <t xml:space="preserve">
</t>
        </r>
      </text>
    </comment>
    <comment ref="J3" authorId="1">
      <text>
        <r>
          <rPr>
            <b/>
            <u/>
            <sz val="12"/>
            <rFont val="Calibri"/>
            <family val="2"/>
            <charset val="238"/>
            <scheme val="minor"/>
          </rPr>
          <t>Vložení nového Dílu:</t>
        </r>
        <r>
          <rPr>
            <b/>
            <sz val="11"/>
            <rFont val="Calibri"/>
            <family val="2"/>
            <charset val="238"/>
            <scheme val="minor"/>
          </rPr>
          <t xml:space="preserve">
</t>
        </r>
        <r>
          <rPr>
            <sz val="11"/>
            <rFont val="Calibri"/>
            <family val="2"/>
            <charset val="238"/>
            <scheme val="minor"/>
          </rPr>
          <t>nový</t>
        </r>
        <r>
          <rPr>
            <b/>
            <sz val="11"/>
            <rFont val="Calibri"/>
            <family val="2"/>
            <charset val="238"/>
            <scheme val="minor"/>
          </rPr>
          <t xml:space="preserve"> Díl  </t>
        </r>
        <r>
          <rPr>
            <sz val="11"/>
            <rFont val="Calibri"/>
            <family val="2"/>
            <charset val="238"/>
            <scheme val="minor"/>
          </rPr>
          <t xml:space="preserve">bude vytvořen až po </t>
        </r>
        <r>
          <rPr>
            <b/>
            <sz val="11"/>
            <rFont val="Calibri"/>
            <family val="2"/>
            <charset val="238"/>
            <scheme val="minor"/>
          </rPr>
          <t xml:space="preserve">uzavření předešlého Dílu součtem. Díly nesmí mít shodné číslování ani názvy.
</t>
        </r>
        <r>
          <rPr>
            <sz val="11"/>
            <rFont val="Calibri"/>
            <family val="2"/>
            <charset val="238"/>
            <scheme val="minor"/>
          </rPr>
          <t xml:space="preserve">Pro vložení nového </t>
        </r>
        <r>
          <rPr>
            <b/>
            <sz val="11"/>
            <rFont val="Calibri"/>
            <family val="2"/>
            <charset val="238"/>
            <scheme val="minor"/>
          </rPr>
          <t>Dílu</t>
        </r>
        <r>
          <rPr>
            <sz val="11"/>
            <rFont val="Calibri"/>
            <family val="2"/>
            <charset val="238"/>
            <scheme val="minor"/>
          </rPr>
          <t xml:space="preserve"> umístěte kurzor do sloupce "B" pod poslední řádek položky "</t>
        </r>
        <r>
          <rPr>
            <b/>
            <sz val="11"/>
            <rFont val="Calibri"/>
            <family val="2"/>
            <charset val="238"/>
            <scheme val="minor"/>
          </rPr>
          <t>Součet za díl</t>
        </r>
        <r>
          <rPr>
            <sz val="11"/>
            <rFont val="Calibri"/>
            <family val="2"/>
            <charset val="238"/>
            <scheme val="minor"/>
          </rPr>
          <t>" a spusťte "</t>
        </r>
        <r>
          <rPr>
            <b/>
            <sz val="11"/>
            <rFont val="Calibri"/>
            <family val="2"/>
            <charset val="238"/>
            <scheme val="minor"/>
          </rPr>
          <t>Vloži Díl</t>
        </r>
        <r>
          <rPr>
            <sz val="11"/>
            <rFont val="Calibri"/>
            <family val="2"/>
            <charset val="238"/>
            <scheme val="minor"/>
          </rPr>
          <t>" nebo požijte klávesovou zkratku "</t>
        </r>
        <r>
          <rPr>
            <b/>
            <sz val="11"/>
            <rFont val="Calibri"/>
            <family val="2"/>
            <charset val="238"/>
            <scheme val="minor"/>
          </rPr>
          <t>ctrl a</t>
        </r>
        <r>
          <rPr>
            <sz val="11"/>
            <rFont val="Calibri"/>
            <family val="2"/>
            <charset val="238"/>
            <scheme val="minor"/>
          </rPr>
          <t xml:space="preserve">".  </t>
        </r>
      </text>
    </comment>
    <comment ref="K3" authorId="0">
      <text>
        <r>
          <rPr>
            <b/>
            <u/>
            <sz val="12"/>
            <rFont val="Calibri"/>
            <family val="2"/>
            <charset val="238"/>
            <scheme val="minor"/>
          </rPr>
          <t>Uzavření a součet Dílu:</t>
        </r>
        <r>
          <rPr>
            <b/>
            <sz val="1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rFont val="Calibri"/>
            <family val="2"/>
            <charset val="238"/>
            <scheme val="minor"/>
          </rPr>
          <t xml:space="preserve">Pro </t>
        </r>
        <r>
          <rPr>
            <b/>
            <sz val="11"/>
            <rFont val="Calibri"/>
            <family val="2"/>
            <charset val="238"/>
            <scheme val="minor"/>
          </rPr>
          <t>součet za Díl</t>
        </r>
        <r>
          <rPr>
            <sz val="11"/>
            <rFont val="Calibri"/>
            <family val="2"/>
            <charset val="238"/>
            <scheme val="minor"/>
          </rPr>
          <t xml:space="preserve"> umístěte kurzor do sloupce "B" pod poslední řádek poslední položky v Dílu a spusťte </t>
        </r>
        <r>
          <rPr>
            <b/>
            <sz val="11"/>
            <rFont val="Calibri"/>
            <family val="2"/>
            <charset val="238"/>
            <scheme val="minor"/>
          </rPr>
          <t>"Součet za Díl"</t>
        </r>
        <r>
          <rPr>
            <sz val="11"/>
            <rFont val="Calibri"/>
            <family val="2"/>
            <charset val="238"/>
            <scheme val="minor"/>
          </rPr>
          <t xml:space="preserve">.  
Chcete-li </t>
        </r>
        <r>
          <rPr>
            <b/>
            <sz val="11"/>
            <rFont val="Calibri"/>
            <family val="2"/>
            <charset val="238"/>
            <scheme val="minor"/>
          </rPr>
          <t>přepočítat Díl</t>
        </r>
        <r>
          <rPr>
            <sz val="11"/>
            <rFont val="Calibri"/>
            <family val="2"/>
            <charset val="238"/>
            <scheme val="minor"/>
          </rPr>
          <t xml:space="preserve"> po dodatečném přidání položky do již uzavřeného Dílu, umístěte kurzor do sloupce "B" se součtem za daný Díl a spusťte </t>
        </r>
        <r>
          <rPr>
            <b/>
            <sz val="11"/>
            <rFont val="Calibri"/>
            <family val="2"/>
            <charset val="238"/>
            <scheme val="minor"/>
          </rPr>
          <t>"Součet za Díl"</t>
        </r>
        <r>
          <rPr>
            <sz val="11"/>
            <rFont val="Calibri"/>
            <family val="2"/>
            <charset val="238"/>
            <scheme val="minor"/>
          </rPr>
          <t xml:space="preserve">.
Po přidání položky do již uzavřeného Dílu musí být Díl vždy znovu přepočítán.
</t>
        </r>
        <r>
          <rPr>
            <b/>
            <sz val="11"/>
            <rFont val="Calibri"/>
            <family val="2"/>
            <charset val="238"/>
            <scheme val="minor"/>
          </rPr>
          <t>Nový Díl  bude vytvořen až po uzavření předešlého Dílu součtem</t>
        </r>
        <r>
          <rPr>
            <sz val="11"/>
            <rFont val="Calibri"/>
            <family val="2"/>
            <charset val="238"/>
            <scheme val="minor"/>
          </rPr>
          <t>. Díly nesmí mít shodné číslování ani názvy.</t>
        </r>
      </text>
    </comment>
    <comment ref="E4" authorId="0">
      <text>
        <r>
          <rPr>
            <b/>
            <u/>
            <sz val="10"/>
            <rFont val="Calibri"/>
            <family val="2"/>
            <charset val="238"/>
            <scheme val="minor"/>
          </rPr>
          <t>Vybrat kategorii dle seznamu</t>
        </r>
        <r>
          <rPr>
            <sz val="9"/>
            <rFont val="Calibri"/>
            <family val="2"/>
            <charset val="238"/>
            <scheme val="minor"/>
          </rPr>
          <t xml:space="preserve">
</t>
        </r>
        <r>
          <rPr>
            <i/>
            <sz val="9"/>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rFont val="Tahoma"/>
            <family val="2"/>
            <charset val="238"/>
          </rPr>
          <t xml:space="preserve">
</t>
        </r>
      </text>
    </comment>
    <comment ref="I4" authorId="0">
      <text>
        <r>
          <rPr>
            <b/>
            <sz val="10"/>
            <rFont val="Arial"/>
            <family val="2"/>
            <charset val="238"/>
          </rPr>
          <t xml:space="preserve">Klasifikace pro zatřídění stavebních a inženýrských objektů
</t>
        </r>
        <r>
          <rPr>
            <sz val="10"/>
            <rFont val="Arial"/>
            <family val="2"/>
            <charset val="238"/>
          </rPr>
          <t xml:space="preserve">(viz Portál veřejných zakázek MMR):
</t>
        </r>
        <r>
          <rPr>
            <b/>
            <u/>
            <sz val="10"/>
            <rFont val="Arial"/>
            <family val="2"/>
            <charset val="238"/>
          </rPr>
          <t>Struktura klasifikace:</t>
        </r>
        <r>
          <rPr>
            <sz val="10"/>
            <rFont val="Arial"/>
            <family val="2"/>
            <charset val="238"/>
          </rPr>
          <t xml:space="preserve">
</t>
        </r>
        <r>
          <rPr>
            <b/>
            <sz val="10"/>
            <rFont val="Arial"/>
            <family val="2"/>
            <charset val="238"/>
          </rPr>
          <t>1. až 3.</t>
        </r>
        <r>
          <rPr>
            <sz val="10"/>
            <rFont val="Arial"/>
            <family val="2"/>
            <charset val="238"/>
          </rPr>
          <t xml:space="preserve"> místo obor
</t>
        </r>
        <r>
          <rPr>
            <b/>
            <sz val="10"/>
            <rFont val="Arial"/>
            <family val="2"/>
            <charset val="238"/>
          </rPr>
          <t>4.</t>
        </r>
        <r>
          <rPr>
            <sz val="10"/>
            <rFont val="Arial"/>
            <family val="2"/>
            <charset val="238"/>
          </rPr>
          <t xml:space="preserve"> místo skupina
</t>
        </r>
        <r>
          <rPr>
            <b/>
            <sz val="10"/>
            <rFont val="Arial"/>
            <family val="2"/>
            <charset val="238"/>
          </rPr>
          <t>5.</t>
        </r>
        <r>
          <rPr>
            <sz val="10"/>
            <rFont val="Arial"/>
            <family val="2"/>
            <charset val="238"/>
          </rPr>
          <t xml:space="preserve"> místo podskupina
</t>
        </r>
        <r>
          <rPr>
            <b/>
            <sz val="10"/>
            <rFont val="Arial"/>
            <family val="2"/>
            <charset val="238"/>
          </rPr>
          <t>6.</t>
        </r>
        <r>
          <rPr>
            <sz val="10"/>
            <rFont val="Arial"/>
            <family val="2"/>
            <charset val="238"/>
          </rPr>
          <t xml:space="preserve"> místo konstrukčně materiálová charakteristika
</t>
        </r>
        <r>
          <rPr>
            <b/>
            <sz val="10"/>
            <rFont val="Arial"/>
            <family val="2"/>
            <charset val="238"/>
          </rPr>
          <t>7.</t>
        </r>
        <r>
          <rPr>
            <sz val="10"/>
            <rFont val="Arial"/>
            <family val="2"/>
            <charset val="238"/>
          </rPr>
          <t xml:space="preserve"> místo druh stavební akce</t>
        </r>
        <r>
          <rPr>
            <sz val="9"/>
            <rFont val="Tahoma"/>
            <family val="2"/>
            <charset val="238"/>
          </rPr>
          <t xml:space="preserve">
</t>
        </r>
      </text>
    </comment>
    <comment ref="K4" authorId="0">
      <text>
        <r>
          <rPr>
            <b/>
            <u/>
            <sz val="11"/>
            <rFont val="Arial"/>
            <family val="2"/>
            <charset val="238"/>
          </rPr>
          <t>1. až 3. místo obor:</t>
        </r>
        <r>
          <rPr>
            <b/>
            <u/>
            <sz val="9"/>
            <rFont val="Arial"/>
            <family val="2"/>
            <charset val="238"/>
          </rPr>
          <t xml:space="preserve">
</t>
        </r>
        <r>
          <rPr>
            <b/>
            <sz val="9"/>
            <rFont val="Arial"/>
            <family val="2"/>
            <charset val="238"/>
          </rPr>
          <t xml:space="preserve">obory stavebních objektů:
</t>
        </r>
        <r>
          <rPr>
            <b/>
            <i/>
            <sz val="9"/>
            <rFont val="Arial"/>
            <family val="2"/>
            <charset val="238"/>
          </rPr>
          <t>801</t>
        </r>
        <r>
          <rPr>
            <i/>
            <sz val="9"/>
            <rFont val="Arial"/>
            <family val="2"/>
            <charset val="238"/>
          </rPr>
          <t xml:space="preserve"> Budovy občanské výstavby
</t>
        </r>
        <r>
          <rPr>
            <b/>
            <i/>
            <sz val="9"/>
            <rFont val="Arial"/>
            <family val="2"/>
            <charset val="238"/>
          </rPr>
          <t>802</t>
        </r>
        <r>
          <rPr>
            <i/>
            <sz val="9"/>
            <rFont val="Arial"/>
            <family val="2"/>
            <charset val="238"/>
          </rPr>
          <t xml:space="preserve"> Haly občanské výstavby
</t>
        </r>
        <r>
          <rPr>
            <b/>
            <i/>
            <sz val="9"/>
            <rFont val="Arial"/>
            <family val="2"/>
            <charset val="238"/>
          </rPr>
          <t>803</t>
        </r>
        <r>
          <rPr>
            <i/>
            <sz val="9"/>
            <rFont val="Arial"/>
            <family val="2"/>
            <charset val="238"/>
          </rPr>
          <t xml:space="preserve"> Budovy pro bydlení
</t>
        </r>
        <r>
          <rPr>
            <b/>
            <i/>
            <sz val="9"/>
            <rFont val="Arial"/>
            <family val="2"/>
            <charset val="238"/>
          </rPr>
          <t>811</t>
        </r>
        <r>
          <rPr>
            <i/>
            <sz val="9"/>
            <rFont val="Arial"/>
            <family val="2"/>
            <charset val="238"/>
          </rPr>
          <t xml:space="preserve"> Haly pro výrobu a služby
</t>
        </r>
        <r>
          <rPr>
            <b/>
            <i/>
            <sz val="9"/>
            <rFont val="Arial"/>
            <family val="2"/>
            <charset val="238"/>
          </rPr>
          <t>812</t>
        </r>
        <r>
          <rPr>
            <i/>
            <sz val="9"/>
            <rFont val="Arial"/>
            <family val="2"/>
            <charset val="238"/>
          </rPr>
          <t xml:space="preserve"> Budovy pro výrobu a služby
</t>
        </r>
        <r>
          <rPr>
            <b/>
            <i/>
            <sz val="9"/>
            <rFont val="Arial"/>
            <family val="2"/>
            <charset val="238"/>
          </rPr>
          <t>813</t>
        </r>
        <r>
          <rPr>
            <i/>
            <sz val="9"/>
            <rFont val="Arial"/>
            <family val="2"/>
            <charset val="238"/>
          </rPr>
          <t xml:space="preserve"> Věže, stožáry a komíny
</t>
        </r>
        <r>
          <rPr>
            <b/>
            <i/>
            <sz val="9"/>
            <rFont val="Arial"/>
            <family val="2"/>
            <charset val="238"/>
          </rPr>
          <t>814</t>
        </r>
        <r>
          <rPr>
            <i/>
            <sz val="9"/>
            <rFont val="Arial"/>
            <family val="2"/>
            <charset val="238"/>
          </rPr>
          <t xml:space="preserve"> Nádrže a jímky čistíren vod a ostatní pozemní nádrže,  
        jímky zásobníky a jámy
</t>
        </r>
        <r>
          <rPr>
            <b/>
            <i/>
            <sz val="9"/>
            <rFont val="Arial"/>
            <family val="2"/>
            <charset val="238"/>
          </rPr>
          <t>815</t>
        </r>
        <r>
          <rPr>
            <i/>
            <sz val="9"/>
            <rFont val="Arial"/>
            <family val="2"/>
            <charset val="238"/>
          </rPr>
          <t xml:space="preserve"> Objekty pozemní zvláštní
</t>
        </r>
        <r>
          <rPr>
            <b/>
            <i/>
            <sz val="9"/>
            <rFont val="Arial"/>
            <family val="2"/>
            <charset val="238"/>
          </rPr>
          <t>817</t>
        </r>
        <r>
          <rPr>
            <i/>
            <sz val="9"/>
            <rFont val="Arial"/>
            <family val="2"/>
            <charset val="238"/>
          </rPr>
          <t xml:space="preserve"> Objekty jaderných zařízení
</t>
        </r>
        <r>
          <rPr>
            <b/>
            <i/>
            <sz val="9"/>
            <rFont val="Arial"/>
            <family val="2"/>
            <charset val="238"/>
          </rPr>
          <t>821</t>
        </r>
        <r>
          <rPr>
            <i/>
            <sz val="9"/>
            <rFont val="Arial"/>
            <family val="2"/>
            <charset val="238"/>
          </rPr>
          <t xml:space="preserve"> Mosty
</t>
        </r>
        <r>
          <rPr>
            <b/>
            <i/>
            <sz val="9"/>
            <rFont val="Arial"/>
            <family val="2"/>
            <charset val="238"/>
          </rPr>
          <t>822</t>
        </r>
        <r>
          <rPr>
            <i/>
            <sz val="9"/>
            <rFont val="Arial"/>
            <family val="2"/>
            <charset val="238"/>
          </rPr>
          <t xml:space="preserve"> Komunikace pozemní a letiště
</t>
        </r>
        <r>
          <rPr>
            <b/>
            <i/>
            <sz val="9"/>
            <rFont val="Arial"/>
            <family val="2"/>
            <charset val="238"/>
          </rPr>
          <t>823</t>
        </r>
        <r>
          <rPr>
            <i/>
            <sz val="9"/>
            <rFont val="Arial"/>
            <family val="2"/>
            <charset val="238"/>
          </rPr>
          <t xml:space="preserve"> Plochy a úpravy území
</t>
        </r>
        <r>
          <rPr>
            <b/>
            <i/>
            <sz val="9"/>
            <rFont val="Arial"/>
            <family val="2"/>
            <charset val="238"/>
          </rPr>
          <t>824</t>
        </r>
        <r>
          <rPr>
            <i/>
            <sz val="9"/>
            <rFont val="Arial"/>
            <family val="2"/>
            <charset val="238"/>
          </rPr>
          <t xml:space="preserve"> Dráhy kolejové
</t>
        </r>
        <r>
          <rPr>
            <b/>
            <i/>
            <sz val="9"/>
            <rFont val="Arial"/>
            <family val="2"/>
            <charset val="238"/>
          </rPr>
          <t>825</t>
        </r>
        <r>
          <rPr>
            <i/>
            <sz val="9"/>
            <rFont val="Arial"/>
            <family val="2"/>
            <charset val="238"/>
          </rPr>
          <t xml:space="preserve"> Objekty podzemní (mimo důlní)
</t>
        </r>
        <r>
          <rPr>
            <b/>
            <i/>
            <sz val="9"/>
            <rFont val="Arial"/>
            <family val="2"/>
            <charset val="238"/>
          </rPr>
          <t>826</t>
        </r>
        <r>
          <rPr>
            <i/>
            <sz val="9"/>
            <rFont val="Arial"/>
            <family val="2"/>
            <charset val="238"/>
          </rPr>
          <t xml:space="preserve"> Objekty podzemní důlní
</t>
        </r>
        <r>
          <rPr>
            <b/>
            <i/>
            <sz val="9"/>
            <rFont val="Arial"/>
            <family val="2"/>
            <charset val="238"/>
          </rPr>
          <t>827</t>
        </r>
        <r>
          <rPr>
            <i/>
            <sz val="9"/>
            <rFont val="Arial"/>
            <family val="2"/>
            <charset val="238"/>
          </rPr>
          <t xml:space="preserve"> Vedení trubní dálková a přípojná
</t>
        </r>
        <r>
          <rPr>
            <b/>
            <i/>
            <sz val="9"/>
            <rFont val="Arial"/>
            <family val="2"/>
            <charset val="238"/>
          </rPr>
          <t>828</t>
        </r>
        <r>
          <rPr>
            <i/>
            <sz val="9"/>
            <rFont val="Arial"/>
            <family val="2"/>
            <charset val="238"/>
          </rPr>
          <t xml:space="preserve"> Vedení elektrická a dráhy visuté
</t>
        </r>
        <r>
          <rPr>
            <b/>
            <i/>
            <sz val="9"/>
            <rFont val="Arial"/>
            <family val="2"/>
            <charset val="238"/>
          </rPr>
          <t>831</t>
        </r>
        <r>
          <rPr>
            <i/>
            <sz val="9"/>
            <rFont val="Arial"/>
            <family val="2"/>
            <charset val="238"/>
          </rPr>
          <t xml:space="preserve"> Hydromeliorace
</t>
        </r>
        <r>
          <rPr>
            <b/>
            <i/>
            <sz val="9"/>
            <rFont val="Arial"/>
            <family val="2"/>
            <charset val="238"/>
          </rPr>
          <t>832</t>
        </r>
        <r>
          <rPr>
            <i/>
            <sz val="9"/>
            <rFont val="Arial"/>
            <family val="2"/>
            <charset val="238"/>
          </rPr>
          <t xml:space="preserve"> Hráze a objekty na tocích
</t>
        </r>
        <r>
          <rPr>
            <b/>
            <i/>
            <sz val="9"/>
            <rFont val="Arial"/>
            <family val="2"/>
            <charset val="238"/>
          </rPr>
          <t>833</t>
        </r>
        <r>
          <rPr>
            <i/>
            <sz val="9"/>
            <rFont val="Arial"/>
            <family val="2"/>
            <charset val="238"/>
          </rPr>
          <t xml:space="preserve"> Nádrže na tocích, úpravy toků a kanály
</t>
        </r>
        <r>
          <rPr>
            <b/>
            <sz val="9"/>
            <rFont val="Arial"/>
            <family val="2"/>
            <charset val="238"/>
          </rPr>
          <t xml:space="preserve">
obory stavebních prací výrobní povahy:
</t>
        </r>
        <r>
          <rPr>
            <b/>
            <i/>
            <sz val="9"/>
            <rFont val="Arial"/>
            <family val="2"/>
            <charset val="238"/>
          </rPr>
          <t>838</t>
        </r>
        <r>
          <rPr>
            <i/>
            <sz val="9"/>
            <rFont val="Arial"/>
            <family val="2"/>
            <charset val="238"/>
          </rPr>
          <t xml:space="preserve"> Práce stavební při budování technologických zařizení
</t>
        </r>
        <r>
          <rPr>
            <b/>
            <i/>
            <sz val="9"/>
            <rFont val="Arial"/>
            <family val="2"/>
            <charset val="238"/>
          </rPr>
          <t>839</t>
        </r>
        <r>
          <rPr>
            <i/>
            <sz val="9"/>
            <rFont val="Arial"/>
            <family val="2"/>
            <charset val="238"/>
          </rPr>
          <t xml:space="preserve"> Práce výrobní povahy ve stavebnictví</t>
        </r>
      </text>
    </comment>
    <comment ref="L4" authorId="0">
      <text>
        <r>
          <rPr>
            <b/>
            <u/>
            <sz val="10"/>
            <rFont val="Arial"/>
            <family val="2"/>
            <charset val="238"/>
          </rPr>
          <t>povinné:</t>
        </r>
        <r>
          <rPr>
            <b/>
            <sz val="9"/>
            <rFont val="Arial"/>
            <family val="2"/>
            <charset val="238"/>
          </rPr>
          <t xml:space="preserve">
</t>
        </r>
        <r>
          <rPr>
            <b/>
            <i/>
            <sz val="9"/>
            <rFont val="Arial"/>
            <family val="2"/>
            <charset val="238"/>
          </rPr>
          <t>4. místo skupina</t>
        </r>
        <r>
          <rPr>
            <b/>
            <sz val="9"/>
            <rFont val="Arial"/>
            <family val="2"/>
            <charset val="238"/>
          </rPr>
          <t xml:space="preserve">
</t>
        </r>
        <r>
          <rPr>
            <b/>
            <u/>
            <sz val="10"/>
            <rFont val="Arial"/>
            <family val="2"/>
            <charset val="238"/>
          </rPr>
          <t>volitelné v případě, že lze zařadit:</t>
        </r>
        <r>
          <rPr>
            <b/>
            <sz val="9"/>
            <rFont val="Arial"/>
            <family val="2"/>
            <charset val="238"/>
          </rPr>
          <t xml:space="preserve">
</t>
        </r>
        <r>
          <rPr>
            <i/>
            <sz val="9"/>
            <rFont val="Arial"/>
            <family val="2"/>
            <charset val="238"/>
          </rPr>
          <t>5. místo podskupina
6. místo konstrukčně materiálová charakteristika
7. místo druh stavební akce</t>
        </r>
      </text>
    </comment>
    <comment ref="E5" authorId="0">
      <text>
        <r>
          <rPr>
            <b/>
            <u/>
            <sz val="10"/>
            <rFont val="Calibri"/>
            <family val="2"/>
            <charset val="238"/>
            <scheme val="minor"/>
          </rPr>
          <t>Vybrat stádium dle seznamu:</t>
        </r>
        <r>
          <rPr>
            <sz val="9"/>
            <rFont val="Calibri"/>
            <family val="2"/>
            <charset val="238"/>
            <scheme val="minor"/>
          </rPr>
          <t xml:space="preserve">
</t>
        </r>
        <r>
          <rPr>
            <i/>
            <sz val="9"/>
            <rFont val="Calibri"/>
            <family val="2"/>
            <charset val="238"/>
            <scheme val="minor"/>
          </rPr>
          <t xml:space="preserve">Nejčastěji se zpracovává rozpočet ve </t>
        </r>
        <r>
          <rPr>
            <b/>
            <i/>
            <sz val="9"/>
            <rFont val="Calibri"/>
            <family val="2"/>
            <charset val="238"/>
            <scheme val="minor"/>
          </rPr>
          <t>Stádiu 3</t>
        </r>
        <r>
          <rPr>
            <i/>
            <sz val="9"/>
            <rFont val="Calibri"/>
            <family val="2"/>
            <charset val="238"/>
            <scheme val="minor"/>
          </rPr>
          <t xml:space="preserve"> jako rozpočet jednotlivých SO a PS v rozsahu oceněných soupisů prací dle požadavků vyhlášky č. 169/2016 Sb. 
</t>
        </r>
        <r>
          <rPr>
            <sz val="9"/>
            <rFont val="Calibri"/>
            <family val="2"/>
            <charset val="238"/>
            <scheme val="minor"/>
          </rPr>
          <t xml:space="preserve">V případě, </t>
        </r>
        <r>
          <rPr>
            <i/>
            <sz val="9"/>
            <rFont val="Calibri"/>
            <family val="2"/>
            <charset val="238"/>
            <scheme val="minor"/>
          </rPr>
          <t xml:space="preserve">že je podkladem pro výběr zhotovitele na realizaci díla dokumentace ve </t>
        </r>
        <r>
          <rPr>
            <b/>
            <i/>
            <sz val="9"/>
            <rFont val="Calibri"/>
            <family val="2"/>
            <charset val="238"/>
            <scheme val="minor"/>
          </rPr>
          <t>Stádiu 2</t>
        </r>
        <r>
          <rPr>
            <i/>
            <sz val="9"/>
            <rFont val="Calibri"/>
            <family val="2"/>
            <charset val="238"/>
            <scheme val="minor"/>
          </rPr>
          <t xml:space="preserve"> - DUR (tj. v případě staveb kdy projektovou dokumentaci ve stádiu 3 zpracovává zhotovitel stavby), jsou rozpočty jednotlivých SO a PS zpracované ve </t>
        </r>
        <r>
          <rPr>
            <i/>
            <u/>
            <sz val="9"/>
            <rFont val="Calibri"/>
            <family val="2"/>
            <charset val="238"/>
            <scheme val="minor"/>
          </rPr>
          <t>Formulářích SOPS stádia 3</t>
        </r>
        <r>
          <rPr>
            <i/>
            <sz val="9"/>
            <rFont val="Calibri"/>
            <family val="2"/>
            <charset val="238"/>
            <scheme val="minor"/>
          </rPr>
          <t xml:space="preserve"> jako podklad pro sestavení souhrnného rozpočtu a určení předpokládané hodnoty zakázky pro další stádia.  V Řádku se uveden, že se jedná o </t>
        </r>
        <r>
          <rPr>
            <b/>
            <i/>
            <sz val="9"/>
            <rFont val="Calibri"/>
            <family val="2"/>
            <charset val="238"/>
            <scheme val="minor"/>
          </rPr>
          <t>Stádium 2</t>
        </r>
        <r>
          <rPr>
            <i/>
            <sz val="9"/>
            <rFont val="Calibri"/>
            <family val="2"/>
            <charset val="238"/>
            <scheme val="minor"/>
          </rPr>
          <t>.</t>
        </r>
        <r>
          <rPr>
            <sz val="9"/>
            <rFont val="Calibri"/>
            <family val="2"/>
            <charset val="238"/>
            <scheme val="minor"/>
          </rPr>
          <t xml:space="preserve">
</t>
        </r>
      </text>
    </comment>
    <comment ref="F6" authorId="0">
      <text>
        <r>
          <rPr>
            <b/>
            <u/>
            <sz val="10"/>
            <rFont val="Calibri"/>
            <family val="2"/>
            <charset val="238"/>
            <scheme val="minor"/>
          </rPr>
          <t>Jiný vlastník SO/PS než SŽDC</t>
        </r>
        <r>
          <rPr>
            <sz val="9"/>
            <rFont val="Calibri"/>
            <family val="2"/>
            <charset val="238"/>
            <scheme val="minor"/>
          </rPr>
          <t xml:space="preserve">
</t>
        </r>
        <r>
          <rPr>
            <i/>
            <sz val="9"/>
            <rFont val="Calibri"/>
            <family val="2"/>
            <charset val="238"/>
            <scheme val="minor"/>
          </rPr>
          <t xml:space="preserve">v přípdě jiného vlastníka SO/PS než SŽDC, tj. v případě, že je uvedeno </t>
        </r>
        <r>
          <rPr>
            <b/>
            <i/>
            <sz val="9"/>
            <rFont val="Calibri"/>
            <family val="2"/>
            <charset val="238"/>
            <scheme val="minor"/>
          </rPr>
          <t>"Ostatní"</t>
        </r>
        <r>
          <rPr>
            <i/>
            <sz val="9"/>
            <rFont val="Calibri"/>
            <family val="2"/>
            <charset val="238"/>
            <scheme val="minor"/>
          </rPr>
          <t xml:space="preserve"> v položce "Majetek" bude doplněn  vlastník daného SO/PS (např. ČD a.s., PRE as.s, Veolie atd). 
</t>
        </r>
      </text>
    </comment>
    <comment ref="C10" authorId="0">
      <text>
        <r>
          <rPr>
            <b/>
            <i/>
            <sz val="10"/>
            <rFont val="Arial"/>
            <family val="2"/>
            <charset val="238"/>
          </rPr>
          <t xml:space="preserve">Třídící kód položky dle použité cenové soustavy. </t>
        </r>
        <r>
          <rPr>
            <i/>
            <sz val="10"/>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rFont val="Arial"/>
            <family val="2"/>
            <charset val="238"/>
          </rPr>
          <t xml:space="preserve">
</t>
        </r>
      </text>
    </comment>
    <comment ref="D10" authorId="0">
      <text>
        <r>
          <rPr>
            <b/>
            <i/>
            <sz val="10"/>
            <rFont val="Arial"/>
            <family val="2"/>
            <charset val="238"/>
          </rPr>
          <t xml:space="preserve">Číselné označení varianty položky v jednom Díle.
</t>
        </r>
        <r>
          <rPr>
            <i/>
            <sz val="10"/>
            <rFont val="Arial"/>
            <family val="2"/>
            <charset val="238"/>
          </rPr>
          <t xml:space="preserve">Vyplní se v případě, že  </t>
        </r>
        <r>
          <rPr>
            <i/>
            <u/>
            <sz val="10"/>
            <rFont val="Arial"/>
            <family val="2"/>
            <charset val="238"/>
          </rPr>
          <t xml:space="preserve">v jednom </t>
        </r>
        <r>
          <rPr>
            <b/>
            <i/>
            <u/>
            <sz val="10"/>
            <rFont val="Arial"/>
            <family val="2"/>
            <charset val="238"/>
          </rPr>
          <t xml:space="preserve">Díle </t>
        </r>
        <r>
          <rPr>
            <i/>
            <u/>
            <sz val="10"/>
            <rFont val="Arial"/>
            <family val="2"/>
            <charset val="238"/>
          </rPr>
          <t>je použitá položka</t>
        </r>
        <r>
          <rPr>
            <i/>
            <sz val="10"/>
            <rFont val="Arial"/>
            <family val="2"/>
            <charset val="238"/>
          </rPr>
          <t xml:space="preserve"> se shodným třídícím kódem </t>
        </r>
        <r>
          <rPr>
            <i/>
            <u/>
            <sz val="10"/>
            <rFont val="Arial"/>
            <family val="2"/>
            <charset val="238"/>
          </rPr>
          <t>víc než jednou</t>
        </r>
        <r>
          <rPr>
            <i/>
            <sz val="10"/>
            <rFont val="Arial"/>
            <family val="2"/>
            <charset val="238"/>
          </rPr>
          <t xml:space="preserve">. Když je jeden druh činnosti se shpdným třídícím kódem zařazen v jednom Díle víckrát bude pro účely následného zprcování  očíslován počet použití dané položky v </t>
        </r>
        <r>
          <rPr>
            <b/>
            <i/>
            <sz val="10"/>
            <rFont val="Arial"/>
            <family val="2"/>
            <charset val="238"/>
          </rPr>
          <t>Díle</t>
        </r>
        <r>
          <rPr>
            <i/>
            <sz val="10"/>
            <rFont val="Arial"/>
            <family val="2"/>
            <charset val="238"/>
          </rPr>
          <t xml:space="preserve"> vzestupnou číselnou řadou (1, 2 ,3...).</t>
        </r>
      </text>
    </comment>
    <comment ref="E10" authorId="0">
      <text>
        <r>
          <rPr>
            <b/>
            <i/>
            <sz val="10"/>
            <rFont val="Arial"/>
            <family val="2"/>
            <charset val="238"/>
          </rPr>
          <t xml:space="preserve">Prioritně bude použita cenová soustava OTSKP.
</t>
        </r>
        <r>
          <rPr>
            <i/>
            <sz val="10"/>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rFont val="Arial"/>
            <family val="2"/>
            <charset val="238"/>
          </rPr>
          <t xml:space="preserve">R-položka.
</t>
        </r>
        <r>
          <rPr>
            <i/>
            <sz val="10"/>
            <rFont val="Arial"/>
            <family val="2"/>
            <charset val="238"/>
          </rPr>
          <t>detailně viz Směrnice SŽDC č. 20 kap. 3.4.3 a 3.4.4</t>
        </r>
        <r>
          <rPr>
            <sz val="9"/>
            <rFont val="Arial"/>
            <family val="2"/>
            <charset val="238"/>
          </rPr>
          <t xml:space="preserve">
</t>
        </r>
        <r>
          <rPr>
            <sz val="9"/>
            <rFont val="Tahoma"/>
            <family val="2"/>
            <charset val="238"/>
          </rPr>
          <t xml:space="preserve">
</t>
        </r>
      </text>
    </comment>
    <comment ref="H10" authorId="0">
      <text>
        <r>
          <rPr>
            <b/>
            <sz val="9"/>
            <rFont val="Arial"/>
            <family val="2"/>
            <charset val="238"/>
          </rPr>
          <t>Množství</t>
        </r>
        <r>
          <rPr>
            <sz val="9"/>
            <rFont val="Arial"/>
            <family val="2"/>
            <charset val="238"/>
          </rPr>
          <t xml:space="preserve"> v položce bude zaokrouhledno na </t>
        </r>
        <r>
          <rPr>
            <b/>
            <sz val="9"/>
            <rFont val="Arial"/>
            <family val="2"/>
            <charset val="238"/>
          </rPr>
          <t>3 desetinná místa</t>
        </r>
        <r>
          <rPr>
            <sz val="9"/>
            <rFont val="Arial"/>
            <family val="2"/>
            <charset val="238"/>
          </rPr>
          <t>.</t>
        </r>
        <r>
          <rPr>
            <sz val="9"/>
            <rFont val="Tahoma"/>
            <family val="2"/>
            <charset val="238"/>
          </rPr>
          <t xml:space="preserve">
</t>
        </r>
      </text>
    </comment>
    <comment ref="K12" authorId="0">
      <text>
        <r>
          <rPr>
            <b/>
            <sz val="9"/>
            <rFont val="Arial"/>
            <family val="2"/>
            <charset val="238"/>
          </rPr>
          <t>Jednotková cena</t>
        </r>
        <r>
          <rPr>
            <sz val="9"/>
            <rFont val="Arial"/>
            <family val="2"/>
            <charset val="238"/>
          </rPr>
          <t xml:space="preserve"> bude zaokrouhledná na </t>
        </r>
        <r>
          <rPr>
            <b/>
            <sz val="9"/>
            <rFont val="Arial"/>
            <family val="2"/>
            <charset val="238"/>
          </rPr>
          <t>2 desetinná místa</t>
        </r>
        <r>
          <rPr>
            <sz val="9"/>
            <rFont val="Arial"/>
            <family val="2"/>
            <charset val="238"/>
          </rPr>
          <t>.</t>
        </r>
        <r>
          <rPr>
            <b/>
            <sz val="9"/>
            <rFont val="Arial"/>
            <family val="2"/>
            <charset val="238"/>
          </rPr>
          <t xml:space="preserve">
</t>
        </r>
        <r>
          <rPr>
            <sz val="9"/>
            <rFont val="Tahoma"/>
            <family val="2"/>
            <charset val="238"/>
          </rPr>
          <t xml:space="preserve">
</t>
        </r>
      </text>
    </comment>
    <comment ref="F15" authorId="0">
      <text>
        <r>
          <rPr>
            <b/>
            <i/>
            <u/>
            <sz val="10"/>
            <rFont val="Arial"/>
            <family val="2"/>
            <charset val="238"/>
          </rPr>
          <t>Přesný název položky</t>
        </r>
        <r>
          <rPr>
            <i/>
            <sz val="10"/>
            <rFont val="Arial"/>
            <family val="2"/>
            <charset val="238"/>
          </rPr>
          <t xml:space="preserve"> dle cenové soustavy, nebo vlastní název v případě položky mimo cenovou soustavu.</t>
        </r>
        <r>
          <rPr>
            <sz val="10"/>
            <rFont val="Arial"/>
            <family val="2"/>
            <charset val="238"/>
          </rPr>
          <t xml:space="preserve">
</t>
        </r>
      </text>
    </comment>
    <comment ref="F16" authorId="0">
      <text>
        <r>
          <rPr>
            <i/>
            <sz val="10"/>
            <rFont val="Arial"/>
            <family val="2"/>
            <charset val="238"/>
          </rPr>
          <t>Doplnění názvu položky upřesňující popis dané položky</t>
        </r>
        <r>
          <rPr>
            <b/>
            <i/>
            <sz val="10"/>
            <rFont val="Arial"/>
            <family val="2"/>
            <charset val="238"/>
          </rPr>
          <t>.
V případě, že název položky odpovídá popisu položky, pole zůstane bez vyplnění.</t>
        </r>
        <r>
          <rPr>
            <sz val="9"/>
            <rFont val="Tahoma"/>
            <family val="2"/>
            <charset val="238"/>
          </rPr>
          <t xml:space="preserve">
</t>
        </r>
      </text>
    </comment>
    <comment ref="F17" authorId="0">
      <text>
        <r>
          <rPr>
            <i/>
            <sz val="10"/>
            <rFont val="Arial"/>
            <family val="2"/>
            <charset val="238"/>
          </rPr>
          <t>Způsob stanovení množství položky, nebo odkaz na příslušnou přílohu dokumentace.</t>
        </r>
        <r>
          <rPr>
            <sz val="9"/>
            <rFont val="Tahoma"/>
            <family val="2"/>
            <charset val="238"/>
          </rPr>
          <t xml:space="preserve">
</t>
        </r>
      </text>
    </comment>
    <comment ref="F18"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44" authorId="0">
      <text>
        <r>
          <rPr>
            <b/>
            <i/>
            <u/>
            <sz val="10"/>
            <rFont val="Arial"/>
            <family val="2"/>
            <charset val="238"/>
          </rPr>
          <t>Přesný název položky</t>
        </r>
        <r>
          <rPr>
            <i/>
            <sz val="10"/>
            <rFont val="Arial"/>
            <family val="2"/>
            <charset val="238"/>
          </rPr>
          <t xml:space="preserve"> dle cenové soustavy, nebo vlastní název v případě položky mimo cenovou soustavu.</t>
        </r>
        <r>
          <rPr>
            <sz val="10"/>
            <rFont val="Arial"/>
            <family val="2"/>
            <charset val="238"/>
          </rPr>
          <t xml:space="preserve">
</t>
        </r>
      </text>
    </comment>
    <comment ref="F45" authorId="0">
      <text>
        <r>
          <rPr>
            <i/>
            <sz val="10"/>
            <rFont val="Arial"/>
            <family val="2"/>
            <charset val="238"/>
          </rPr>
          <t>Doplnění názvu položky upřesňující popis dané položky</t>
        </r>
        <r>
          <rPr>
            <b/>
            <i/>
            <sz val="10"/>
            <rFont val="Arial"/>
            <family val="2"/>
            <charset val="238"/>
          </rPr>
          <t>.
V případě, že název položky odpovídá popisu položky, pole zůstane bez vyplnění.</t>
        </r>
        <r>
          <rPr>
            <sz val="9"/>
            <rFont val="Tahoma"/>
            <family val="2"/>
            <charset val="238"/>
          </rPr>
          <t xml:space="preserve">
</t>
        </r>
      </text>
    </comment>
    <comment ref="F46" authorId="0">
      <text>
        <r>
          <rPr>
            <i/>
            <sz val="10"/>
            <rFont val="Arial"/>
            <family val="2"/>
            <charset val="238"/>
          </rPr>
          <t>Způsob stanovení množství položky, nebo odkaz na příslušnou přílohu dokumentace.</t>
        </r>
        <r>
          <rPr>
            <sz val="9"/>
            <rFont val="Tahoma"/>
            <family val="2"/>
            <charset val="238"/>
          </rPr>
          <t xml:space="preserve">
</t>
        </r>
      </text>
    </comment>
    <comment ref="F4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List>
</comments>
</file>

<file path=xl/sharedStrings.xml><?xml version="1.0" encoding="utf-8"?>
<sst xmlns="http://schemas.openxmlformats.org/spreadsheetml/2006/main" count="281" uniqueCount="148">
  <si>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</si>
  <si>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</si>
  <si>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</si>
  <si>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</si>
  <si>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</si>
  <si>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</si>
  <si>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</si>
  <si>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</si>
  <si>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</si>
  <si>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</si>
  <si>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</si>
  <si>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</si>
  <si>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</si>
  <si>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</si>
  <si>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</si>
  <si>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</si>
  <si>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</si>
  <si>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</si>
  <si>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</si>
  <si>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</si>
  <si>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</si>
  <si>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</si>
  <si>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</si>
  <si>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</si>
  <si>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</si>
  <si>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</si>
  <si>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</si>
  <si>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Titul Jméno Příjmení</t>
  </si>
  <si>
    <t>Cenová úroveň:</t>
  </si>
  <si>
    <t>CELKEM:</t>
  </si>
  <si>
    <t>Stupeň dokumentace:</t>
  </si>
  <si>
    <t>Klasifikace SO/PS:</t>
  </si>
  <si>
    <t>Název položky/dílu</t>
  </si>
  <si>
    <t>Všeobecné konstrukce a práce</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</si>
  <si>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</si>
  <si>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</si>
  <si>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</si>
  <si>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</si>
  <si>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</si>
  <si>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</si>
  <si>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</si>
  <si>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</si>
  <si>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</si>
  <si>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</si>
  <si>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</si>
  <si>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</si>
  <si>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</si>
  <si>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</si>
  <si>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</si>
  <si>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</si>
  <si>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</si>
  <si>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</si>
  <si>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</si>
  <si>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</si>
  <si>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</si>
  <si>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</si>
  <si>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</si>
  <si>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</si>
  <si>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</si>
  <si>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</si>
  <si>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</si>
  <si>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</si>
  <si>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</si>
  <si>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</si>
  <si>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</si>
  <si>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</si>
  <si>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</si>
  <si>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</si>
  <si>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</si>
  <si>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</si>
  <si>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</si>
  <si>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</si>
  <si>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</si>
  <si>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</si>
  <si>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</si>
  <si>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</si>
  <si>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</si>
  <si>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</si>
  <si>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</si>
  <si>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</si>
  <si>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</si>
  <si>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</si>
  <si>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</si>
  <si>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</si>
  <si>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</si>
  <si>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</si>
  <si>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</si>
  <si>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POPLATKY ZA SKLÁDKU - stavební a demoliční suť (cihly)</t>
  </si>
  <si>
    <t>2</t>
  </si>
  <si>
    <t>pol. 988434 
482,84*0,65=313,846 [A]</t>
  </si>
  <si>
    <t>zahrnuje veškeré poplatky provozovateli skládky související s uložením odpadu na skládce.</t>
  </si>
  <si>
    <t>Zvýšení traťové rychlosti v úseku Oldřichov u Duchcova - Bílina</t>
  </si>
  <si>
    <t>Zastávka Želénky - demolice</t>
  </si>
  <si>
    <t/>
  </si>
  <si>
    <t>0</t>
  </si>
  <si>
    <t>1</t>
  </si>
  <si>
    <t xml:space="preserve">014102.a       </t>
  </si>
  <si>
    <t xml:space="preserve">   </t>
  </si>
  <si>
    <t xml:space="preserve">2017_OTSKP-ŽS       </t>
  </si>
  <si>
    <t xml:space="preserve">T         </t>
  </si>
  <si>
    <t xml:space="preserve">014102.b       </t>
  </si>
  <si>
    <t>POPLATKY ZA SKLÁDKU - prostý beton</t>
  </si>
  <si>
    <t>pol. 966154 
60,03*2,00=120,060 [A]</t>
  </si>
  <si>
    <t>3</t>
  </si>
  <si>
    <t xml:space="preserve">014102.e       </t>
  </si>
  <si>
    <t>POPLATKY ZA SKLÁDKU - izolační materiály</t>
  </si>
  <si>
    <t>pol.č. 988712 
izolace proti vodě + povlaková krytina 
99,84*2*0,010=1,997 [A]</t>
  </si>
  <si>
    <t>Součet</t>
  </si>
  <si>
    <t>za  Díl</t>
  </si>
  <si>
    <t>9</t>
  </si>
  <si>
    <t>Ostatní konstrukce a práce</t>
  </si>
  <si>
    <t>4</t>
  </si>
  <si>
    <t xml:space="preserve">966154         </t>
  </si>
  <si>
    <t>BOURÁNÍ KONSTRUKCÍ Z PROST BETONU S ODVOZEM DO 5KM</t>
  </si>
  <si>
    <t xml:space="preserve">M3        </t>
  </si>
  <si>
    <t>přístřešek A  
podlaha  
12,34*5,16*0,30=19,102 [A] 
základy 
(12,64*5,16-(6,60*3,90+4,20*3,9))*0,60=13,861 [B] 
přístřešek B  
podlaha  
12,38*5,15*0,20=12,751 [C] 
základy 
(12,70*5,185-(6,58*3,89+4,20*3,89))*0,60=14,349 [D] 
Celkem: A+B+C+D=60,063 [E]</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</si>
  <si>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</si>
  <si>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5</t>
  </si>
  <si>
    <t xml:space="preserve">988434         </t>
  </si>
  <si>
    <t xml:space="preserve">R  </t>
  </si>
  <si>
    <t>DEMOLICE DROB STAVEB S POD KONSTR PŘES 30% CIHEL, ODVOZ DO 5KM</t>
  </si>
  <si>
    <t xml:space="preserve">M3OP      </t>
  </si>
  <si>
    <t>přístřešek A 
12,34*5,16*3,8=241,963 [A] 
12,34*2,40*0,20=5,923 [B] 
přístřešek B 
12,40*4,86 *3,80=229,003 [G] 
12,40*2,40*0,20=5,952 [D] 
Celkem: A+B+G+D=482,841 [H]</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</si>
  <si>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</si>
  <si>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6</t>
  </si>
  <si>
    <t xml:space="preserve">988712         </t>
  </si>
  <si>
    <t>ODSTRANĚNÍ IZOLACE A KRYTINY POVLAKOVÉ DVOUVRSTVÉ, ODVOZ DO 27KM</t>
  </si>
  <si>
    <t xml:space="preserve">M2        </t>
  </si>
  <si>
    <t>12,80*7,80*2=199,680 [A]</t>
  </si>
  <si>
    <t>Stádium 3</t>
  </si>
  <si>
    <t>5423720012</t>
  </si>
  <si>
    <t>S631500727</t>
  </si>
  <si>
    <t>PRAGOPROJEKT, a.s.</t>
  </si>
  <si>
    <t>SO 11-45-01</t>
  </si>
  <si>
    <t>PO:</t>
  </si>
  <si>
    <t>11-45-01.1</t>
  </si>
  <si>
    <t>PO</t>
  </si>
  <si>
    <t>11-45-01.2</t>
  </si>
  <si>
    <t>Zastávka Chotějovice - demolice</t>
  </si>
  <si>
    <t>Oldřichov u Duchcova - Bílina, demolice</t>
  </si>
  <si>
    <t>pol. 988434 
357,178*0,65=232,166 [A]</t>
  </si>
  <si>
    <t>pol. 966154 
39,875*2,00=79,750 [A]</t>
  </si>
  <si>
    <t>pol.č. 988712 
izolace proti vodě + povlaková krytina 
192,62*0,010=1,926 [A]</t>
  </si>
  <si>
    <t>přístřešek A  
podlaha  
7,55*3,95*0,20=5,965 [A] 
základy 
(7,85+3,00)*2*0,7*0,5=7,595 [B] 
přístřešek B  
podlaha  
12,68*5,15*0,20=13,060 [C] 
základy 
(12,68*2+4,17*3)*0,7*0,5=13,255 [D] 
Celkem: A+B+C+D=39,875 [E]</t>
  </si>
  <si>
    <t xml:space="preserve">přístřešek A 
7,55*3,95*(3,55+3,70)/2=108,107 [A] 
7,55*1,87*0,20=2,824 [B] 
přístřešek B 
12,68*5,15*(3,8+3,60)/2=241,617 [E] 
12,38*1,87*0,20=4,630 [D] 
Celkem: A+B+E+D=357,178 [F] 
</t>
  </si>
  <si>
    <t>izolace proti vodě + popvlaková krytina 
7,85*3,95=31,008 [A] 
12,68*5,15=65,302 [B] 
Celkem: (A+B)*2=192,620 [C]</t>
  </si>
  <si>
    <t xml:space="preserve"> Zvýšení traťové rychlosti v úseku Oldřichov u Duchcova - Bílina</t>
  </si>
  <si>
    <t>SŽDC s.o.</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</si>
</sst>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7" formatCode="#,##0.00\ &quot;Kč&quot;;\-#,##0.00\ &quot;Kč&quot;"/>
    <numFmt numFmtId="42" formatCode="_-* #,##0\ &quot;Kč&quot;_-;\-* #,##0\ &quot;Kč&quot;_-;_-* &quot;-&quot;\ &quot;Kč&quot;_-;_-@_-"/>
    <numFmt numFmtId="41" formatCode="_-* #,##0\ _K_č_-;\-* #,##0\ _K_č_-;_-* &quot;-&quot;\ _K_č_-;_-@_-"/>
    <numFmt numFmtId="44" formatCode="_-* #,##0.00\ &quot;Kč&quot;_-;\-* #,##0.00\ &quot;Kč&quot;_-;_-* &quot;-&quot;??\ &quot;Kč&quot;_-;_-@_-"/>
    <numFmt numFmtId="43" formatCode="_-* #,##0.00\ _K_č_-;\-* #,##0.00\ _K_č_-;_-* &quot;-&quot;??\ _K_č_-;_-@_-"/>
    <numFmt numFmtId="164" formatCode="#,##0.00\ &quot;Kč&quot;"/>
    <numFmt numFmtId="165" formatCode="m/yyyy"/>
    <numFmt numFmtId="166" formatCode="#,##0.000"/>
    <numFmt numFmtId="167" formatCode="m\/yyyy"/>
  </numFmts>
  <fonts count="53" x14ac:knownFonts="1">
    <font>
      <sz val="11"/>
      <color theme="1"/>
      <name val="Calibri"/>
      <scheme val="minor"/>
    </font>
    <font>
      <sz val="11"/>
      <color theme="1"/>
      <name val="Calibri"/>
      <family val="2"/>
      <charset val="238"/>
      <scheme val="minor"/>
    </font>
    <font>
      <sz val="11"/>
      <color theme="1"/>
      <name val="Calibri"/>
      <family val="2"/>
      <charset val="238"/>
      <scheme val="minor"/>
    </font>
    <font>
      <sz val="10"/>
      <name val="Arial"/>
      <family val="2"/>
      <charset val="238"/>
    </font>
    <font>
      <sz val="8"/>
      <color theme="1"/>
      <name val="Arial"/>
      <family val="2"/>
      <charset val="238"/>
    </font>
    <font>
      <sz val="10"/>
      <color theme="1"/>
      <name val="Arial"/>
      <family val="2"/>
      <charset val="238"/>
    </font>
    <font>
      <b/>
      <sz val="11"/>
      <color theme="1"/>
      <name val="Arial"/>
      <family val="2"/>
      <charset val="238"/>
    </font>
    <font>
      <b/>
      <sz val="14"/>
      <color theme="1"/>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name val="Tahoma"/>
      <family val="2"/>
      <charset val="238"/>
    </font>
    <font>
      <sz val="9"/>
      <name val="Calibri"/>
      <family val="2"/>
      <charset val="238"/>
      <scheme val="minor"/>
    </font>
    <font>
      <b/>
      <u/>
      <sz val="10"/>
      <name val="Calibri"/>
      <family val="2"/>
      <charset val="238"/>
      <scheme val="minor"/>
    </font>
    <font>
      <i/>
      <sz val="9"/>
      <name val="Calibri"/>
      <family val="2"/>
      <charset val="238"/>
      <scheme val="minor"/>
    </font>
    <font>
      <b/>
      <i/>
      <sz val="9"/>
      <name val="Calibri"/>
      <family val="2"/>
      <charset val="238"/>
      <scheme val="minor"/>
    </font>
    <font>
      <i/>
      <u/>
      <sz val="9"/>
      <name val="Calibri"/>
      <family val="2"/>
      <charset val="238"/>
      <scheme val="minor"/>
    </font>
    <font>
      <b/>
      <sz val="16"/>
      <color theme="1"/>
      <name val="Arial"/>
      <family val="2"/>
      <charset val="238"/>
    </font>
    <font>
      <b/>
      <sz val="10"/>
      <name val="Arial"/>
      <family val="2"/>
      <charset val="238"/>
    </font>
    <font>
      <b/>
      <i/>
      <sz val="10"/>
      <name val="Arial"/>
      <family val="2"/>
      <charset val="238"/>
    </font>
    <font>
      <i/>
      <sz val="10"/>
      <name val="Arial"/>
      <family val="2"/>
      <charset val="238"/>
    </font>
    <font>
      <sz val="9"/>
      <name val="Arial"/>
      <family val="2"/>
      <charset val="238"/>
    </font>
    <font>
      <i/>
      <u/>
      <sz val="10"/>
      <name val="Arial"/>
      <family val="2"/>
      <charset val="238"/>
    </font>
    <font>
      <b/>
      <i/>
      <u/>
      <sz val="10"/>
      <name val="Arial"/>
      <family val="2"/>
      <charset val="238"/>
    </font>
    <font>
      <b/>
      <sz val="9"/>
      <name val="Arial"/>
      <family val="2"/>
      <charset val="238"/>
    </font>
    <font>
      <i/>
      <sz val="9"/>
      <name val="Arial"/>
      <family val="2"/>
      <charset val="238"/>
    </font>
    <font>
      <b/>
      <i/>
      <sz val="9"/>
      <name val="Arial"/>
      <family val="2"/>
      <charset val="238"/>
    </font>
    <font>
      <b/>
      <u/>
      <sz val="10"/>
      <name val="Arial"/>
      <family val="2"/>
      <charset val="238"/>
    </font>
    <font>
      <b/>
      <u/>
      <sz val="11"/>
      <name val="Arial"/>
      <family val="2"/>
      <charset val="238"/>
    </font>
    <font>
      <b/>
      <u/>
      <sz val="9"/>
      <name val="Arial"/>
      <family val="2"/>
      <charset val="238"/>
    </font>
    <font>
      <b/>
      <sz val="11"/>
      <name val="Calibri"/>
      <family val="2"/>
      <charset val="238"/>
      <scheme val="minor"/>
    </font>
    <font>
      <sz val="11"/>
      <name val="Calibri"/>
      <family val="2"/>
      <charset val="238"/>
      <scheme val="minor"/>
    </font>
    <font>
      <b/>
      <u/>
      <sz val="12"/>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theme="1"/>
      <name val="Calibri"/>
      <family val="2"/>
      <charset val="238"/>
      <scheme val="minor"/>
    </font>
    <font>
      <sz val="10"/>
      <name val="Arial"/>
      <family val="2"/>
      <charset val="238"/>
    </font>
    <font>
      <b/>
      <sz val="10"/>
      <color theme="1"/>
      <name val="Arial"/>
      <family val="2"/>
      <charset val="238"/>
    </font>
    <font>
      <sz val="8"/>
      <color theme="1"/>
      <name val="Arial"/>
      <family val="2"/>
      <charset val="238"/>
    </font>
    <font>
      <b/>
      <sz val="14"/>
      <color theme="1"/>
      <name val="Arial"/>
      <family val="2"/>
      <charset val="238"/>
    </font>
    <font>
      <i/>
      <sz val="8"/>
      <name val="Arial"/>
      <family val="2"/>
      <charset val="238"/>
    </font>
    <font>
      <sz val="8"/>
      <name val="Arial"/>
      <family val="2"/>
      <charset val="238"/>
    </font>
    <font>
      <b/>
      <sz val="8"/>
      <name val="Arial"/>
      <family val="2"/>
      <charset val="238"/>
    </font>
    <font>
      <i/>
      <sz val="8"/>
      <color theme="1"/>
      <name val="Arial Narrow"/>
      <family val="2"/>
      <charset val="238"/>
    </font>
    <font>
      <sz val="8"/>
      <color rgb="FFFF0000"/>
      <name val="Arial"/>
      <family val="2"/>
      <charset val="238"/>
    </font>
    <font>
      <b/>
      <sz val="12"/>
      <color rgb="FFFF0000"/>
      <name val="Arial"/>
      <family val="2"/>
      <charset val="238"/>
    </font>
    <font>
      <b/>
      <sz val="11"/>
      <color rgb="FFFF0000"/>
      <name val="Arial"/>
      <family val="2"/>
      <charset val="238"/>
    </font>
    <font>
      <b/>
      <sz val="10"/>
      <name val="Arial"/>
      <family val="2"/>
      <charset val="238"/>
    </font>
  </fonts>
  <fills count="12">
    <fill>
      <patternFill patternType="none"/>
    </fill>
    <fill>
      <patternFill patternType="gray125"/>
    </fill>
    <fill>
      <patternFill patternType="solid">
        <fgColor rgb="FFFFFFCC"/>
        <bgColor indexed="64"/>
      </patternFill>
    </fill>
    <fill>
      <patternFill patternType="solid">
        <fgColor theme="4" tint="0.79995117038483843"/>
        <bgColor indexed="64"/>
      </patternFill>
    </fill>
    <fill>
      <patternFill patternType="solid">
        <fgColor theme="0"/>
        <bgColor indexed="64"/>
      </patternFill>
    </fill>
    <fill>
      <patternFill patternType="solid">
        <fgColor theme="2"/>
        <bgColor indexed="64"/>
      </patternFill>
    </fill>
    <fill>
      <gradientFill type="path" left="0.5" right="0.5" top="0.5" bottom="0.5">
        <stop position="0">
          <color theme="0"/>
        </stop>
        <stop position="1">
          <color theme="4"/>
        </stop>
      </gradientFill>
    </fill>
    <fill>
      <gradientFill type="path" left="0.5" right="0.5" top="0.5" bottom="0.5">
        <stop position="0">
          <color theme="9" tint="0.79998168889431442"/>
        </stop>
        <stop position="1">
          <color theme="9" tint="0.40000610370189521"/>
        </stop>
      </gradientFill>
    </fill>
    <fill>
      <patternFill patternType="solid">
        <fgColor theme="0" tint="-4.9958800012207406E-2"/>
        <bgColor indexed="64"/>
      </patternFill>
    </fill>
    <fill>
      <gradientFill type="path" left="0.5" right="0.5" top="0.5" bottom="0.5">
        <stop position="0">
          <color theme="5" tint="0.79998168889431442"/>
        </stop>
        <stop position="1">
          <color theme="5" tint="0.40000610370189521"/>
        </stop>
      </gradientFill>
    </fill>
    <fill>
      <gradientFill type="path" left="0.5" right="0.5" top="0.5" bottom="0.5">
        <stop position="0">
          <color theme="5" tint="0.79998168889431442"/>
        </stop>
        <stop position="1">
          <color theme="5" tint="0.40000610370189521"/>
        </stop>
      </gradientFill>
    </fill>
    <fill>
      <patternFill patternType="solid">
        <fgColor rgb="FFFFC000"/>
        <bgColor indexed="64"/>
      </patternFill>
    </fill>
  </fills>
  <borders count="64">
    <border>
      <left/>
      <right/>
      <top/>
      <bottom/>
      <diagonal/>
    </border>
    <border>
      <left/>
      <right style="hair">
        <color auto="1"/>
      </right>
      <top style="thick">
        <color auto="1"/>
      </top>
      <bottom style="thin">
        <color auto="1"/>
      </bottom>
      <diagonal/>
    </border>
    <border>
      <left/>
      <right style="thick">
        <color auto="1"/>
      </right>
      <top style="thick">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bottom style="medium">
        <color auto="1"/>
      </bottom>
      <diagonal/>
    </border>
    <border>
      <left style="thick">
        <color auto="1"/>
      </left>
      <right/>
      <top style="thin">
        <color auto="1"/>
      </top>
      <bottom style="thin">
        <color auto="1"/>
      </bottom>
      <diagonal/>
    </border>
    <border>
      <left/>
      <right style="thick">
        <color auto="1"/>
      </right>
      <top style="medium">
        <color auto="1"/>
      </top>
      <bottom style="medium">
        <color auto="1"/>
      </bottom>
      <diagonal/>
    </border>
    <border>
      <left style="thick">
        <color auto="1"/>
      </left>
      <right style="thin">
        <color auto="1"/>
      </right>
      <top style="medium">
        <color auto="1"/>
      </top>
      <bottom style="medium">
        <color auto="1"/>
      </bottom>
      <diagonal/>
    </border>
    <border>
      <left style="thick">
        <color auto="1"/>
      </left>
      <right/>
      <top/>
      <bottom/>
      <diagonal/>
    </border>
    <border>
      <left/>
      <right style="thick">
        <color auto="1"/>
      </right>
      <top/>
      <bottom/>
      <diagonal/>
    </border>
    <border>
      <left style="thick">
        <color auto="1"/>
      </left>
      <right/>
      <top/>
      <bottom style="medium">
        <color auto="1"/>
      </bottom>
      <diagonal/>
    </border>
    <border>
      <left/>
      <right style="thick">
        <color auto="1"/>
      </right>
      <top/>
      <bottom style="medium">
        <color auto="1"/>
      </bottom>
      <diagonal/>
    </border>
    <border>
      <left/>
      <right style="thin">
        <color auto="1"/>
      </right>
      <top/>
      <bottom/>
      <diagonal/>
    </border>
    <border>
      <left style="thin">
        <color auto="1"/>
      </left>
      <right/>
      <top/>
      <bottom/>
      <diagonal/>
    </border>
    <border>
      <left/>
      <right/>
      <top style="medium">
        <color auto="1"/>
      </top>
      <bottom style="thin">
        <color auto="1"/>
      </bottom>
      <diagonal/>
    </border>
    <border>
      <left style="thin">
        <color auto="1"/>
      </left>
      <right style="thick">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style="thin">
        <color auto="1"/>
      </right>
      <top style="thin">
        <color auto="1"/>
      </top>
      <bottom style="thin">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medium">
        <color auto="1"/>
      </top>
      <bottom style="medium">
        <color auto="1"/>
      </bottom>
      <diagonal/>
    </border>
    <border>
      <left/>
      <right style="thick">
        <color auto="1"/>
      </right>
      <top style="thin">
        <color auto="1"/>
      </top>
      <bottom/>
      <diagonal/>
    </border>
    <border>
      <left/>
      <right style="medium">
        <color auto="1"/>
      </right>
      <top style="thin">
        <color auto="1"/>
      </top>
      <bottom style="thin">
        <color auto="1"/>
      </bottom>
      <diagonal/>
    </border>
    <border>
      <left/>
      <right/>
      <top style="thin">
        <color auto="1"/>
      </top>
      <bottom style="medium">
        <color auto="1"/>
      </bottom>
      <diagonal/>
    </border>
    <border>
      <left/>
      <right style="thick">
        <color auto="1"/>
      </right>
      <top style="thin">
        <color auto="1"/>
      </top>
      <bottom style="thin">
        <color auto="1"/>
      </bottom>
      <diagonal/>
    </border>
    <border>
      <left/>
      <right style="thick">
        <color auto="1"/>
      </right>
      <top style="thin">
        <color auto="1"/>
      </top>
      <bottom style="medium">
        <color auto="1"/>
      </bottom>
      <diagonal/>
    </border>
    <border>
      <left/>
      <right style="thick">
        <color auto="1"/>
      </right>
      <top style="medium">
        <color auto="1"/>
      </top>
      <bottom style="thin">
        <color auto="1"/>
      </bottom>
      <diagonal/>
    </border>
    <border>
      <left style="medium">
        <color auto="1"/>
      </left>
      <right style="medium">
        <color auto="1"/>
      </right>
      <top style="thick">
        <color auto="1"/>
      </top>
      <bottom style="thick">
        <color auto="1"/>
      </bottom>
      <diagonal/>
    </border>
    <border>
      <left style="thin">
        <color auto="1"/>
      </left>
      <right style="thick">
        <color auto="1"/>
      </right>
      <top style="medium">
        <color auto="1"/>
      </top>
      <bottom style="medium">
        <color auto="1"/>
      </bottom>
      <diagonal/>
    </border>
    <border>
      <left style="thin">
        <color auto="1"/>
      </left>
      <right/>
      <top style="thin">
        <color auto="1"/>
      </top>
      <bottom/>
      <diagonal/>
    </border>
    <border>
      <left style="thick">
        <color auto="1"/>
      </left>
      <right/>
      <top style="thick">
        <color auto="1"/>
      </top>
      <bottom/>
      <diagonal/>
    </border>
    <border>
      <left/>
      <right/>
      <top style="thick">
        <color auto="1"/>
      </top>
      <bottom/>
      <diagonal/>
    </border>
    <border>
      <left style="thick">
        <color auto="1"/>
      </left>
      <right/>
      <top style="thin">
        <color auto="1"/>
      </top>
      <bottom/>
      <diagonal/>
    </border>
    <border>
      <left style="thin">
        <color auto="1"/>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ck">
        <color auto="1"/>
      </left>
      <right style="thin">
        <color auto="1"/>
      </right>
      <top style="thin">
        <color auto="1"/>
      </top>
      <bottom style="medium">
        <color auto="1"/>
      </bottom>
      <diagonal/>
    </border>
    <border>
      <left style="thick">
        <color auto="1"/>
      </left>
      <right/>
      <top style="medium">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style="medium">
        <color auto="1"/>
      </left>
      <right/>
      <top style="thick">
        <color auto="1"/>
      </top>
      <bottom style="thick">
        <color auto="1"/>
      </bottom>
      <diagonal/>
    </border>
    <border>
      <left style="thick">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ck">
        <color auto="1"/>
      </right>
      <top style="medium">
        <color auto="1"/>
      </top>
      <bottom/>
      <diagonal/>
    </border>
    <border>
      <left/>
      <right style="thin">
        <color auto="1"/>
      </right>
      <top/>
      <bottom style="medium">
        <color auto="1"/>
      </bottom>
      <diagonal/>
    </border>
    <border>
      <left style="thin">
        <color auto="1"/>
      </left>
      <right/>
      <top/>
      <bottom style="medium">
        <color auto="1"/>
      </bottom>
      <diagonal/>
    </border>
  </borders>
  <cellStyleXfs count="13">
    <xf numFmtId="0" fontId="0" fillId="0" borderId="0"/>
    <xf numFmtId="9" fontId="3" fillId="0" borderId="0" applyFont="0" applyFill="0" applyBorder="0" applyAlignment="0" applyProtection="0"/>
    <xf numFmtId="44" fontId="3" fillId="0" borderId="0" applyFont="0" applyFill="0" applyBorder="0" applyAlignment="0" applyProtection="0"/>
    <xf numFmtId="42" fontId="3"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0" fontId="3" fillId="0" borderId="0">
      <alignment vertical="center"/>
    </xf>
    <xf numFmtId="0" fontId="3" fillId="0" borderId="0">
      <alignment vertical="center"/>
    </xf>
    <xf numFmtId="0" fontId="40" fillId="0" borderId="0"/>
    <xf numFmtId="0" fontId="2" fillId="0" borderId="0"/>
    <xf numFmtId="0" fontId="41" fillId="0" borderId="0">
      <alignment vertical="center"/>
    </xf>
    <xf numFmtId="0" fontId="41" fillId="0" borderId="0">
      <alignment vertical="center"/>
    </xf>
    <xf numFmtId="0" fontId="1" fillId="0" borderId="0"/>
  </cellStyleXfs>
  <cellXfs count="204">
    <xf numFmtId="0" fontId="0" fillId="0" borderId="0" xfId="0"/>
    <xf numFmtId="0" fontId="4" fillId="0" borderId="0" xfId="8" applyFont="1" applyAlignment="1" applyProtection="1">
      <alignment vertical="center"/>
      <protection locked="0"/>
    </xf>
    <xf numFmtId="0" fontId="11" fillId="2" borderId="1" xfId="8" applyFont="1" applyFill="1" applyBorder="1" applyAlignment="1" applyProtection="1">
      <alignment vertical="center"/>
      <protection locked="0"/>
    </xf>
    <xf numFmtId="0" fontId="11" fillId="2" borderId="2" xfId="8" applyFont="1" applyFill="1" applyBorder="1" applyAlignment="1" applyProtection="1">
      <alignment horizontal="left" vertical="center"/>
      <protection locked="0"/>
    </xf>
    <xf numFmtId="49" fontId="11" fillId="2" borderId="3" xfId="8" applyNumberFormat="1" applyFont="1" applyFill="1" applyBorder="1" applyAlignment="1" applyProtection="1">
      <alignment vertical="center" wrapText="1"/>
      <protection locked="0"/>
    </xf>
    <xf numFmtId="0" fontId="11" fillId="2" borderId="5" xfId="8" applyFont="1" applyFill="1" applyBorder="1" applyAlignment="1" applyProtection="1">
      <alignment horizontal="center" vertical="center"/>
      <protection locked="0"/>
    </xf>
    <xf numFmtId="0" fontId="11" fillId="3" borderId="5" xfId="8" applyFont="1" applyFill="1" applyBorder="1" applyAlignment="1" applyProtection="1">
      <alignment vertical="center"/>
      <protection locked="0"/>
    </xf>
    <xf numFmtId="0" fontId="14" fillId="2" borderId="5" xfId="8" applyFont="1" applyFill="1" applyBorder="1" applyAlignment="1" applyProtection="1">
      <alignment vertical="center"/>
      <protection locked="0"/>
    </xf>
    <xf numFmtId="0" fontId="11" fillId="3" borderId="5" xfId="8" applyFont="1" applyFill="1" applyBorder="1" applyAlignment="1" applyProtection="1">
      <alignment horizontal="center" vertical="center"/>
      <protection locked="0"/>
    </xf>
    <xf numFmtId="0" fontId="4" fillId="0" borderId="0" xfId="8" applyFont="1" applyFill="1" applyAlignment="1" applyProtection="1">
      <alignment vertical="center"/>
      <protection locked="0"/>
    </xf>
    <xf numFmtId="0" fontId="4" fillId="2" borderId="6" xfId="8" applyFont="1" applyFill="1" applyBorder="1" applyAlignment="1" applyProtection="1">
      <alignment horizontal="center" vertical="center"/>
      <protection locked="0"/>
    </xf>
    <xf numFmtId="0" fontId="9" fillId="2" borderId="6" xfId="7" applyNumberFormat="1" applyFont="1" applyFill="1" applyBorder="1" applyAlignment="1" applyProtection="1">
      <alignment vertical="center" wrapText="1"/>
      <protection locked="0"/>
    </xf>
    <xf numFmtId="0" fontId="9" fillId="2" borderId="7" xfId="7" applyNumberFormat="1" applyFont="1" applyFill="1" applyBorder="1" applyAlignment="1" applyProtection="1">
      <alignment vertical="center" wrapText="1"/>
      <protection locked="0"/>
    </xf>
    <xf numFmtId="0" fontId="4" fillId="0" borderId="0" xfId="8" applyFont="1" applyBorder="1" applyAlignment="1" applyProtection="1">
      <alignment horizontal="center" vertical="center"/>
      <protection locked="0"/>
    </xf>
    <xf numFmtId="0" fontId="8" fillId="2" borderId="8" xfId="7" applyNumberFormat="1" applyFont="1" applyFill="1" applyBorder="1" applyAlignment="1" applyProtection="1">
      <alignment vertical="center" wrapText="1" shrinkToFit="1"/>
      <protection locked="0"/>
    </xf>
    <xf numFmtId="0" fontId="9" fillId="2" borderId="9" xfId="7" applyNumberFormat="1" applyFont="1" applyFill="1" applyBorder="1" applyAlignment="1" applyProtection="1">
      <alignment vertical="center" wrapText="1" shrinkToFit="1"/>
      <protection locked="0"/>
    </xf>
    <xf numFmtId="0" fontId="4" fillId="0" borderId="10" xfId="8" applyFont="1" applyBorder="1" applyAlignment="1" applyProtection="1">
      <alignment horizontal="center" vertical="center"/>
      <protection locked="0"/>
    </xf>
    <xf numFmtId="0" fontId="4" fillId="0" borderId="0" xfId="8" applyFont="1" applyProtection="1">
      <protection locked="0"/>
    </xf>
    <xf numFmtId="0" fontId="4" fillId="0" borderId="0" xfId="8" applyFont="1" applyAlignment="1" applyProtection="1">
      <alignment horizontal="center"/>
      <protection locked="0"/>
    </xf>
    <xf numFmtId="0" fontId="5" fillId="0" borderId="3" xfId="8" applyFont="1" applyFill="1" applyBorder="1" applyAlignment="1" applyProtection="1">
      <alignment vertical="center"/>
      <protection hidden="1"/>
    </xf>
    <xf numFmtId="0" fontId="5" fillId="0" borderId="11" xfId="8" applyFont="1" applyFill="1" applyBorder="1" applyAlignment="1" applyProtection="1">
      <alignment vertical="center"/>
      <protection hidden="1"/>
    </xf>
    <xf numFmtId="0" fontId="4" fillId="0" borderId="0" xfId="8" applyFont="1" applyBorder="1" applyAlignment="1" applyProtection="1">
      <alignment vertical="center"/>
      <protection locked="0"/>
    </xf>
    <xf numFmtId="0" fontId="4" fillId="0" borderId="0" xfId="8" applyFont="1" applyAlignment="1" applyProtection="1">
      <alignment vertical="center"/>
      <protection hidden="1"/>
    </xf>
    <xf numFmtId="0" fontId="4" fillId="0" borderId="10" xfId="8" applyFont="1" applyBorder="1" applyAlignment="1" applyProtection="1">
      <alignment vertical="center"/>
      <protection locked="0"/>
    </xf>
    <xf numFmtId="0" fontId="11" fillId="3" borderId="12" xfId="8" applyFont="1" applyFill="1" applyBorder="1" applyAlignment="1" applyProtection="1">
      <alignment horizontal="center" vertical="center"/>
      <protection locked="0"/>
    </xf>
    <xf numFmtId="0" fontId="4" fillId="4" borderId="13" xfId="8" applyFont="1" applyFill="1" applyBorder="1" applyAlignment="1" applyProtection="1">
      <alignment horizontal="center" vertical="center"/>
      <protection locked="0"/>
    </xf>
    <xf numFmtId="0" fontId="4" fillId="0" borderId="14" xfId="8" applyFont="1" applyBorder="1" applyAlignment="1" applyProtection="1">
      <alignment vertical="center"/>
      <protection locked="0"/>
    </xf>
    <xf numFmtId="0" fontId="4" fillId="0" borderId="15" xfId="8" applyFont="1" applyBorder="1" applyAlignment="1" applyProtection="1">
      <alignment horizontal="center" vertical="center"/>
      <protection locked="0"/>
    </xf>
    <xf numFmtId="0" fontId="4" fillId="0" borderId="16" xfId="8" applyFont="1" applyBorder="1" applyAlignment="1" applyProtection="1">
      <alignment vertical="center"/>
      <protection locked="0"/>
    </xf>
    <xf numFmtId="0" fontId="4" fillId="0" borderId="17" xfId="8" applyFont="1" applyBorder="1" applyAlignment="1" applyProtection="1">
      <alignment horizontal="center" vertical="center"/>
      <protection locked="0"/>
    </xf>
    <xf numFmtId="165" fontId="5" fillId="2" borderId="19" xfId="8" applyNumberFormat="1" applyFont="1" applyFill="1" applyBorder="1" applyAlignment="1" applyProtection="1">
      <alignment horizontal="left" vertical="center" wrapText="1"/>
      <protection locked="0"/>
    </xf>
    <xf numFmtId="0" fontId="37" fillId="5" borderId="20" xfId="8" applyFont="1" applyFill="1" applyBorder="1" applyAlignment="1" applyProtection="1">
      <alignment horizontal="right" vertical="center"/>
      <protection hidden="1"/>
    </xf>
    <xf numFmtId="0" fontId="14" fillId="5" borderId="9" xfId="8" applyFont="1" applyFill="1" applyBorder="1" applyAlignment="1" applyProtection="1">
      <alignment horizontal="center" vertical="center"/>
      <protection hidden="1"/>
    </xf>
    <xf numFmtId="0" fontId="14" fillId="5" borderId="21" xfId="8" applyFont="1" applyFill="1" applyBorder="1" applyAlignment="1" applyProtection="1">
      <alignment horizontal="center" vertical="center"/>
      <protection hidden="1"/>
    </xf>
    <xf numFmtId="0" fontId="9" fillId="0" borderId="0" xfId="7" applyNumberFormat="1" applyFont="1" applyFill="1" applyBorder="1" applyAlignment="1" applyProtection="1">
      <alignment vertical="center" wrapText="1" shrinkToFit="1"/>
      <protection locked="0"/>
    </xf>
    <xf numFmtId="0" fontId="14" fillId="2" borderId="22" xfId="8" applyFont="1" applyFill="1" applyBorder="1" applyAlignment="1" applyProtection="1">
      <alignment vertical="center"/>
      <protection locked="0"/>
    </xf>
    <xf numFmtId="0" fontId="14" fillId="2" borderId="5" xfId="8" applyFont="1" applyFill="1" applyBorder="1" applyAlignment="1" applyProtection="1">
      <alignment horizontal="center" vertical="center"/>
      <protection locked="0"/>
    </xf>
    <xf numFmtId="0" fontId="14" fillId="2" borderId="23" xfId="8" applyFont="1" applyFill="1" applyBorder="1" applyAlignment="1" applyProtection="1">
      <alignment horizontal="center" vertical="center"/>
      <protection locked="0"/>
    </xf>
    <xf numFmtId="0" fontId="4" fillId="0" borderId="0" xfId="8" applyFont="1" applyFill="1" applyAlignment="1" applyProtection="1">
      <alignment horizontal="center" vertical="center"/>
      <protection locked="0"/>
    </xf>
    <xf numFmtId="0" fontId="4" fillId="0" borderId="0" xfId="8" applyFont="1" applyAlignment="1" applyProtection="1">
      <alignment horizontal="center" vertical="center"/>
      <protection locked="0"/>
    </xf>
    <xf numFmtId="0" fontId="4" fillId="0" borderId="0" xfId="8" applyFont="1" applyFill="1" applyProtection="1">
      <protection locked="0"/>
    </xf>
    <xf numFmtId="49" fontId="7" fillId="2" borderId="24" xfId="8" applyNumberFormat="1" applyFont="1" applyFill="1" applyBorder="1" applyAlignment="1" applyProtection="1">
      <alignment vertical="top" wrapText="1"/>
      <protection locked="0"/>
    </xf>
    <xf numFmtId="49" fontId="12" fillId="2" borderId="3" xfId="8" applyNumberFormat="1" applyFont="1" applyFill="1" applyBorder="1" applyAlignment="1" applyProtection="1">
      <alignment vertical="top" wrapText="1"/>
      <protection locked="0"/>
    </xf>
    <xf numFmtId="0" fontId="12" fillId="0" borderId="11" xfId="8" applyFont="1" applyFill="1" applyBorder="1" applyAlignment="1" applyProtection="1">
      <alignment vertical="top"/>
      <protection hidden="1"/>
    </xf>
    <xf numFmtId="0" fontId="12" fillId="0" borderId="3" xfId="8" applyFont="1" applyFill="1" applyBorder="1" applyAlignment="1" applyProtection="1">
      <alignment vertical="top"/>
      <protection hidden="1"/>
    </xf>
    <xf numFmtId="49" fontId="12" fillId="0" borderId="3" xfId="8" applyNumberFormat="1" applyFont="1" applyFill="1" applyBorder="1" applyAlignment="1" applyProtection="1">
      <alignment vertical="top" wrapText="1"/>
    </xf>
    <xf numFmtId="49" fontId="6" fillId="2" borderId="3" xfId="8" applyNumberFormat="1" applyFont="1" applyFill="1" applyBorder="1" applyAlignment="1" applyProtection="1">
      <alignment vertical="top"/>
      <protection locked="0"/>
    </xf>
    <xf numFmtId="0" fontId="3" fillId="0" borderId="25" xfId="7" applyFont="1" applyFill="1" applyBorder="1" applyAlignment="1" applyProtection="1">
      <alignment horizontal="left" vertical="center"/>
      <protection hidden="1"/>
    </xf>
    <xf numFmtId="0" fontId="3" fillId="0" borderId="26" xfId="7" applyFont="1" applyFill="1" applyBorder="1" applyAlignment="1" applyProtection="1">
      <alignment vertical="center" wrapText="1"/>
      <protection hidden="1"/>
    </xf>
    <xf numFmtId="0" fontId="3" fillId="0" borderId="27" xfId="7" applyFont="1" applyFill="1" applyBorder="1" applyAlignment="1" applyProtection="1">
      <alignment horizontal="left" vertical="center"/>
      <protection hidden="1"/>
    </xf>
    <xf numFmtId="0" fontId="3" fillId="0" borderId="28" xfId="7" applyFont="1" applyFill="1" applyBorder="1" applyAlignment="1" applyProtection="1">
      <alignment vertical="center" wrapText="1"/>
      <protection hidden="1"/>
    </xf>
    <xf numFmtId="0" fontId="3" fillId="0" borderId="29" xfId="7" applyFont="1" applyFill="1" applyBorder="1" applyAlignment="1" applyProtection="1">
      <alignment horizontal="left" vertical="center"/>
      <protection hidden="1"/>
    </xf>
    <xf numFmtId="0" fontId="3" fillId="0" borderId="30" xfId="7" applyFont="1" applyFill="1" applyBorder="1" applyAlignment="1" applyProtection="1">
      <alignment vertical="center" wrapText="1"/>
      <protection hidden="1"/>
    </xf>
    <xf numFmtId="0" fontId="3" fillId="0" borderId="0" xfId="7" applyFont="1" applyFill="1" applyBorder="1" applyAlignment="1" applyProtection="1">
      <alignment vertical="center" wrapText="1"/>
      <protection hidden="1"/>
    </xf>
    <xf numFmtId="0" fontId="0" fillId="0" borderId="0" xfId="8" applyFont="1" applyBorder="1"/>
    <xf numFmtId="49" fontId="11" fillId="0" borderId="3" xfId="8" applyNumberFormat="1" applyFont="1" applyFill="1" applyBorder="1" applyAlignment="1" applyProtection="1">
      <alignment vertical="center" wrapText="1"/>
      <protection locked="0"/>
    </xf>
    <xf numFmtId="49" fontId="11" fillId="0" borderId="31" xfId="8" applyNumberFormat="1" applyFont="1" applyFill="1" applyBorder="1" applyAlignment="1" applyProtection="1">
      <alignment vertical="center" wrapText="1"/>
      <protection locked="0"/>
    </xf>
    <xf numFmtId="0" fontId="11" fillId="0" borderId="3" xfId="8" applyNumberFormat="1" applyFont="1" applyFill="1" applyBorder="1" applyAlignment="1" applyProtection="1">
      <alignment vertical="center" wrapText="1"/>
      <protection hidden="1"/>
    </xf>
    <xf numFmtId="49" fontId="21" fillId="0" borderId="32" xfId="8" applyNumberFormat="1" applyFont="1" applyFill="1" applyBorder="1" applyAlignment="1" applyProtection="1">
      <alignment vertical="center"/>
      <protection hidden="1"/>
    </xf>
    <xf numFmtId="0" fontId="21" fillId="0" borderId="33" xfId="8" applyNumberFormat="1" applyFont="1" applyFill="1" applyBorder="1" applyAlignment="1" applyProtection="1">
      <alignment vertical="center"/>
      <protection hidden="1"/>
    </xf>
    <xf numFmtId="49" fontId="21" fillId="0" borderId="34" xfId="8" applyNumberFormat="1" applyFont="1" applyFill="1" applyBorder="1" applyAlignment="1" applyProtection="1">
      <alignment horizontal="right" vertical="center"/>
      <protection hidden="1"/>
    </xf>
    <xf numFmtId="0" fontId="11" fillId="3" borderId="35" xfId="8" applyFont="1" applyFill="1" applyBorder="1" applyAlignment="1" applyProtection="1">
      <alignment vertical="center"/>
    </xf>
    <xf numFmtId="49" fontId="7" fillId="0" borderId="24" xfId="8" applyNumberFormat="1" applyFont="1" applyFill="1" applyBorder="1" applyAlignment="1" applyProtection="1">
      <alignment vertical="top" wrapText="1"/>
      <protection hidden="1"/>
    </xf>
    <xf numFmtId="49" fontId="7" fillId="0" borderId="36" xfId="8" applyNumberFormat="1" applyFont="1" applyFill="1" applyBorder="1" applyAlignment="1" applyProtection="1">
      <alignment vertical="top" wrapText="1"/>
      <protection hidden="1"/>
    </xf>
    <xf numFmtId="49" fontId="7" fillId="0" borderId="24" xfId="8" applyNumberFormat="1" applyFont="1" applyFill="1" applyBorder="1" applyAlignment="1" applyProtection="1">
      <alignment vertical="top" wrapText="1"/>
    </xf>
    <xf numFmtId="49" fontId="12" fillId="0" borderId="3" xfId="8" applyNumberFormat="1" applyFont="1" applyFill="1" applyBorder="1" applyAlignment="1" applyProtection="1">
      <alignment vertical="top"/>
      <protection hidden="1"/>
    </xf>
    <xf numFmtId="49" fontId="12" fillId="0" borderId="37" xfId="8" applyNumberFormat="1" applyFont="1" applyFill="1" applyBorder="1" applyAlignment="1" applyProtection="1">
      <alignment vertical="top"/>
      <protection hidden="1"/>
    </xf>
    <xf numFmtId="0" fontId="11" fillId="0" borderId="39" xfId="8" applyFont="1" applyFill="1" applyBorder="1" applyAlignment="1" applyProtection="1">
      <alignment vertical="center"/>
      <protection locked="0"/>
    </xf>
    <xf numFmtId="0" fontId="11" fillId="0" borderId="39" xfId="8" applyNumberFormat="1" applyFont="1" applyFill="1" applyBorder="1" applyAlignment="1" applyProtection="1">
      <alignment vertical="center"/>
      <protection locked="0"/>
    </xf>
    <xf numFmtId="14" fontId="11" fillId="0" borderId="40" xfId="8" applyNumberFormat="1" applyFont="1" applyFill="1" applyBorder="1" applyAlignment="1" applyProtection="1">
      <alignment vertical="center"/>
      <protection locked="0"/>
    </xf>
    <xf numFmtId="3" fontId="37" fillId="5" borderId="41" xfId="8" applyNumberFormat="1" applyFont="1" applyFill="1" applyBorder="1" applyAlignment="1" applyProtection="1">
      <alignment horizontal="left" vertical="center"/>
      <protection hidden="1"/>
    </xf>
    <xf numFmtId="0" fontId="11" fillId="2" borderId="5" xfId="8" applyFont="1" applyFill="1" applyBorder="1" applyAlignment="1" applyProtection="1">
      <alignment vertical="center"/>
      <protection locked="0"/>
    </xf>
    <xf numFmtId="0" fontId="38" fillId="0" borderId="0" xfId="8" applyFont="1" applyAlignment="1">
      <alignment horizontal="center"/>
    </xf>
    <xf numFmtId="0" fontId="39" fillId="0" borderId="0" xfId="8" applyFont="1" applyAlignment="1">
      <alignment horizontal="center"/>
    </xf>
    <xf numFmtId="0" fontId="6" fillId="6" borderId="33" xfId="8" applyFont="1" applyFill="1" applyBorder="1" applyAlignment="1" applyProtection="1">
      <alignment vertical="center"/>
      <protection hidden="1"/>
    </xf>
    <xf numFmtId="0" fontId="6" fillId="7" borderId="42" xfId="8" applyFont="1" applyFill="1" applyBorder="1" applyAlignment="1" applyProtection="1">
      <alignment vertical="center"/>
      <protection hidden="1"/>
    </xf>
    <xf numFmtId="49" fontId="4" fillId="2" borderId="6" xfId="8" applyNumberFormat="1" applyFont="1" applyFill="1" applyBorder="1" applyAlignment="1" applyProtection="1">
      <alignment horizontal="center" vertical="center"/>
      <protection locked="0"/>
    </xf>
    <xf numFmtId="2" fontId="4" fillId="2" borderId="6" xfId="8" applyNumberFormat="1" applyFont="1" applyFill="1" applyBorder="1" applyAlignment="1" applyProtection="1">
      <alignment horizontal="center" vertical="center"/>
      <protection locked="0"/>
    </xf>
    <xf numFmtId="164" fontId="10" fillId="0" borderId="43" xfId="7" applyNumberFormat="1" applyFont="1" applyFill="1" applyBorder="1" applyAlignment="1" applyProtection="1">
      <alignment horizontal="right" vertical="center"/>
      <protection locked="0"/>
    </xf>
    <xf numFmtId="2" fontId="10" fillId="2" borderId="6" xfId="7" applyNumberFormat="1" applyFont="1" applyFill="1" applyBorder="1" applyAlignment="1" applyProtection="1">
      <alignment horizontal="center" vertical="center"/>
      <protection locked="0"/>
    </xf>
    <xf numFmtId="4" fontId="10" fillId="2" borderId="6" xfId="7" applyNumberFormat="1" applyFont="1" applyFill="1" applyBorder="1" applyAlignment="1" applyProtection="1">
      <alignment horizontal="center" vertical="center"/>
      <protection locked="0"/>
    </xf>
    <xf numFmtId="166" fontId="4" fillId="2" borderId="6" xfId="8" applyNumberFormat="1" applyFont="1" applyFill="1" applyBorder="1" applyAlignment="1" applyProtection="1">
      <alignment horizontal="center" vertical="center"/>
      <protection locked="0"/>
    </xf>
    <xf numFmtId="0" fontId="4" fillId="0" borderId="56" xfId="8" applyFont="1" applyBorder="1" applyAlignment="1" applyProtection="1">
      <alignment vertical="center"/>
      <protection locked="0"/>
    </xf>
    <xf numFmtId="0" fontId="4" fillId="0" borderId="57" xfId="8" applyFont="1" applyBorder="1" applyAlignment="1" applyProtection="1">
      <alignment vertical="center"/>
      <protection locked="0"/>
    </xf>
    <xf numFmtId="0" fontId="4" fillId="0" borderId="58" xfId="8" applyFont="1" applyBorder="1" applyAlignment="1" applyProtection="1">
      <alignment vertical="center"/>
      <protection locked="0"/>
    </xf>
    <xf numFmtId="0" fontId="9" fillId="2" borderId="59" xfId="7" applyNumberFormat="1" applyFont="1" applyFill="1" applyBorder="1" applyAlignment="1" applyProtection="1">
      <alignment vertical="center" wrapText="1"/>
      <protection locked="0"/>
    </xf>
    <xf numFmtId="0" fontId="4" fillId="0" borderId="60" xfId="8" applyFont="1" applyBorder="1" applyAlignment="1" applyProtection="1">
      <alignment horizontal="center" vertical="center"/>
      <protection locked="0"/>
    </xf>
    <xf numFmtId="0" fontId="4" fillId="0" borderId="57" xfId="8" applyFont="1" applyBorder="1" applyAlignment="1" applyProtection="1">
      <alignment horizontal="center" vertical="center"/>
      <protection locked="0"/>
    </xf>
    <xf numFmtId="0" fontId="4" fillId="0" borderId="61" xfId="8" applyFont="1" applyBorder="1" applyAlignment="1" applyProtection="1">
      <alignment horizontal="center" vertical="center"/>
      <protection locked="0"/>
    </xf>
    <xf numFmtId="0" fontId="4" fillId="0" borderId="18" xfId="8" applyFont="1" applyBorder="1" applyAlignment="1" applyProtection="1">
      <alignment vertical="center"/>
      <protection locked="0"/>
    </xf>
    <xf numFmtId="0" fontId="4" fillId="0" borderId="19" xfId="8" applyFont="1" applyBorder="1" applyAlignment="1" applyProtection="1">
      <alignment horizontal="center" vertical="center"/>
      <protection locked="0"/>
    </xf>
    <xf numFmtId="0" fontId="4" fillId="0" borderId="62" xfId="8" applyFont="1" applyBorder="1" applyAlignment="1" applyProtection="1">
      <alignment vertical="center"/>
      <protection locked="0"/>
    </xf>
    <xf numFmtId="0" fontId="4" fillId="0" borderId="63" xfId="8" applyFont="1" applyBorder="1" applyAlignment="1" applyProtection="1">
      <alignment horizontal="center" vertical="center"/>
      <protection locked="0"/>
    </xf>
    <xf numFmtId="0" fontId="4" fillId="0" borderId="15" xfId="8" applyFont="1" applyBorder="1" applyProtection="1">
      <protection locked="0"/>
    </xf>
    <xf numFmtId="0" fontId="11" fillId="11" borderId="35" xfId="8" applyFont="1" applyFill="1" applyBorder="1" applyAlignment="1" applyProtection="1">
      <alignment vertical="center"/>
    </xf>
    <xf numFmtId="0" fontId="11" fillId="11" borderId="5" xfId="8" applyFont="1" applyFill="1" applyBorder="1" applyAlignment="1" applyProtection="1">
      <alignment horizontal="center" vertical="center"/>
      <protection locked="0"/>
    </xf>
    <xf numFmtId="0" fontId="11" fillId="11" borderId="5" xfId="8" applyFont="1" applyFill="1" applyBorder="1" applyAlignment="1" applyProtection="1">
      <alignment vertical="center"/>
      <protection locked="0"/>
    </xf>
    <xf numFmtId="164" fontId="22" fillId="11" borderId="12" xfId="7" applyNumberFormat="1" applyFont="1" applyFill="1" applyBorder="1" applyAlignment="1" applyProtection="1">
      <alignment horizontal="center" vertical="center"/>
      <protection locked="0"/>
    </xf>
    <xf numFmtId="49" fontId="42" fillId="2" borderId="3" xfId="9" applyNumberFormat="1" applyFont="1" applyFill="1" applyBorder="1" applyAlignment="1" applyProtection="1">
      <alignment vertical="center" wrapText="1"/>
      <protection locked="0"/>
    </xf>
    <xf numFmtId="49" fontId="42" fillId="2" borderId="3" xfId="9" applyNumberFormat="1" applyFont="1" applyFill="1" applyBorder="1" applyAlignment="1" applyProtection="1">
      <alignment vertical="center"/>
      <protection locked="0"/>
    </xf>
    <xf numFmtId="167" fontId="42" fillId="2" borderId="4" xfId="9" applyNumberFormat="1" applyFont="1" applyFill="1" applyBorder="1" applyAlignment="1" applyProtection="1">
      <alignment horizontal="left" vertical="center"/>
      <protection locked="0"/>
    </xf>
    <xf numFmtId="167" fontId="42" fillId="2" borderId="18" xfId="9" applyNumberFormat="1" applyFont="1" applyFill="1" applyBorder="1" applyAlignment="1" applyProtection="1">
      <alignment horizontal="left" vertical="center"/>
      <protection locked="0"/>
    </xf>
    <xf numFmtId="49" fontId="42" fillId="2" borderId="3" xfId="9" applyNumberFormat="1" applyFont="1" applyFill="1" applyBorder="1" applyAlignment="1" applyProtection="1">
      <alignment vertical="center"/>
      <protection locked="0"/>
    </xf>
    <xf numFmtId="0" fontId="42" fillId="2" borderId="3" xfId="9" applyNumberFormat="1" applyFont="1" applyFill="1" applyBorder="1" applyAlignment="1" applyProtection="1">
      <alignment vertical="center"/>
      <protection locked="0"/>
    </xf>
    <xf numFmtId="14" fontId="42" fillId="2" borderId="38" xfId="9" applyNumberFormat="1" applyFont="1" applyFill="1" applyBorder="1" applyAlignment="1" applyProtection="1">
      <alignment vertical="center"/>
      <protection locked="0"/>
    </xf>
    <xf numFmtId="0" fontId="14" fillId="5" borderId="10" xfId="8" applyFont="1" applyFill="1" applyBorder="1" applyAlignment="1" applyProtection="1">
      <alignment horizontal="center" vertical="center" wrapText="1"/>
      <protection hidden="1"/>
    </xf>
    <xf numFmtId="0" fontId="14" fillId="5" borderId="10" xfId="8" applyFont="1" applyFill="1" applyBorder="1" applyAlignment="1" applyProtection="1">
      <alignment horizontal="center" vertical="center"/>
      <protection hidden="1"/>
    </xf>
    <xf numFmtId="0" fontId="14" fillId="5" borderId="17" xfId="8" applyFont="1" applyFill="1" applyBorder="1" applyAlignment="1" applyProtection="1">
      <alignment horizontal="center" vertical="center"/>
      <protection hidden="1"/>
    </xf>
    <xf numFmtId="0" fontId="42" fillId="3" borderId="35" xfId="8" applyFont="1" applyFill="1" applyBorder="1" applyAlignment="1" applyProtection="1">
      <alignment vertical="center"/>
    </xf>
    <xf numFmtId="0" fontId="42" fillId="2" borderId="5" xfId="8" applyFont="1" applyFill="1" applyBorder="1" applyAlignment="1" applyProtection="1">
      <alignment horizontal="center" vertical="center"/>
      <protection locked="0"/>
    </xf>
    <xf numFmtId="0" fontId="50" fillId="0" borderId="11" xfId="12" applyFont="1" applyFill="1" applyBorder="1" applyAlignment="1" applyProtection="1">
      <alignment vertical="top"/>
      <protection hidden="1"/>
    </xf>
    <xf numFmtId="0" fontId="50" fillId="0" borderId="3" xfId="12" applyFont="1" applyFill="1" applyBorder="1" applyAlignment="1" applyProtection="1">
      <alignment vertical="top"/>
      <protection hidden="1"/>
    </xf>
    <xf numFmtId="49" fontId="51" fillId="2" borderId="3" xfId="12" applyNumberFormat="1" applyFont="1" applyFill="1" applyBorder="1" applyAlignment="1" applyProtection="1">
      <alignment vertical="top"/>
      <protection locked="0"/>
    </xf>
    <xf numFmtId="49" fontId="50" fillId="0" borderId="3" xfId="12" applyNumberFormat="1" applyFont="1" applyFill="1" applyBorder="1" applyAlignment="1" applyProtection="1">
      <alignment vertical="top" wrapText="1"/>
    </xf>
    <xf numFmtId="49" fontId="50" fillId="2" borderId="3" xfId="12" applyNumberFormat="1" applyFont="1" applyFill="1" applyBorder="1" applyAlignment="1" applyProtection="1">
      <alignment vertical="top" wrapText="1"/>
      <protection locked="0"/>
    </xf>
    <xf numFmtId="0" fontId="43" fillId="0" borderId="0" xfId="8" applyFont="1" applyAlignment="1" applyProtection="1">
      <alignment vertical="center"/>
      <protection locked="0"/>
    </xf>
    <xf numFmtId="164" fontId="47" fillId="0" borderId="43" xfId="11" applyNumberFormat="1" applyFont="1" applyFill="1" applyBorder="1" applyAlignment="1" applyProtection="1">
      <alignment horizontal="right" vertical="center"/>
      <protection locked="0"/>
    </xf>
    <xf numFmtId="0" fontId="49" fillId="0" borderId="0" xfId="12" applyFont="1" applyAlignment="1" applyProtection="1">
      <alignment vertical="center"/>
      <protection hidden="1"/>
    </xf>
    <xf numFmtId="0" fontId="50" fillId="0" borderId="11" xfId="12" applyFont="1" applyFill="1" applyBorder="1" applyAlignment="1" applyProtection="1">
      <alignment vertical="top"/>
      <protection hidden="1"/>
    </xf>
    <xf numFmtId="0" fontId="50" fillId="0" borderId="3" xfId="12" applyFont="1" applyFill="1" applyBorder="1" applyAlignment="1" applyProtection="1">
      <alignment vertical="top"/>
      <protection hidden="1"/>
    </xf>
    <xf numFmtId="49" fontId="51" fillId="2" borderId="3" xfId="12" applyNumberFormat="1" applyFont="1" applyFill="1" applyBorder="1" applyAlignment="1" applyProtection="1">
      <alignment vertical="top"/>
      <protection locked="0"/>
    </xf>
    <xf numFmtId="49" fontId="50" fillId="0" borderId="3" xfId="12" applyNumberFormat="1" applyFont="1" applyFill="1" applyBorder="1" applyAlignment="1" applyProtection="1">
      <alignment vertical="top" wrapText="1"/>
    </xf>
    <xf numFmtId="49" fontId="50" fillId="2" borderId="3" xfId="12" applyNumberFormat="1" applyFont="1" applyFill="1" applyBorder="1" applyAlignment="1" applyProtection="1">
      <alignment vertical="top" wrapText="1"/>
      <protection locked="0"/>
    </xf>
    <xf numFmtId="0" fontId="42" fillId="3" borderId="5" xfId="8" applyFont="1" applyFill="1" applyBorder="1" applyAlignment="1" applyProtection="1">
      <alignment vertical="center"/>
      <protection locked="0"/>
    </xf>
    <xf numFmtId="0" fontId="42" fillId="2" borderId="5" xfId="8" applyFont="1" applyFill="1" applyBorder="1" applyAlignment="1" applyProtection="1">
      <alignment vertical="center"/>
      <protection locked="0"/>
    </xf>
    <xf numFmtId="0" fontId="42" fillId="3" borderId="5" xfId="8" applyFont="1" applyFill="1" applyBorder="1" applyAlignment="1" applyProtection="1">
      <alignment horizontal="center" vertical="center"/>
      <protection locked="0"/>
    </xf>
    <xf numFmtId="0" fontId="42" fillId="3" borderId="12" xfId="8" applyFont="1" applyFill="1" applyBorder="1" applyAlignment="1" applyProtection="1">
      <alignment horizontal="center" vertical="center"/>
      <protection locked="0"/>
    </xf>
    <xf numFmtId="0" fontId="43" fillId="0" borderId="0" xfId="8" applyFont="1" applyFill="1" applyAlignment="1" applyProtection="1">
      <alignment vertical="center"/>
      <protection locked="0"/>
    </xf>
    <xf numFmtId="0" fontId="43" fillId="4" borderId="13" xfId="8" applyFont="1" applyFill="1" applyBorder="1" applyAlignment="1" applyProtection="1">
      <alignment horizontal="center" vertical="center"/>
      <protection locked="0"/>
    </xf>
    <xf numFmtId="49" fontId="43" fillId="2" borderId="6" xfId="8" applyNumberFormat="1" applyFont="1" applyFill="1" applyBorder="1" applyAlignment="1" applyProtection="1">
      <alignment horizontal="center" vertical="center"/>
      <protection locked="0"/>
    </xf>
    <xf numFmtId="0" fontId="43" fillId="2" borderId="6" xfId="8" applyFont="1" applyFill="1" applyBorder="1" applyAlignment="1" applyProtection="1">
      <alignment horizontal="center" vertical="center"/>
      <protection locked="0"/>
    </xf>
    <xf numFmtId="0" fontId="46" fillId="2" borderId="6" xfId="11" applyNumberFormat="1" applyFont="1" applyFill="1" applyBorder="1" applyAlignment="1" applyProtection="1">
      <alignment vertical="center" wrapText="1"/>
      <protection locked="0"/>
    </xf>
    <xf numFmtId="166" fontId="43" fillId="2" borderId="6" xfId="8" applyNumberFormat="1" applyFont="1" applyFill="1" applyBorder="1" applyAlignment="1" applyProtection="1">
      <alignment horizontal="center" vertical="center"/>
      <protection locked="0"/>
    </xf>
    <xf numFmtId="2" fontId="47" fillId="2" borderId="6" xfId="11" applyNumberFormat="1" applyFont="1" applyFill="1" applyBorder="1" applyAlignment="1" applyProtection="1">
      <alignment horizontal="center" vertical="center"/>
      <protection locked="0"/>
    </xf>
    <xf numFmtId="0" fontId="43" fillId="0" borderId="56" xfId="8" applyFont="1" applyBorder="1" applyAlignment="1" applyProtection="1">
      <alignment vertical="center"/>
      <protection locked="0"/>
    </xf>
    <xf numFmtId="0" fontId="43" fillId="0" borderId="57" xfId="8" applyFont="1" applyBorder="1" applyAlignment="1" applyProtection="1">
      <alignment vertical="center"/>
      <protection locked="0"/>
    </xf>
    <xf numFmtId="0" fontId="43" fillId="0" borderId="58" xfId="8" applyFont="1" applyBorder="1" applyAlignment="1" applyProtection="1">
      <alignment vertical="center"/>
      <protection locked="0"/>
    </xf>
    <xf numFmtId="0" fontId="46" fillId="2" borderId="59" xfId="11" applyNumberFormat="1" applyFont="1" applyFill="1" applyBorder="1" applyAlignment="1" applyProtection="1">
      <alignment vertical="center" wrapText="1"/>
      <protection locked="0"/>
    </xf>
    <xf numFmtId="0" fontId="43" fillId="0" borderId="60" xfId="8" applyFont="1" applyBorder="1" applyAlignment="1" applyProtection="1">
      <alignment horizontal="center" vertical="center"/>
      <protection locked="0"/>
    </xf>
    <xf numFmtId="0" fontId="43" fillId="0" borderId="57" xfId="8" applyFont="1" applyBorder="1" applyAlignment="1" applyProtection="1">
      <alignment horizontal="center" vertical="center"/>
      <protection locked="0"/>
    </xf>
    <xf numFmtId="0" fontId="43" fillId="0" borderId="61" xfId="8" applyFont="1" applyBorder="1" applyAlignment="1" applyProtection="1">
      <alignment horizontal="center" vertical="center"/>
      <protection locked="0"/>
    </xf>
    <xf numFmtId="0" fontId="43" fillId="0" borderId="14" xfId="8" applyFont="1" applyBorder="1" applyAlignment="1" applyProtection="1">
      <alignment vertical="center"/>
      <protection locked="0"/>
    </xf>
    <xf numFmtId="0" fontId="43" fillId="0" borderId="0" xfId="8" applyFont="1" applyBorder="1" applyAlignment="1" applyProtection="1">
      <alignment vertical="center"/>
      <protection locked="0"/>
    </xf>
    <xf numFmtId="0" fontId="43" fillId="0" borderId="18" xfId="8" applyFont="1" applyBorder="1" applyAlignment="1" applyProtection="1">
      <alignment vertical="center"/>
      <protection locked="0"/>
    </xf>
    <xf numFmtId="0" fontId="45" fillId="2" borderId="8" xfId="11" applyNumberFormat="1" applyFont="1" applyFill="1" applyBorder="1" applyAlignment="1" applyProtection="1">
      <alignment vertical="center" wrapText="1" shrinkToFit="1"/>
      <protection locked="0"/>
    </xf>
    <xf numFmtId="0" fontId="43" fillId="0" borderId="19" xfId="8" applyFont="1" applyBorder="1" applyAlignment="1" applyProtection="1">
      <alignment horizontal="center" vertical="center"/>
      <protection locked="0"/>
    </xf>
    <xf numFmtId="0" fontId="43" fillId="0" borderId="0" xfId="8" applyFont="1" applyBorder="1" applyAlignment="1" applyProtection="1">
      <alignment horizontal="center" vertical="center"/>
      <protection locked="0"/>
    </xf>
    <xf numFmtId="0" fontId="43" fillId="0" borderId="15" xfId="8" applyFont="1" applyBorder="1" applyAlignment="1" applyProtection="1">
      <alignment horizontal="center" vertical="center"/>
      <protection locked="0"/>
    </xf>
    <xf numFmtId="0" fontId="43" fillId="0" borderId="16" xfId="8" applyFont="1" applyBorder="1" applyAlignment="1" applyProtection="1">
      <alignment vertical="center"/>
      <protection locked="0"/>
    </xf>
    <xf numFmtId="0" fontId="43" fillId="0" borderId="10" xfId="8" applyFont="1" applyBorder="1" applyAlignment="1" applyProtection="1">
      <alignment vertical="center"/>
      <protection locked="0"/>
    </xf>
    <xf numFmtId="0" fontId="43" fillId="0" borderId="62" xfId="8" applyFont="1" applyBorder="1" applyAlignment="1" applyProtection="1">
      <alignment vertical="center"/>
      <protection locked="0"/>
    </xf>
    <xf numFmtId="0" fontId="46" fillId="2" borderId="9" xfId="11" applyNumberFormat="1" applyFont="1" applyFill="1" applyBorder="1" applyAlignment="1" applyProtection="1">
      <alignment vertical="center" wrapText="1" shrinkToFit="1"/>
      <protection locked="0"/>
    </xf>
    <xf numFmtId="0" fontId="43" fillId="0" borderId="63" xfId="8" applyFont="1" applyBorder="1" applyAlignment="1" applyProtection="1">
      <alignment horizontal="center" vertical="center"/>
      <protection locked="0"/>
    </xf>
    <xf numFmtId="0" fontId="43" fillId="0" borderId="10" xfId="8" applyFont="1" applyBorder="1" applyAlignment="1" applyProtection="1">
      <alignment horizontal="center" vertical="center"/>
      <protection locked="0"/>
    </xf>
    <xf numFmtId="0" fontId="43" fillId="0" borderId="17" xfId="8" applyFont="1" applyBorder="1" applyAlignment="1" applyProtection="1">
      <alignment horizontal="center" vertical="center"/>
      <protection locked="0"/>
    </xf>
    <xf numFmtId="0" fontId="43" fillId="0" borderId="15" xfId="8" applyFont="1" applyBorder="1" applyProtection="1">
      <protection locked="0"/>
    </xf>
    <xf numFmtId="0" fontId="43" fillId="0" borderId="0" xfId="8" applyFont="1" applyProtection="1">
      <protection locked="0"/>
    </xf>
    <xf numFmtId="0" fontId="42" fillId="11" borderId="35" xfId="8" applyFont="1" applyFill="1" applyBorder="1" applyAlignment="1" applyProtection="1">
      <alignment vertical="center"/>
    </xf>
    <xf numFmtId="0" fontId="42" fillId="11" borderId="5" xfId="8" applyFont="1" applyFill="1" applyBorder="1" applyAlignment="1" applyProtection="1">
      <alignment horizontal="center" vertical="center"/>
      <protection locked="0"/>
    </xf>
    <xf numFmtId="0" fontId="42" fillId="11" borderId="5" xfId="8" applyFont="1" applyFill="1" applyBorder="1" applyAlignment="1" applyProtection="1">
      <alignment vertical="center"/>
      <protection locked="0"/>
    </xf>
    <xf numFmtId="164" fontId="52" fillId="11" borderId="12" xfId="11" applyNumberFormat="1" applyFont="1" applyFill="1" applyBorder="1" applyAlignment="1" applyProtection="1">
      <alignment horizontal="center" vertical="center"/>
      <protection locked="0"/>
    </xf>
    <xf numFmtId="0" fontId="43" fillId="0" borderId="0" xfId="8" applyFont="1" applyAlignment="1" applyProtection="1">
      <alignment horizontal="center"/>
      <protection locked="0"/>
    </xf>
    <xf numFmtId="49" fontId="44" fillId="0" borderId="24" xfId="8" applyNumberFormat="1" applyFont="1" applyFill="1" applyBorder="1" applyAlignment="1" applyProtection="1">
      <alignment horizontal="left" vertical="top"/>
    </xf>
    <xf numFmtId="0" fontId="14" fillId="5" borderId="8" xfId="8" applyFont="1" applyFill="1" applyBorder="1" applyAlignment="1" applyProtection="1">
      <alignment horizontal="center" vertical="center"/>
      <protection hidden="1"/>
    </xf>
    <xf numFmtId="0" fontId="14" fillId="5" borderId="9" xfId="8" applyFont="1" applyFill="1" applyBorder="1" applyAlignment="1" applyProtection="1">
      <alignment horizontal="center" vertical="center"/>
      <protection hidden="1"/>
    </xf>
    <xf numFmtId="0" fontId="14" fillId="5" borderId="8" xfId="8" applyFont="1" applyFill="1" applyBorder="1" applyAlignment="1" applyProtection="1">
      <alignment horizontal="center" vertical="center" wrapText="1"/>
      <protection hidden="1"/>
    </xf>
    <xf numFmtId="0" fontId="14" fillId="5" borderId="9" xfId="8" applyFont="1" applyFill="1" applyBorder="1" applyAlignment="1" applyProtection="1">
      <alignment horizontal="center" vertical="center" wrapText="1"/>
      <protection hidden="1"/>
    </xf>
    <xf numFmtId="0" fontId="5" fillId="0" borderId="44" xfId="8" applyFont="1" applyFill="1" applyBorder="1" applyAlignment="1" applyProtection="1">
      <alignment horizontal="left" vertical="center"/>
      <protection hidden="1"/>
    </xf>
    <xf numFmtId="0" fontId="5" fillId="0" borderId="24" xfId="8" applyFont="1" applyFill="1" applyBorder="1" applyAlignment="1" applyProtection="1">
      <alignment horizontal="left" vertical="center"/>
      <protection hidden="1"/>
    </xf>
    <xf numFmtId="0" fontId="21" fillId="0" borderId="45" xfId="8" applyFont="1" applyFill="1" applyBorder="1" applyAlignment="1" applyProtection="1">
      <alignment horizontal="center" vertical="center" wrapText="1"/>
      <protection hidden="1"/>
    </xf>
    <xf numFmtId="0" fontId="21" fillId="0" borderId="46" xfId="8" applyFont="1" applyFill="1" applyBorder="1" applyAlignment="1" applyProtection="1">
      <alignment horizontal="center" vertical="center" wrapText="1"/>
      <protection hidden="1"/>
    </xf>
    <xf numFmtId="0" fontId="7" fillId="0" borderId="47" xfId="8" applyFont="1" applyFill="1" applyBorder="1" applyAlignment="1" applyProtection="1">
      <alignment horizontal="left" vertical="top"/>
    </xf>
    <xf numFmtId="0" fontId="7" fillId="0" borderId="24" xfId="8" applyFont="1" applyFill="1" applyBorder="1" applyAlignment="1" applyProtection="1">
      <alignment horizontal="left" vertical="top"/>
    </xf>
    <xf numFmtId="0" fontId="7" fillId="8" borderId="45" xfId="8" applyFont="1" applyFill="1" applyBorder="1" applyAlignment="1" applyProtection="1">
      <alignment horizontal="center" vertical="center" wrapText="1"/>
      <protection hidden="1"/>
    </xf>
    <xf numFmtId="0" fontId="7" fillId="8" borderId="46" xfId="8" applyFont="1" applyFill="1" applyBorder="1" applyAlignment="1" applyProtection="1">
      <alignment horizontal="center" vertical="center" wrapText="1"/>
      <protection hidden="1"/>
    </xf>
    <xf numFmtId="7" fontId="7" fillId="8" borderId="33" xfId="8" applyNumberFormat="1" applyFont="1" applyFill="1" applyBorder="1" applyAlignment="1" applyProtection="1">
      <alignment horizontal="right" vertical="center"/>
      <protection hidden="1"/>
    </xf>
    <xf numFmtId="7" fontId="7" fillId="8" borderId="34" xfId="8" applyNumberFormat="1" applyFont="1" applyFill="1" applyBorder="1" applyAlignment="1" applyProtection="1">
      <alignment horizontal="right" vertical="center"/>
      <protection hidden="1"/>
    </xf>
    <xf numFmtId="0" fontId="14" fillId="5" borderId="48" xfId="8" applyFont="1" applyFill="1" applyBorder="1" applyAlignment="1" applyProtection="1">
      <alignment horizontal="center" vertical="center" wrapText="1"/>
      <protection hidden="1"/>
    </xf>
    <xf numFmtId="0" fontId="14" fillId="5" borderId="39" xfId="8" applyFont="1" applyFill="1" applyBorder="1" applyAlignment="1" applyProtection="1">
      <alignment horizontal="center" vertical="center" wrapText="1"/>
      <protection hidden="1"/>
    </xf>
    <xf numFmtId="0" fontId="5" fillId="0" borderId="11" xfId="8" applyFont="1" applyFill="1" applyBorder="1" applyAlignment="1" applyProtection="1">
      <alignment horizontal="left" vertical="center"/>
      <protection hidden="1"/>
    </xf>
    <xf numFmtId="0" fontId="5" fillId="0" borderId="3" xfId="8" applyFont="1" applyFill="1" applyBorder="1" applyAlignment="1" applyProtection="1">
      <alignment horizontal="left" vertical="center"/>
      <protection hidden="1"/>
    </xf>
    <xf numFmtId="0" fontId="5" fillId="0" borderId="49" xfId="8" applyFont="1" applyFill="1" applyBorder="1" applyAlignment="1" applyProtection="1">
      <alignment horizontal="left" vertical="center"/>
      <protection hidden="1"/>
    </xf>
    <xf numFmtId="0" fontId="5" fillId="0" borderId="50" xfId="8" applyFont="1" applyFill="1" applyBorder="1" applyAlignment="1" applyProtection="1">
      <alignment horizontal="left" vertical="center"/>
      <protection hidden="1"/>
    </xf>
    <xf numFmtId="0" fontId="11" fillId="0" borderId="3" xfId="8" applyNumberFormat="1" applyFont="1" applyFill="1" applyBorder="1" applyAlignment="1" applyProtection="1">
      <alignment horizontal="left" vertical="center" wrapText="1"/>
      <protection hidden="1"/>
    </xf>
    <xf numFmtId="0" fontId="11" fillId="0" borderId="31" xfId="8" applyNumberFormat="1" applyFont="1" applyFill="1" applyBorder="1" applyAlignment="1" applyProtection="1">
      <alignment horizontal="left" vertical="center" wrapText="1"/>
      <protection hidden="1"/>
    </xf>
    <xf numFmtId="0" fontId="5" fillId="0" borderId="47" xfId="8" applyFont="1" applyFill="1" applyBorder="1" applyAlignment="1" applyProtection="1">
      <alignment horizontal="left" vertical="center"/>
      <protection hidden="1"/>
    </xf>
    <xf numFmtId="0" fontId="14" fillId="5" borderId="27" xfId="8" applyFont="1" applyFill="1" applyBorder="1" applyAlignment="1" applyProtection="1">
      <alignment horizontal="center" vertical="center" wrapText="1"/>
      <protection hidden="1"/>
    </xf>
    <xf numFmtId="0" fontId="14" fillId="5" borderId="51" xfId="8" applyFont="1" applyFill="1" applyBorder="1" applyAlignment="1" applyProtection="1">
      <alignment horizontal="center" vertical="center" wrapText="1"/>
      <protection hidden="1"/>
    </xf>
    <xf numFmtId="49" fontId="48" fillId="5" borderId="52" xfId="8" applyNumberFormat="1" applyFont="1" applyFill="1" applyBorder="1" applyAlignment="1" applyProtection="1">
      <alignment horizontal="left" vertical="center"/>
      <protection hidden="1"/>
    </xf>
    <xf numFmtId="0" fontId="37" fillId="5" borderId="20" xfId="8" applyFont="1" applyFill="1" applyBorder="1" applyAlignment="1" applyProtection="1">
      <alignment horizontal="left" vertical="center"/>
      <protection hidden="1"/>
    </xf>
    <xf numFmtId="0" fontId="5" fillId="0" borderId="48" xfId="8" applyFont="1" applyFill="1" applyBorder="1" applyAlignment="1" applyProtection="1">
      <alignment horizontal="left" vertical="center"/>
      <protection hidden="1"/>
    </xf>
    <xf numFmtId="0" fontId="5" fillId="0" borderId="53" xfId="8" applyFont="1" applyFill="1" applyBorder="1" applyAlignment="1" applyProtection="1">
      <alignment horizontal="left" vertical="center"/>
      <protection hidden="1"/>
    </xf>
    <xf numFmtId="0" fontId="5" fillId="0" borderId="54" xfId="8" applyFont="1" applyFill="1" applyBorder="1" applyAlignment="1" applyProtection="1">
      <alignment horizontal="left" vertical="center"/>
      <protection hidden="1"/>
    </xf>
    <xf numFmtId="0" fontId="6" fillId="9" borderId="55" xfId="8" applyFont="1" applyFill="1" applyBorder="1" applyAlignment="1" applyProtection="1">
      <alignment horizontal="center" vertical="center"/>
      <protection hidden="1"/>
    </xf>
    <xf numFmtId="0" fontId="6" fillId="10" borderId="34" xfId="8" applyFont="1" applyFill="1" applyBorder="1" applyAlignment="1" applyProtection="1">
      <alignment horizontal="center" vertical="center"/>
      <protection hidden="1"/>
    </xf>
    <xf numFmtId="49" fontId="13" fillId="0" borderId="3" xfId="8" applyNumberFormat="1" applyFont="1" applyFill="1" applyBorder="1" applyAlignment="1" applyProtection="1">
      <alignment horizontal="left" vertical="center"/>
      <protection hidden="1"/>
    </xf>
    <xf numFmtId="49" fontId="13" fillId="0" borderId="31" xfId="8" applyNumberFormat="1" applyFont="1" applyFill="1" applyBorder="1" applyAlignment="1" applyProtection="1">
      <alignment horizontal="left" vertical="center"/>
      <protection hidden="1"/>
    </xf>
    <xf numFmtId="165" fontId="11" fillId="0" borderId="44" xfId="8" applyNumberFormat="1" applyFont="1" applyFill="1" applyBorder="1" applyAlignment="1" applyProtection="1">
      <alignment horizontal="left" vertical="center"/>
      <protection hidden="1"/>
    </xf>
    <xf numFmtId="165" fontId="11" fillId="0" borderId="24" xfId="8" applyNumberFormat="1" applyFont="1" applyFill="1" applyBorder="1" applyAlignment="1" applyProtection="1">
      <alignment horizontal="left" vertical="center"/>
      <protection hidden="1"/>
    </xf>
    <xf numFmtId="165" fontId="11" fillId="0" borderId="4" xfId="8" applyNumberFormat="1" applyFont="1" applyFill="1" applyBorder="1" applyAlignment="1" applyProtection="1">
      <alignment horizontal="left" vertical="center"/>
      <protection hidden="1"/>
    </xf>
    <xf numFmtId="0" fontId="5" fillId="0" borderId="14" xfId="8" applyFont="1" applyFill="1" applyBorder="1" applyAlignment="1" applyProtection="1">
      <alignment horizontal="left" vertical="center"/>
      <protection hidden="1"/>
    </xf>
    <xf numFmtId="0" fontId="5" fillId="0" borderId="0" xfId="8" applyFont="1" applyFill="1" applyBorder="1" applyAlignment="1" applyProtection="1">
      <alignment horizontal="left" vertical="center"/>
      <protection hidden="1"/>
    </xf>
    <xf numFmtId="49" fontId="5" fillId="2" borderId="0" xfId="8" applyNumberFormat="1" applyFont="1" applyFill="1" applyBorder="1" applyAlignment="1" applyProtection="1">
      <alignment horizontal="left" vertical="center"/>
      <protection locked="0"/>
    </xf>
    <xf numFmtId="49" fontId="5" fillId="2" borderId="18" xfId="8" applyNumberFormat="1" applyFont="1" applyFill="1" applyBorder="1" applyAlignment="1" applyProtection="1">
      <alignment horizontal="left" vertical="center"/>
      <protection locked="0"/>
    </xf>
  </cellXfs>
  <cellStyles count="13">
    <cellStyle name="Comma" xfId="4"/>
    <cellStyle name="Comma [0]" xfId="5"/>
    <cellStyle name="Currency" xfId="2"/>
    <cellStyle name="Currency [0]" xfId="3"/>
    <cellStyle name="Normal" xfId="8"/>
    <cellStyle name="Normální" xfId="0" builtinId="0"/>
    <cellStyle name="Normální 2" xfId="6"/>
    <cellStyle name="Normální 2 2" xfId="10"/>
    <cellStyle name="Normální 3" xfId="7"/>
    <cellStyle name="Normální 3 2" xfId="11"/>
    <cellStyle name="Normální 4" xfId="9"/>
    <cellStyle name="Normální 5" xfId="12"/>
    <cellStyle name="Percent" xfId="1"/>
  </cellStyles>
  <dxfs count="2">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38100</xdr:colOff>
      <xdr:row>2</xdr:row>
      <xdr:rowOff>76200</xdr:rowOff>
    </xdr:from>
    <xdr:to>
      <xdr:col>8</xdr:col>
      <xdr:colOff>695325</xdr:colOff>
      <xdr:row>2</xdr:row>
      <xdr:rowOff>523875</xdr:rowOff>
    </xdr:to>
    <xdr:sp macro="[0]!A_polozka" textlink="">
      <xdr:nvSpPr>
        <xdr:cNvPr id="4" name="TextovéPole 3"/>
        <xdr:cNvSpPr txBox="1"/>
      </xdr:nvSpPr>
      <xdr:spPr>
        <a:xfrm>
          <a:off x="9153525" y="1190625"/>
          <a:ext cx="65722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38100</xdr:colOff>
      <xdr:row>2</xdr:row>
      <xdr:rowOff>57150</xdr:rowOff>
    </xdr:from>
    <xdr:to>
      <xdr:col>11</xdr:col>
      <xdr:colOff>1247775</xdr:colOff>
      <xdr:row>2</xdr:row>
      <xdr:rowOff>523875</xdr:rowOff>
    </xdr:to>
    <xdr:sp macro="[0]!B_soucetdil" textlink="">
      <xdr:nvSpPr>
        <xdr:cNvPr id="5" name="TextovéPole 4"/>
        <xdr:cNvSpPr txBox="1"/>
      </xdr:nvSpPr>
      <xdr:spPr>
        <a:xfrm>
          <a:off x="10553700" y="1171575"/>
          <a:ext cx="2066925" cy="46672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38100</xdr:colOff>
      <xdr:row>2</xdr:row>
      <xdr:rowOff>76200</xdr:rowOff>
    </xdr:from>
    <xdr:to>
      <xdr:col>9</xdr:col>
      <xdr:colOff>647700</xdr:colOff>
      <xdr:row>2</xdr:row>
      <xdr:rowOff>514350</xdr:rowOff>
    </xdr:to>
    <xdr:sp macro="[0]!Vložit_díl" textlink="">
      <xdr:nvSpPr>
        <xdr:cNvPr id="6" name="TextovéPole 5"/>
        <xdr:cNvSpPr txBox="1"/>
      </xdr:nvSpPr>
      <xdr:spPr>
        <a:xfrm>
          <a:off x="9877425" y="1190625"/>
          <a:ext cx="609600" cy="43815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74"/>
  <sheetViews>
    <sheetView showGridLines="0" tabSelected="1" view="pageBreakPreview" zoomScale="70" zoomScaleNormal="85" zoomScaleSheetLayoutView="70" workbookViewId="0">
      <pane ySplit="12" topLeftCell="A13" activePane="bottomLeft" state="frozen"/>
      <selection activeCell="B1" sqref="B1"/>
      <selection pane="bottomLeft" activeCell="E6" sqref="E6"/>
    </sheetView>
  </sheetViews>
  <sheetFormatPr defaultColWidth="9.140625" defaultRowHeight="11.25" x14ac:dyDescent="0.2"/>
  <cols>
    <col min="1" max="1" width="3.140625" style="17" customWidth="1"/>
    <col min="2" max="2" width="8.5703125" style="17" customWidth="1"/>
    <col min="3" max="3" width="10.5703125" style="17" customWidth="1"/>
    <col min="4" max="4" width="10" style="17" customWidth="1"/>
    <col min="5" max="5" width="11.42578125" style="17" customWidth="1"/>
    <col min="6" max="6" width="74.140625" style="17" customWidth="1"/>
    <col min="7" max="7" width="9" style="18" customWidth="1"/>
    <col min="8" max="8" width="13" style="18" customWidth="1"/>
    <col min="9" max="9" width="10.85546875" style="18" customWidth="1"/>
    <col min="10" max="10" width="10.140625" style="18" customWidth="1"/>
    <col min="11" max="11" width="12.85546875" style="18" customWidth="1"/>
    <col min="12" max="12" width="19" style="18" customWidth="1"/>
    <col min="13" max="13" width="9.140625" style="17" customWidth="1"/>
    <col min="14" max="16384" width="9.140625" style="17"/>
  </cols>
  <sheetData>
    <row r="1" spans="1:15" s="22" customFormat="1" ht="30.75" customHeight="1" x14ac:dyDescent="0.25">
      <c r="B1" s="169" t="s">
        <v>86</v>
      </c>
      <c r="C1" s="170"/>
      <c r="D1" s="170"/>
      <c r="E1" s="170"/>
      <c r="F1" s="170"/>
      <c r="G1" s="170"/>
      <c r="H1" s="170"/>
      <c r="I1" s="58"/>
      <c r="J1" s="59"/>
      <c r="K1" s="59"/>
      <c r="L1" s="60" t="str">
        <f>D3</f>
        <v>SO 11-45-01</v>
      </c>
    </row>
    <row r="2" spans="1:15" s="22" customFormat="1" ht="57" customHeight="1" thickTop="1" thickBot="1" x14ac:dyDescent="0.3">
      <c r="B2" s="171" t="s">
        <v>11</v>
      </c>
      <c r="C2" s="172"/>
      <c r="D2" s="162" t="s">
        <v>130</v>
      </c>
      <c r="E2" s="64"/>
      <c r="F2" s="41" t="s">
        <v>91</v>
      </c>
      <c r="G2" s="62"/>
      <c r="H2" s="63"/>
      <c r="I2" s="173" t="s">
        <v>29</v>
      </c>
      <c r="J2" s="174"/>
      <c r="K2" s="175">
        <f>SUMIFS(L:L,B:B,"SOUČET")</f>
        <v>0</v>
      </c>
      <c r="L2" s="176"/>
    </row>
    <row r="3" spans="1:15" s="22" customFormat="1" ht="42.75" customHeight="1" thickTop="1" thickBot="1" x14ac:dyDescent="0.3">
      <c r="B3" s="43" t="s">
        <v>35</v>
      </c>
      <c r="C3" s="44"/>
      <c r="D3" s="46" t="s">
        <v>133</v>
      </c>
      <c r="E3" s="45"/>
      <c r="F3" s="42" t="s">
        <v>139</v>
      </c>
      <c r="G3" s="65"/>
      <c r="H3" s="66"/>
      <c r="I3" s="75"/>
      <c r="J3" s="74"/>
      <c r="K3" s="193"/>
      <c r="L3" s="194"/>
    </row>
    <row r="4" spans="1:15" s="22" customFormat="1" ht="18" customHeight="1" thickTop="1" x14ac:dyDescent="0.25">
      <c r="B4" s="179" t="s">
        <v>20</v>
      </c>
      <c r="C4" s="180"/>
      <c r="D4" s="181"/>
      <c r="E4" s="4" t="s">
        <v>58</v>
      </c>
      <c r="F4" s="5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Pozemní stavební objekty</v>
      </c>
      <c r="G4" s="55"/>
      <c r="H4" s="56"/>
      <c r="I4" s="191" t="s">
        <v>31</v>
      </c>
      <c r="J4" s="192"/>
      <c r="K4" s="2"/>
      <c r="L4" s="3"/>
    </row>
    <row r="5" spans="1:15" s="22" customFormat="1" ht="18" customHeight="1" x14ac:dyDescent="0.25">
      <c r="B5" s="20" t="s">
        <v>30</v>
      </c>
      <c r="C5" s="19"/>
      <c r="D5" s="19"/>
      <c r="E5" s="98" t="s">
        <v>129</v>
      </c>
      <c r="F5" s="183" t="str">
        <f>IF((E5="Stádium 2"),"  Dokumentace pro územní řízení - DUR",(IF((E5="Stádium 3"),"  Projektová dokumentace (DOS/DSP)","")))</f>
        <v xml:space="preserve">  Projektová dokumentace (DOS/DSP)</v>
      </c>
      <c r="G5" s="183"/>
      <c r="H5" s="184"/>
      <c r="I5" s="182" t="s">
        <v>23</v>
      </c>
      <c r="J5" s="181"/>
      <c r="K5" s="102" t="s">
        <v>130</v>
      </c>
      <c r="L5" s="67"/>
    </row>
    <row r="6" spans="1:15" s="22" customFormat="1" ht="18" customHeight="1" x14ac:dyDescent="0.2">
      <c r="B6" s="20" t="s">
        <v>19</v>
      </c>
      <c r="C6" s="19"/>
      <c r="D6" s="19"/>
      <c r="E6" s="99" t="s">
        <v>147</v>
      </c>
      <c r="F6" s="195"/>
      <c r="G6" s="195"/>
      <c r="H6" s="196"/>
      <c r="I6" s="182" t="s">
        <v>24</v>
      </c>
      <c r="J6" s="181"/>
      <c r="K6" s="102" t="s">
        <v>131</v>
      </c>
      <c r="L6" s="67"/>
      <c r="O6" s="72"/>
    </row>
    <row r="7" spans="1:15" s="22" customFormat="1" ht="18" customHeight="1" x14ac:dyDescent="0.2">
      <c r="B7" s="185" t="s">
        <v>25</v>
      </c>
      <c r="C7" s="168"/>
      <c r="D7" s="168"/>
      <c r="E7" s="100">
        <v>43405</v>
      </c>
      <c r="F7" s="197" t="s">
        <v>18</v>
      </c>
      <c r="G7" s="198"/>
      <c r="H7" s="199"/>
      <c r="I7" s="190" t="s">
        <v>28</v>
      </c>
      <c r="J7" s="180"/>
      <c r="K7" s="103">
        <v>2017</v>
      </c>
      <c r="L7" s="68"/>
      <c r="O7" s="73"/>
    </row>
    <row r="8" spans="1:15" s="22" customFormat="1" ht="19.5" customHeight="1" thickBot="1" x14ac:dyDescent="0.3">
      <c r="B8" s="200" t="s">
        <v>26</v>
      </c>
      <c r="C8" s="201"/>
      <c r="D8" s="201"/>
      <c r="E8" s="101">
        <v>44316</v>
      </c>
      <c r="F8" s="30" t="s">
        <v>132</v>
      </c>
      <c r="G8" s="202" t="s">
        <v>27</v>
      </c>
      <c r="H8" s="203"/>
      <c r="I8" s="167" t="s">
        <v>17</v>
      </c>
      <c r="J8" s="168"/>
      <c r="K8" s="104">
        <v>43252</v>
      </c>
      <c r="L8" s="69"/>
    </row>
    <row r="9" spans="1:15" s="22" customFormat="1" ht="9.75" customHeight="1" x14ac:dyDescent="0.25">
      <c r="B9" s="188" t="s">
        <v>146</v>
      </c>
      <c r="C9" s="189"/>
      <c r="D9" s="189"/>
      <c r="E9" s="189"/>
      <c r="F9" s="189"/>
      <c r="G9" s="189"/>
      <c r="H9" s="189"/>
      <c r="I9" s="189"/>
      <c r="J9" s="189"/>
      <c r="K9" s="31" t="str">
        <f>$I$5</f>
        <v>ISPROFIN:</v>
      </c>
      <c r="L9" s="70" t="str">
        <f>K5</f>
        <v>5423720012</v>
      </c>
    </row>
    <row r="10" spans="1:15" s="22" customFormat="1" ht="15" customHeight="1" x14ac:dyDescent="0.25">
      <c r="B10" s="186" t="s">
        <v>12</v>
      </c>
      <c r="C10" s="165" t="s">
        <v>0</v>
      </c>
      <c r="D10" s="165" t="s">
        <v>1</v>
      </c>
      <c r="E10" s="165" t="s">
        <v>13</v>
      </c>
      <c r="F10" s="163" t="s">
        <v>32</v>
      </c>
      <c r="G10" s="163" t="s">
        <v>2</v>
      </c>
      <c r="H10" s="163" t="s">
        <v>3</v>
      </c>
      <c r="I10" s="165" t="s">
        <v>14</v>
      </c>
      <c r="J10" s="165" t="s">
        <v>15</v>
      </c>
      <c r="K10" s="177" t="s">
        <v>4</v>
      </c>
      <c r="L10" s="178"/>
    </row>
    <row r="11" spans="1:15" s="22" customFormat="1" ht="15" customHeight="1" x14ac:dyDescent="0.25">
      <c r="B11" s="186"/>
      <c r="C11" s="165"/>
      <c r="D11" s="165"/>
      <c r="E11" s="165"/>
      <c r="F11" s="163"/>
      <c r="G11" s="163"/>
      <c r="H11" s="163"/>
      <c r="I11" s="165"/>
      <c r="J11" s="165"/>
      <c r="K11" s="177"/>
      <c r="L11" s="178"/>
    </row>
    <row r="12" spans="1:15" s="22" customFormat="1" ht="12.75" customHeight="1" thickBot="1" x14ac:dyDescent="0.3">
      <c r="B12" s="187"/>
      <c r="C12" s="166"/>
      <c r="D12" s="166"/>
      <c r="E12" s="166"/>
      <c r="F12" s="164"/>
      <c r="G12" s="164"/>
      <c r="H12" s="164"/>
      <c r="I12" s="166"/>
      <c r="J12" s="166"/>
      <c r="K12" s="32" t="s">
        <v>16</v>
      </c>
      <c r="L12" s="33" t="s">
        <v>5</v>
      </c>
    </row>
    <row r="13" spans="1:15" s="22" customFormat="1" ht="22.5" customHeight="1" thickBot="1" x14ac:dyDescent="0.3">
      <c r="A13" s="117" t="s">
        <v>136</v>
      </c>
      <c r="B13" s="110" t="s">
        <v>134</v>
      </c>
      <c r="C13" s="111"/>
      <c r="D13" s="112" t="s">
        <v>135</v>
      </c>
      <c r="E13" s="113"/>
      <c r="F13" s="114" t="s">
        <v>92</v>
      </c>
      <c r="G13" s="106"/>
      <c r="H13" s="106"/>
      <c r="I13" s="105"/>
      <c r="J13" s="105"/>
      <c r="K13" s="106"/>
      <c r="L13" s="107"/>
    </row>
    <row r="14" spans="1:15" s="1" customFormat="1" ht="20.100000000000001" customHeight="1" thickBot="1" x14ac:dyDescent="0.3">
      <c r="A14" s="1" t="s">
        <v>34</v>
      </c>
      <c r="B14" s="61" t="s">
        <v>21</v>
      </c>
      <c r="C14" s="5" t="s">
        <v>94</v>
      </c>
      <c r="D14" s="6"/>
      <c r="E14" s="6"/>
      <c r="F14" s="71" t="s">
        <v>33</v>
      </c>
      <c r="G14" s="8"/>
      <c r="H14" s="8"/>
      <c r="I14" s="8"/>
      <c r="J14" s="8"/>
      <c r="K14" s="8"/>
      <c r="L14" s="24"/>
    </row>
    <row r="15" spans="1:15" s="1" customFormat="1" ht="12" thickBot="1" x14ac:dyDescent="0.3">
      <c r="A15" s="9" t="s">
        <v>7</v>
      </c>
      <c r="B15" s="25" t="s">
        <v>95</v>
      </c>
      <c r="C15" s="76" t="s">
        <v>96</v>
      </c>
      <c r="D15" s="10" t="s">
        <v>97</v>
      </c>
      <c r="E15" s="10" t="s">
        <v>98</v>
      </c>
      <c r="F15" s="11" t="s">
        <v>87</v>
      </c>
      <c r="G15" s="10" t="s">
        <v>99</v>
      </c>
      <c r="H15" s="81">
        <v>313.846</v>
      </c>
      <c r="I15" s="10">
        <v>0</v>
      </c>
      <c r="J15" s="10">
        <f>ROUND(H15,3)*I15</f>
        <v>0</v>
      </c>
      <c r="K15" s="79"/>
      <c r="L15" s="78">
        <f>ROUND((ROUND(H15,3)*ROUND(K15,2)),2)</f>
        <v>0</v>
      </c>
    </row>
    <row r="16" spans="1:15" s="1" customFormat="1" x14ac:dyDescent="0.25">
      <c r="A16" s="9" t="s">
        <v>6</v>
      </c>
      <c r="B16" s="82"/>
      <c r="C16" s="83"/>
      <c r="D16" s="83"/>
      <c r="E16" s="84"/>
      <c r="F16" s="85" t="s">
        <v>93</v>
      </c>
      <c r="G16" s="86"/>
      <c r="H16" s="87"/>
      <c r="I16" s="87"/>
      <c r="J16" s="87"/>
      <c r="K16" s="87"/>
      <c r="L16" s="88"/>
    </row>
    <row r="17" spans="1:12" s="1" customFormat="1" ht="22.5" x14ac:dyDescent="0.25">
      <c r="A17" s="9" t="s">
        <v>8</v>
      </c>
      <c r="B17" s="26"/>
      <c r="C17" s="21"/>
      <c r="D17" s="21"/>
      <c r="E17" s="89"/>
      <c r="F17" s="14" t="s">
        <v>89</v>
      </c>
      <c r="G17" s="90"/>
      <c r="H17" s="13"/>
      <c r="I17" s="13"/>
      <c r="J17" s="13"/>
      <c r="K17" s="13"/>
      <c r="L17" s="27"/>
    </row>
    <row r="18" spans="1:12" s="1" customFormat="1" ht="12" thickBot="1" x14ac:dyDescent="0.3">
      <c r="A18" s="9" t="s">
        <v>9</v>
      </c>
      <c r="B18" s="28"/>
      <c r="C18" s="23"/>
      <c r="D18" s="23"/>
      <c r="E18" s="91"/>
      <c r="F18" s="15" t="s">
        <v>90</v>
      </c>
      <c r="G18" s="92"/>
      <c r="H18" s="16"/>
      <c r="I18" s="16"/>
      <c r="J18" s="16"/>
      <c r="K18" s="16"/>
      <c r="L18" s="29"/>
    </row>
    <row r="19" spans="1:12" ht="12" thickBot="1" x14ac:dyDescent="0.25">
      <c r="A19" s="93" t="s">
        <v>7</v>
      </c>
      <c r="B19" s="25" t="s">
        <v>88</v>
      </c>
      <c r="C19" s="76" t="s">
        <v>100</v>
      </c>
      <c r="D19" s="10" t="s">
        <v>97</v>
      </c>
      <c r="E19" s="10" t="s">
        <v>98</v>
      </c>
      <c r="F19" s="11" t="s">
        <v>101</v>
      </c>
      <c r="G19" s="10" t="s">
        <v>99</v>
      </c>
      <c r="H19" s="81">
        <v>120.06</v>
      </c>
      <c r="I19" s="10">
        <v>0</v>
      </c>
      <c r="J19" s="10">
        <f>ROUND(H19,3)*I19</f>
        <v>0</v>
      </c>
      <c r="K19" s="79"/>
      <c r="L19" s="78">
        <f>ROUND((ROUND(H19,3)*ROUND(K19,2)),2)</f>
        <v>0</v>
      </c>
    </row>
    <row r="20" spans="1:12" x14ac:dyDescent="0.2">
      <c r="A20" s="93" t="s">
        <v>6</v>
      </c>
      <c r="B20" s="82"/>
      <c r="C20" s="83"/>
      <c r="D20" s="83"/>
      <c r="E20" s="84"/>
      <c r="F20" s="85" t="s">
        <v>93</v>
      </c>
      <c r="G20" s="86"/>
      <c r="H20" s="87"/>
      <c r="I20" s="87"/>
      <c r="J20" s="87"/>
      <c r="K20" s="87"/>
      <c r="L20" s="88"/>
    </row>
    <row r="21" spans="1:12" ht="22.5" x14ac:dyDescent="0.2">
      <c r="A21" s="93" t="s">
        <v>8</v>
      </c>
      <c r="B21" s="26"/>
      <c r="C21" s="21"/>
      <c r="D21" s="21"/>
      <c r="E21" s="89"/>
      <c r="F21" s="14" t="s">
        <v>102</v>
      </c>
      <c r="G21" s="90"/>
      <c r="H21" s="13"/>
      <c r="I21" s="13"/>
      <c r="J21" s="13"/>
      <c r="K21" s="13"/>
      <c r="L21" s="27"/>
    </row>
    <row r="22" spans="1:12" ht="12" thickBot="1" x14ac:dyDescent="0.25">
      <c r="A22" s="93" t="s">
        <v>9</v>
      </c>
      <c r="B22" s="28"/>
      <c r="C22" s="23"/>
      <c r="D22" s="23"/>
      <c r="E22" s="91"/>
      <c r="F22" s="15" t="s">
        <v>90</v>
      </c>
      <c r="G22" s="92"/>
      <c r="H22" s="16"/>
      <c r="I22" s="16"/>
      <c r="J22" s="16"/>
      <c r="K22" s="16"/>
      <c r="L22" s="29"/>
    </row>
    <row r="23" spans="1:12" ht="12" thickBot="1" x14ac:dyDescent="0.25">
      <c r="A23" s="93" t="s">
        <v>7</v>
      </c>
      <c r="B23" s="25" t="s">
        <v>103</v>
      </c>
      <c r="C23" s="76" t="s">
        <v>104</v>
      </c>
      <c r="D23" s="10" t="s">
        <v>97</v>
      </c>
      <c r="E23" s="10" t="s">
        <v>98</v>
      </c>
      <c r="F23" s="11" t="s">
        <v>105</v>
      </c>
      <c r="G23" s="10" t="s">
        <v>99</v>
      </c>
      <c r="H23" s="81">
        <v>1.9970000000000001</v>
      </c>
      <c r="I23" s="10">
        <v>0</v>
      </c>
      <c r="J23" s="10">
        <f>ROUND(H23,3)*I23</f>
        <v>0</v>
      </c>
      <c r="K23" s="79"/>
      <c r="L23" s="78">
        <f>ROUND((ROUND(H23,3)*ROUND(K23,2)),2)</f>
        <v>0</v>
      </c>
    </row>
    <row r="24" spans="1:12" x14ac:dyDescent="0.2">
      <c r="A24" s="93" t="s">
        <v>6</v>
      </c>
      <c r="B24" s="82"/>
      <c r="C24" s="83"/>
      <c r="D24" s="83"/>
      <c r="E24" s="84"/>
      <c r="F24" s="85" t="s">
        <v>93</v>
      </c>
      <c r="G24" s="86"/>
      <c r="H24" s="87"/>
      <c r="I24" s="87"/>
      <c r="J24" s="87"/>
      <c r="K24" s="87"/>
      <c r="L24" s="88"/>
    </row>
    <row r="25" spans="1:12" ht="33.75" x14ac:dyDescent="0.2">
      <c r="A25" s="93" t="s">
        <v>8</v>
      </c>
      <c r="B25" s="26"/>
      <c r="C25" s="21"/>
      <c r="D25" s="21"/>
      <c r="E25" s="89"/>
      <c r="F25" s="14" t="s">
        <v>106</v>
      </c>
      <c r="G25" s="90"/>
      <c r="H25" s="13"/>
      <c r="I25" s="13"/>
      <c r="J25" s="13"/>
      <c r="K25" s="13"/>
      <c r="L25" s="27"/>
    </row>
    <row r="26" spans="1:12" ht="12" thickBot="1" x14ac:dyDescent="0.25">
      <c r="A26" s="93" t="s">
        <v>9</v>
      </c>
      <c r="B26" s="28"/>
      <c r="C26" s="23"/>
      <c r="D26" s="23"/>
      <c r="E26" s="91"/>
      <c r="F26" s="15" t="s">
        <v>90</v>
      </c>
      <c r="G26" s="92"/>
      <c r="H26" s="16"/>
      <c r="I26" s="16"/>
      <c r="J26" s="16"/>
      <c r="K26" s="16"/>
      <c r="L26" s="29"/>
    </row>
    <row r="27" spans="1:12" ht="13.5" thickBot="1" x14ac:dyDescent="0.25">
      <c r="B27" s="94" t="s">
        <v>107</v>
      </c>
      <c r="C27" s="95" t="s">
        <v>108</v>
      </c>
      <c r="D27" s="96"/>
      <c r="E27" s="96"/>
      <c r="F27" s="96" t="s">
        <v>33</v>
      </c>
      <c r="G27" s="95"/>
      <c r="H27" s="95"/>
      <c r="I27" s="95"/>
      <c r="J27" s="95"/>
      <c r="K27" s="95"/>
      <c r="L27" s="97">
        <f>SUM(L15:L26)</f>
        <v>0</v>
      </c>
    </row>
    <row r="28" spans="1:12" ht="13.5" thickBot="1" x14ac:dyDescent="0.25">
      <c r="A28" s="93" t="s">
        <v>34</v>
      </c>
      <c r="B28" s="61" t="s">
        <v>21</v>
      </c>
      <c r="C28" s="5" t="s">
        <v>109</v>
      </c>
      <c r="D28" s="6"/>
      <c r="E28" s="6"/>
      <c r="F28" s="71" t="s">
        <v>110</v>
      </c>
      <c r="G28" s="8"/>
      <c r="H28" s="8"/>
      <c r="I28" s="8"/>
      <c r="J28" s="8"/>
      <c r="K28" s="8"/>
      <c r="L28" s="24"/>
    </row>
    <row r="29" spans="1:12" ht="12" thickBot="1" x14ac:dyDescent="0.25">
      <c r="A29" s="93" t="s">
        <v>7</v>
      </c>
      <c r="B29" s="25" t="s">
        <v>111</v>
      </c>
      <c r="C29" s="76" t="s">
        <v>112</v>
      </c>
      <c r="D29" s="10" t="s">
        <v>97</v>
      </c>
      <c r="E29" s="10" t="s">
        <v>98</v>
      </c>
      <c r="F29" s="11" t="s">
        <v>113</v>
      </c>
      <c r="G29" s="10" t="s">
        <v>114</v>
      </c>
      <c r="H29" s="81">
        <v>60.063000000000002</v>
      </c>
      <c r="I29" s="10">
        <v>0</v>
      </c>
      <c r="J29" s="10">
        <f>ROUND(H29,3)*I29</f>
        <v>0</v>
      </c>
      <c r="K29" s="79"/>
      <c r="L29" s="78">
        <f>ROUND((ROUND(H29,3)*ROUND(K29,2)),2)</f>
        <v>0</v>
      </c>
    </row>
    <row r="30" spans="1:12" x14ac:dyDescent="0.2">
      <c r="A30" s="93" t="s">
        <v>6</v>
      </c>
      <c r="B30" s="82"/>
      <c r="C30" s="83"/>
      <c r="D30" s="83"/>
      <c r="E30" s="84"/>
      <c r="F30" s="85" t="s">
        <v>93</v>
      </c>
      <c r="G30" s="86"/>
      <c r="H30" s="87"/>
      <c r="I30" s="87"/>
      <c r="J30" s="87"/>
      <c r="K30" s="87"/>
      <c r="L30" s="88"/>
    </row>
    <row r="31" spans="1:12" ht="147" customHeight="1" x14ac:dyDescent="0.2">
      <c r="A31" s="93" t="s">
        <v>8</v>
      </c>
      <c r="B31" s="26"/>
      <c r="C31" s="21"/>
      <c r="D31" s="21"/>
      <c r="E31" s="89"/>
      <c r="F31" s="14" t="s">
        <v>115</v>
      </c>
      <c r="G31" s="90"/>
      <c r="H31" s="13"/>
      <c r="I31" s="13"/>
      <c r="J31" s="13"/>
      <c r="K31" s="13"/>
      <c r="L31" s="27"/>
    </row>
    <row r="32" spans="1:12" ht="99.75" customHeight="1" thickBot="1" x14ac:dyDescent="0.25">
      <c r="A32" s="93" t="s">
        <v>9</v>
      </c>
      <c r="B32" s="28"/>
      <c r="C32" s="23"/>
      <c r="D32" s="23"/>
      <c r="E32" s="91"/>
      <c r="F32" s="15" t="s">
        <v>116</v>
      </c>
      <c r="G32" s="92"/>
      <c r="H32" s="16"/>
      <c r="I32" s="16"/>
      <c r="J32" s="16"/>
      <c r="K32" s="16"/>
      <c r="L32" s="29"/>
    </row>
    <row r="33" spans="1:13" ht="12" thickBot="1" x14ac:dyDescent="0.25">
      <c r="A33" s="93" t="s">
        <v>7</v>
      </c>
      <c r="B33" s="25" t="s">
        <v>117</v>
      </c>
      <c r="C33" s="76" t="s">
        <v>118</v>
      </c>
      <c r="D33" s="10" t="s">
        <v>119</v>
      </c>
      <c r="E33" s="10" t="s">
        <v>98</v>
      </c>
      <c r="F33" s="11" t="s">
        <v>120</v>
      </c>
      <c r="G33" s="10" t="s">
        <v>121</v>
      </c>
      <c r="H33" s="81">
        <v>482.84100000000001</v>
      </c>
      <c r="I33" s="10">
        <v>0</v>
      </c>
      <c r="J33" s="10">
        <f>ROUND(H33,3)*I33</f>
        <v>0</v>
      </c>
      <c r="K33" s="79"/>
      <c r="L33" s="78">
        <f>ROUND((ROUND(H33,3)*ROUND(K33,2)),2)</f>
        <v>0</v>
      </c>
    </row>
    <row r="34" spans="1:13" x14ac:dyDescent="0.2">
      <c r="A34" s="93" t="s">
        <v>6</v>
      </c>
      <c r="B34" s="82"/>
      <c r="C34" s="83"/>
      <c r="D34" s="83"/>
      <c r="E34" s="84"/>
      <c r="F34" s="85" t="s">
        <v>93</v>
      </c>
      <c r="G34" s="86"/>
      <c r="H34" s="87"/>
      <c r="I34" s="87"/>
      <c r="J34" s="87"/>
      <c r="K34" s="87"/>
      <c r="L34" s="88"/>
    </row>
    <row r="35" spans="1:13" ht="78.75" x14ac:dyDescent="0.2">
      <c r="A35" s="93" t="s">
        <v>8</v>
      </c>
      <c r="B35" s="26"/>
      <c r="C35" s="21"/>
      <c r="D35" s="21"/>
      <c r="E35" s="89"/>
      <c r="F35" s="14" t="s">
        <v>122</v>
      </c>
      <c r="G35" s="90"/>
      <c r="H35" s="13"/>
      <c r="I35" s="13"/>
      <c r="J35" s="13"/>
      <c r="K35" s="13"/>
      <c r="L35" s="27"/>
    </row>
    <row r="36" spans="1:13" ht="180.75" thickBot="1" x14ac:dyDescent="0.25">
      <c r="A36" s="93" t="s">
        <v>9</v>
      </c>
      <c r="B36" s="28"/>
      <c r="C36" s="23"/>
      <c r="D36" s="23"/>
      <c r="E36" s="91"/>
      <c r="F36" s="15" t="s">
        <v>123</v>
      </c>
      <c r="G36" s="92"/>
      <c r="H36" s="16"/>
      <c r="I36" s="16"/>
      <c r="J36" s="16"/>
      <c r="K36" s="16"/>
      <c r="L36" s="29"/>
    </row>
    <row r="37" spans="1:13" ht="12" thickBot="1" x14ac:dyDescent="0.25">
      <c r="A37" s="93" t="s">
        <v>7</v>
      </c>
      <c r="B37" s="25" t="s">
        <v>124</v>
      </c>
      <c r="C37" s="76" t="s">
        <v>125</v>
      </c>
      <c r="D37" s="10" t="s">
        <v>119</v>
      </c>
      <c r="E37" s="10" t="s">
        <v>98</v>
      </c>
      <c r="F37" s="11" t="s">
        <v>126</v>
      </c>
      <c r="G37" s="10" t="s">
        <v>127</v>
      </c>
      <c r="H37" s="81">
        <v>199.68</v>
      </c>
      <c r="I37" s="10">
        <v>0</v>
      </c>
      <c r="J37" s="10">
        <f>ROUND(H37,3)*I37</f>
        <v>0</v>
      </c>
      <c r="K37" s="79"/>
      <c r="L37" s="78">
        <f>ROUND((ROUND(H37,3)*ROUND(K37,2)),2)</f>
        <v>0</v>
      </c>
    </row>
    <row r="38" spans="1:13" x14ac:dyDescent="0.2">
      <c r="A38" s="93" t="s">
        <v>6</v>
      </c>
      <c r="B38" s="82"/>
      <c r="C38" s="83"/>
      <c r="D38" s="83"/>
      <c r="E38" s="84"/>
      <c r="F38" s="85" t="s">
        <v>93</v>
      </c>
      <c r="G38" s="86"/>
      <c r="H38" s="87"/>
      <c r="I38" s="87"/>
      <c r="J38" s="87"/>
      <c r="K38" s="87"/>
      <c r="L38" s="88"/>
    </row>
    <row r="39" spans="1:13" x14ac:dyDescent="0.2">
      <c r="A39" s="93" t="s">
        <v>8</v>
      </c>
      <c r="B39" s="26"/>
      <c r="C39" s="21"/>
      <c r="D39" s="21"/>
      <c r="E39" s="89"/>
      <c r="F39" s="14" t="s">
        <v>128</v>
      </c>
      <c r="G39" s="90"/>
      <c r="H39" s="13"/>
      <c r="I39" s="13"/>
      <c r="J39" s="13"/>
      <c r="K39" s="13"/>
      <c r="L39" s="27"/>
    </row>
    <row r="40" spans="1:13" ht="12" thickBot="1" x14ac:dyDescent="0.25">
      <c r="A40" s="93" t="s">
        <v>9</v>
      </c>
      <c r="B40" s="28"/>
      <c r="C40" s="23"/>
      <c r="D40" s="23"/>
      <c r="E40" s="91"/>
      <c r="F40" s="15" t="s">
        <v>93</v>
      </c>
      <c r="G40" s="92"/>
      <c r="H40" s="16"/>
      <c r="I40" s="16"/>
      <c r="J40" s="16"/>
      <c r="K40" s="16"/>
      <c r="L40" s="29"/>
    </row>
    <row r="41" spans="1:13" ht="13.5" thickBot="1" x14ac:dyDescent="0.25">
      <c r="B41" s="94" t="s">
        <v>107</v>
      </c>
      <c r="C41" s="95" t="s">
        <v>108</v>
      </c>
      <c r="D41" s="96"/>
      <c r="E41" s="96"/>
      <c r="F41" s="96" t="s">
        <v>110</v>
      </c>
      <c r="G41" s="95"/>
      <c r="H41" s="95"/>
      <c r="I41" s="95"/>
      <c r="J41" s="95"/>
      <c r="K41" s="95"/>
      <c r="L41" s="97">
        <f>SUM(L29:L40)</f>
        <v>0</v>
      </c>
    </row>
    <row r="42" spans="1:13" ht="16.5" thickBot="1" x14ac:dyDescent="0.25">
      <c r="A42" s="117" t="s">
        <v>136</v>
      </c>
      <c r="B42" s="118" t="s">
        <v>134</v>
      </c>
      <c r="C42" s="119"/>
      <c r="D42" s="120" t="s">
        <v>137</v>
      </c>
      <c r="E42" s="121"/>
      <c r="F42" s="122" t="s">
        <v>138</v>
      </c>
    </row>
    <row r="43" spans="1:13" ht="13.5" thickBot="1" x14ac:dyDescent="0.25">
      <c r="A43" s="115" t="s">
        <v>34</v>
      </c>
      <c r="B43" s="108" t="s">
        <v>21</v>
      </c>
      <c r="C43" s="109" t="s">
        <v>94</v>
      </c>
      <c r="D43" s="123"/>
      <c r="E43" s="123"/>
      <c r="F43" s="124" t="s">
        <v>33</v>
      </c>
      <c r="G43" s="125"/>
      <c r="H43" s="125"/>
      <c r="I43" s="125"/>
      <c r="J43" s="125"/>
      <c r="K43" s="125"/>
      <c r="L43" s="126"/>
      <c r="M43" s="115"/>
    </row>
    <row r="44" spans="1:13" ht="12" thickBot="1" x14ac:dyDescent="0.25">
      <c r="A44" s="127" t="s">
        <v>7</v>
      </c>
      <c r="B44" s="128">
        <v>11</v>
      </c>
      <c r="C44" s="129" t="s">
        <v>96</v>
      </c>
      <c r="D44" s="130" t="s">
        <v>97</v>
      </c>
      <c r="E44" s="130" t="s">
        <v>98</v>
      </c>
      <c r="F44" s="131" t="s">
        <v>87</v>
      </c>
      <c r="G44" s="130" t="s">
        <v>99</v>
      </c>
      <c r="H44" s="132">
        <v>232.166</v>
      </c>
      <c r="I44" s="130">
        <v>0</v>
      </c>
      <c r="J44" s="130">
        <f>ROUND(H44,3)*I44</f>
        <v>0</v>
      </c>
      <c r="K44" s="133"/>
      <c r="L44" s="116">
        <f>ROUND((ROUND(H44,3)*ROUND(K44,2)),2)</f>
        <v>0</v>
      </c>
      <c r="M44" s="115"/>
    </row>
    <row r="45" spans="1:13" x14ac:dyDescent="0.2">
      <c r="A45" s="127" t="s">
        <v>6</v>
      </c>
      <c r="B45" s="134"/>
      <c r="C45" s="135"/>
      <c r="D45" s="135"/>
      <c r="E45" s="136"/>
      <c r="F45" s="137" t="s">
        <v>93</v>
      </c>
      <c r="G45" s="138"/>
      <c r="H45" s="139"/>
      <c r="I45" s="139"/>
      <c r="J45" s="139"/>
      <c r="K45" s="139"/>
      <c r="L45" s="140"/>
      <c r="M45" s="115"/>
    </row>
    <row r="46" spans="1:13" ht="22.5" x14ac:dyDescent="0.2">
      <c r="A46" s="127" t="s">
        <v>8</v>
      </c>
      <c r="B46" s="141"/>
      <c r="C46" s="142"/>
      <c r="D46" s="142"/>
      <c r="E46" s="143"/>
      <c r="F46" s="144" t="s">
        <v>140</v>
      </c>
      <c r="G46" s="145"/>
      <c r="H46" s="146"/>
      <c r="I46" s="146"/>
      <c r="J46" s="146"/>
      <c r="K46" s="146"/>
      <c r="L46" s="147"/>
      <c r="M46" s="115"/>
    </row>
    <row r="47" spans="1:13" ht="12" thickBot="1" x14ac:dyDescent="0.25">
      <c r="A47" s="127" t="s">
        <v>9</v>
      </c>
      <c r="B47" s="148"/>
      <c r="C47" s="149"/>
      <c r="D47" s="149"/>
      <c r="E47" s="150"/>
      <c r="F47" s="151" t="s">
        <v>90</v>
      </c>
      <c r="G47" s="152"/>
      <c r="H47" s="153"/>
      <c r="I47" s="153"/>
      <c r="J47" s="153"/>
      <c r="K47" s="153"/>
      <c r="L47" s="154"/>
      <c r="M47" s="115"/>
    </row>
    <row r="48" spans="1:13" ht="12" thickBot="1" x14ac:dyDescent="0.25">
      <c r="A48" s="155" t="s">
        <v>7</v>
      </c>
      <c r="B48" s="128">
        <v>12</v>
      </c>
      <c r="C48" s="129" t="s">
        <v>100</v>
      </c>
      <c r="D48" s="130" t="s">
        <v>97</v>
      </c>
      <c r="E48" s="130" t="s">
        <v>98</v>
      </c>
      <c r="F48" s="131" t="s">
        <v>101</v>
      </c>
      <c r="G48" s="130" t="s">
        <v>99</v>
      </c>
      <c r="H48" s="132">
        <v>79.75</v>
      </c>
      <c r="I48" s="130">
        <v>0</v>
      </c>
      <c r="J48" s="130">
        <f>ROUND(H48,3)*I48</f>
        <v>0</v>
      </c>
      <c r="K48" s="133"/>
      <c r="L48" s="116">
        <f>ROUND((ROUND(H48,3)*ROUND(K48,2)),2)</f>
        <v>0</v>
      </c>
      <c r="M48" s="156"/>
    </row>
    <row r="49" spans="1:13" x14ac:dyDescent="0.2">
      <c r="A49" s="155" t="s">
        <v>6</v>
      </c>
      <c r="B49" s="134"/>
      <c r="C49" s="135"/>
      <c r="D49" s="135"/>
      <c r="E49" s="136"/>
      <c r="F49" s="137" t="s">
        <v>93</v>
      </c>
      <c r="G49" s="138"/>
      <c r="H49" s="139"/>
      <c r="I49" s="139"/>
      <c r="J49" s="139"/>
      <c r="K49" s="139"/>
      <c r="L49" s="140"/>
      <c r="M49" s="156"/>
    </row>
    <row r="50" spans="1:13" ht="22.5" x14ac:dyDescent="0.2">
      <c r="A50" s="155" t="s">
        <v>8</v>
      </c>
      <c r="B50" s="141"/>
      <c r="C50" s="142"/>
      <c r="D50" s="142"/>
      <c r="E50" s="143"/>
      <c r="F50" s="144" t="s">
        <v>141</v>
      </c>
      <c r="G50" s="145"/>
      <c r="H50" s="146"/>
      <c r="I50" s="146"/>
      <c r="J50" s="146"/>
      <c r="K50" s="146"/>
      <c r="L50" s="147"/>
      <c r="M50" s="156"/>
    </row>
    <row r="51" spans="1:13" ht="12" thickBot="1" x14ac:dyDescent="0.25">
      <c r="A51" s="155" t="s">
        <v>9</v>
      </c>
      <c r="B51" s="148"/>
      <c r="C51" s="149"/>
      <c r="D51" s="149"/>
      <c r="E51" s="150"/>
      <c r="F51" s="151" t="s">
        <v>90</v>
      </c>
      <c r="G51" s="152"/>
      <c r="H51" s="153"/>
      <c r="I51" s="153"/>
      <c r="J51" s="153"/>
      <c r="K51" s="153"/>
      <c r="L51" s="154"/>
      <c r="M51" s="156"/>
    </row>
    <row r="52" spans="1:13" ht="12" thickBot="1" x14ac:dyDescent="0.25">
      <c r="A52" s="155" t="s">
        <v>7</v>
      </c>
      <c r="B52" s="128">
        <v>13</v>
      </c>
      <c r="C52" s="129" t="s">
        <v>104</v>
      </c>
      <c r="D52" s="130" t="s">
        <v>97</v>
      </c>
      <c r="E52" s="130" t="s">
        <v>98</v>
      </c>
      <c r="F52" s="131" t="s">
        <v>105</v>
      </c>
      <c r="G52" s="130" t="s">
        <v>99</v>
      </c>
      <c r="H52" s="132">
        <v>1.9259999999999999</v>
      </c>
      <c r="I52" s="130">
        <v>0</v>
      </c>
      <c r="J52" s="130">
        <f>ROUND(H52,3)*I52</f>
        <v>0</v>
      </c>
      <c r="K52" s="133"/>
      <c r="L52" s="116">
        <f>ROUND((ROUND(H52,3)*ROUND(K52,2)),2)</f>
        <v>0</v>
      </c>
      <c r="M52" s="156"/>
    </row>
    <row r="53" spans="1:13" x14ac:dyDescent="0.2">
      <c r="A53" s="155" t="s">
        <v>6</v>
      </c>
      <c r="B53" s="134"/>
      <c r="C53" s="135"/>
      <c r="D53" s="135"/>
      <c r="E53" s="136"/>
      <c r="F53" s="137" t="s">
        <v>93</v>
      </c>
      <c r="G53" s="138"/>
      <c r="H53" s="139"/>
      <c r="I53" s="139"/>
      <c r="J53" s="139"/>
      <c r="K53" s="139"/>
      <c r="L53" s="140"/>
      <c r="M53" s="156"/>
    </row>
    <row r="54" spans="1:13" ht="33.75" x14ac:dyDescent="0.2">
      <c r="A54" s="155" t="s">
        <v>8</v>
      </c>
      <c r="B54" s="141"/>
      <c r="C54" s="142"/>
      <c r="D54" s="142"/>
      <c r="E54" s="143"/>
      <c r="F54" s="144" t="s">
        <v>142</v>
      </c>
      <c r="G54" s="145"/>
      <c r="H54" s="146"/>
      <c r="I54" s="146"/>
      <c r="J54" s="146"/>
      <c r="K54" s="146"/>
      <c r="L54" s="147"/>
      <c r="M54" s="156"/>
    </row>
    <row r="55" spans="1:13" ht="12" thickBot="1" x14ac:dyDescent="0.25">
      <c r="A55" s="155" t="s">
        <v>9</v>
      </c>
      <c r="B55" s="148"/>
      <c r="C55" s="149"/>
      <c r="D55" s="149"/>
      <c r="E55" s="150"/>
      <c r="F55" s="151" t="s">
        <v>90</v>
      </c>
      <c r="G55" s="152"/>
      <c r="H55" s="153"/>
      <c r="I55" s="153"/>
      <c r="J55" s="153"/>
      <c r="K55" s="153"/>
      <c r="L55" s="154"/>
      <c r="M55" s="156"/>
    </row>
    <row r="56" spans="1:13" ht="13.5" thickBot="1" x14ac:dyDescent="0.25">
      <c r="A56" s="156"/>
      <c r="B56" s="157" t="s">
        <v>107</v>
      </c>
      <c r="C56" s="158" t="s">
        <v>108</v>
      </c>
      <c r="D56" s="159"/>
      <c r="E56" s="159"/>
      <c r="F56" s="159" t="s">
        <v>33</v>
      </c>
      <c r="G56" s="158"/>
      <c r="H56" s="158"/>
      <c r="I56" s="158"/>
      <c r="J56" s="158"/>
      <c r="K56" s="158"/>
      <c r="L56" s="160">
        <f>SUM(L44:L55)</f>
        <v>0</v>
      </c>
      <c r="M56" s="156"/>
    </row>
    <row r="57" spans="1:13" ht="13.5" thickBot="1" x14ac:dyDescent="0.25">
      <c r="A57" s="155" t="s">
        <v>34</v>
      </c>
      <c r="B57" s="108" t="s">
        <v>21</v>
      </c>
      <c r="C57" s="109" t="s">
        <v>109</v>
      </c>
      <c r="D57" s="123"/>
      <c r="E57" s="123"/>
      <c r="F57" s="124" t="s">
        <v>110</v>
      </c>
      <c r="G57" s="125"/>
      <c r="H57" s="125"/>
      <c r="I57" s="125"/>
      <c r="J57" s="125"/>
      <c r="K57" s="125"/>
      <c r="L57" s="126"/>
      <c r="M57" s="156"/>
    </row>
    <row r="58" spans="1:13" ht="12" thickBot="1" x14ac:dyDescent="0.25">
      <c r="A58" s="155" t="s">
        <v>7</v>
      </c>
      <c r="B58" s="128">
        <v>14</v>
      </c>
      <c r="C58" s="129" t="s">
        <v>112</v>
      </c>
      <c r="D58" s="130" t="s">
        <v>97</v>
      </c>
      <c r="E58" s="130" t="s">
        <v>98</v>
      </c>
      <c r="F58" s="131" t="s">
        <v>113</v>
      </c>
      <c r="G58" s="130" t="s">
        <v>114</v>
      </c>
      <c r="H58" s="132">
        <v>39.875</v>
      </c>
      <c r="I58" s="130">
        <v>0</v>
      </c>
      <c r="J58" s="130">
        <f>ROUND(H58,3)*I58</f>
        <v>0</v>
      </c>
      <c r="K58" s="133"/>
      <c r="L58" s="116">
        <f>ROUND((ROUND(H58,3)*ROUND(K58,2)),2)</f>
        <v>0</v>
      </c>
      <c r="M58" s="156"/>
    </row>
    <row r="59" spans="1:13" x14ac:dyDescent="0.2">
      <c r="A59" s="155" t="s">
        <v>6</v>
      </c>
      <c r="B59" s="134"/>
      <c r="C59" s="135"/>
      <c r="D59" s="135"/>
      <c r="E59" s="136"/>
      <c r="F59" s="137" t="s">
        <v>93</v>
      </c>
      <c r="G59" s="138"/>
      <c r="H59" s="139"/>
      <c r="I59" s="139"/>
      <c r="J59" s="139"/>
      <c r="K59" s="139"/>
      <c r="L59" s="140"/>
      <c r="M59" s="156"/>
    </row>
    <row r="60" spans="1:13" ht="139.5" customHeight="1" x14ac:dyDescent="0.2">
      <c r="A60" s="155" t="s">
        <v>8</v>
      </c>
      <c r="B60" s="141"/>
      <c r="C60" s="142"/>
      <c r="D60" s="142"/>
      <c r="E60" s="143"/>
      <c r="F60" s="144" t="s">
        <v>143</v>
      </c>
      <c r="G60" s="145"/>
      <c r="H60" s="146"/>
      <c r="I60" s="146"/>
      <c r="J60" s="146"/>
      <c r="K60" s="146"/>
      <c r="L60" s="147"/>
      <c r="M60" s="156"/>
    </row>
    <row r="61" spans="1:13" ht="99" customHeight="1" thickBot="1" x14ac:dyDescent="0.25">
      <c r="A61" s="155" t="s">
        <v>9</v>
      </c>
      <c r="B61" s="148"/>
      <c r="C61" s="149"/>
      <c r="D61" s="149"/>
      <c r="E61" s="150"/>
      <c r="F61" s="151" t="s">
        <v>116</v>
      </c>
      <c r="G61" s="152"/>
      <c r="H61" s="153"/>
      <c r="I61" s="153"/>
      <c r="J61" s="153"/>
      <c r="K61" s="153"/>
      <c r="L61" s="154"/>
      <c r="M61" s="156"/>
    </row>
    <row r="62" spans="1:13" ht="12" thickBot="1" x14ac:dyDescent="0.25">
      <c r="A62" s="155" t="s">
        <v>7</v>
      </c>
      <c r="B62" s="128">
        <v>15</v>
      </c>
      <c r="C62" s="129" t="s">
        <v>118</v>
      </c>
      <c r="D62" s="130" t="s">
        <v>119</v>
      </c>
      <c r="E62" s="130" t="s">
        <v>98</v>
      </c>
      <c r="F62" s="131" t="s">
        <v>120</v>
      </c>
      <c r="G62" s="130" t="s">
        <v>121</v>
      </c>
      <c r="H62" s="132">
        <v>357.178</v>
      </c>
      <c r="I62" s="130">
        <v>0</v>
      </c>
      <c r="J62" s="130">
        <f>ROUND(H62,3)*I62</f>
        <v>0</v>
      </c>
      <c r="K62" s="133"/>
      <c r="L62" s="116">
        <f>ROUND((ROUND(H62,3)*ROUND(K62,2)),2)</f>
        <v>0</v>
      </c>
      <c r="M62" s="156"/>
    </row>
    <row r="63" spans="1:13" x14ac:dyDescent="0.2">
      <c r="A63" s="155" t="s">
        <v>6</v>
      </c>
      <c r="B63" s="134"/>
      <c r="C63" s="135"/>
      <c r="D63" s="135"/>
      <c r="E63" s="136"/>
      <c r="F63" s="137" t="s">
        <v>93</v>
      </c>
      <c r="G63" s="138"/>
      <c r="H63" s="139"/>
      <c r="I63" s="139"/>
      <c r="J63" s="139"/>
      <c r="K63" s="139"/>
      <c r="L63" s="140"/>
      <c r="M63" s="156"/>
    </row>
    <row r="64" spans="1:13" ht="90" x14ac:dyDescent="0.2">
      <c r="A64" s="155" t="s">
        <v>8</v>
      </c>
      <c r="B64" s="141"/>
      <c r="C64" s="142"/>
      <c r="D64" s="142"/>
      <c r="E64" s="143"/>
      <c r="F64" s="144" t="s">
        <v>144</v>
      </c>
      <c r="G64" s="145"/>
      <c r="H64" s="146"/>
      <c r="I64" s="146"/>
      <c r="J64" s="146"/>
      <c r="K64" s="146"/>
      <c r="L64" s="147"/>
      <c r="M64" s="156"/>
    </row>
    <row r="65" spans="1:13" ht="195" customHeight="1" thickBot="1" x14ac:dyDescent="0.25">
      <c r="A65" s="155" t="s">
        <v>9</v>
      </c>
      <c r="B65" s="148"/>
      <c r="C65" s="149"/>
      <c r="D65" s="149"/>
      <c r="E65" s="150"/>
      <c r="F65" s="151" t="s">
        <v>123</v>
      </c>
      <c r="G65" s="152"/>
      <c r="H65" s="153"/>
      <c r="I65" s="153"/>
      <c r="J65" s="153"/>
      <c r="K65" s="153"/>
      <c r="L65" s="154"/>
      <c r="M65" s="156"/>
    </row>
    <row r="66" spans="1:13" ht="12" thickBot="1" x14ac:dyDescent="0.25">
      <c r="A66" s="155" t="s">
        <v>7</v>
      </c>
      <c r="B66" s="128">
        <v>16</v>
      </c>
      <c r="C66" s="129" t="s">
        <v>125</v>
      </c>
      <c r="D66" s="130" t="s">
        <v>119</v>
      </c>
      <c r="E66" s="130" t="s">
        <v>98</v>
      </c>
      <c r="F66" s="131" t="s">
        <v>126</v>
      </c>
      <c r="G66" s="130" t="s">
        <v>127</v>
      </c>
      <c r="H66" s="132">
        <v>192.62</v>
      </c>
      <c r="I66" s="130">
        <v>0</v>
      </c>
      <c r="J66" s="130">
        <f>ROUND(H66,3)*I66</f>
        <v>0</v>
      </c>
      <c r="K66" s="133"/>
      <c r="L66" s="116">
        <f>ROUND((ROUND(H66,3)*ROUND(K66,2)),2)</f>
        <v>0</v>
      </c>
      <c r="M66" s="156"/>
    </row>
    <row r="67" spans="1:13" x14ac:dyDescent="0.2">
      <c r="A67" s="155" t="s">
        <v>6</v>
      </c>
      <c r="B67" s="134"/>
      <c r="C67" s="135"/>
      <c r="D67" s="135"/>
      <c r="E67" s="136"/>
      <c r="F67" s="137" t="s">
        <v>93</v>
      </c>
      <c r="G67" s="138"/>
      <c r="H67" s="139"/>
      <c r="I67" s="139"/>
      <c r="J67" s="139"/>
      <c r="K67" s="139"/>
      <c r="L67" s="140"/>
      <c r="M67" s="156"/>
    </row>
    <row r="68" spans="1:13" ht="45" x14ac:dyDescent="0.2">
      <c r="A68" s="155" t="s">
        <v>8</v>
      </c>
      <c r="B68" s="141"/>
      <c r="C68" s="142"/>
      <c r="D68" s="142"/>
      <c r="E68" s="143"/>
      <c r="F68" s="144" t="s">
        <v>145</v>
      </c>
      <c r="G68" s="145"/>
      <c r="H68" s="146"/>
      <c r="I68" s="146"/>
      <c r="J68" s="146"/>
      <c r="K68" s="146"/>
      <c r="L68" s="147"/>
      <c r="M68" s="156"/>
    </row>
    <row r="69" spans="1:13" ht="12" thickBot="1" x14ac:dyDescent="0.25">
      <c r="A69" s="155" t="s">
        <v>9</v>
      </c>
      <c r="B69" s="148"/>
      <c r="C69" s="149"/>
      <c r="D69" s="149"/>
      <c r="E69" s="150"/>
      <c r="F69" s="151" t="s">
        <v>93</v>
      </c>
      <c r="G69" s="152"/>
      <c r="H69" s="153"/>
      <c r="I69" s="153"/>
      <c r="J69" s="153"/>
      <c r="K69" s="153"/>
      <c r="L69" s="154"/>
      <c r="M69" s="156"/>
    </row>
    <row r="70" spans="1:13" ht="13.5" thickBot="1" x14ac:dyDescent="0.25">
      <c r="A70" s="156"/>
      <c r="B70" s="157" t="s">
        <v>107</v>
      </c>
      <c r="C70" s="158" t="s">
        <v>108</v>
      </c>
      <c r="D70" s="159"/>
      <c r="E70" s="159"/>
      <c r="F70" s="159" t="s">
        <v>110</v>
      </c>
      <c r="G70" s="158"/>
      <c r="H70" s="158"/>
      <c r="I70" s="158"/>
      <c r="J70" s="158"/>
      <c r="K70" s="158"/>
      <c r="L70" s="160">
        <f>SUM(L58:L69)</f>
        <v>0</v>
      </c>
      <c r="M70" s="156"/>
    </row>
    <row r="71" spans="1:13" x14ac:dyDescent="0.2">
      <c r="A71" s="156"/>
      <c r="B71" s="156"/>
      <c r="C71" s="156"/>
      <c r="D71" s="156"/>
      <c r="E71" s="156"/>
      <c r="F71" s="156"/>
      <c r="G71" s="161"/>
      <c r="H71" s="161"/>
      <c r="I71" s="161"/>
      <c r="J71" s="161"/>
      <c r="K71" s="161"/>
      <c r="L71" s="161"/>
      <c r="M71" s="156"/>
    </row>
    <row r="72" spans="1:13" x14ac:dyDescent="0.2">
      <c r="A72" s="156"/>
      <c r="B72" s="156"/>
      <c r="C72" s="156"/>
      <c r="D72" s="156"/>
      <c r="E72" s="156"/>
      <c r="F72" s="156"/>
      <c r="G72" s="161"/>
      <c r="H72" s="161"/>
      <c r="I72" s="161"/>
      <c r="J72" s="161"/>
      <c r="K72" s="161"/>
      <c r="L72" s="161"/>
      <c r="M72" s="156"/>
    </row>
    <row r="73" spans="1:13" x14ac:dyDescent="0.2">
      <c r="A73" s="156"/>
      <c r="B73" s="156"/>
      <c r="C73" s="156"/>
      <c r="D73" s="156"/>
      <c r="E73" s="156"/>
      <c r="F73" s="156"/>
      <c r="G73" s="161"/>
      <c r="H73" s="161"/>
      <c r="I73" s="161"/>
      <c r="J73" s="161"/>
      <c r="K73" s="161"/>
      <c r="L73" s="161"/>
      <c r="M73" s="156"/>
    </row>
    <row r="74" spans="1:13" x14ac:dyDescent="0.2">
      <c r="A74" s="156"/>
      <c r="B74" s="156"/>
      <c r="C74" s="156"/>
      <c r="D74" s="156"/>
      <c r="E74" s="156"/>
      <c r="F74" s="156"/>
      <c r="G74" s="161"/>
      <c r="H74" s="161"/>
      <c r="I74" s="161"/>
      <c r="J74" s="161"/>
      <c r="K74" s="161"/>
      <c r="L74" s="161"/>
      <c r="M74" s="156"/>
    </row>
  </sheetData>
  <sheetProtection formatCells="0" formatColumns="0" formatRows="0" insertColumns="0" insertRows="0" deleteColumns="0" deleteRows="0" sort="0" autoFilter="0"/>
  <autoFilter ref="A12:L7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505" right="0.70866141732283505" top="0.74803149606299202" bottom="0.74803149606299202" header="0.31496062992126" footer="0.31496062992126"/>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rowBreaks count="2" manualBreakCount="2">
    <brk id="26" min="1" max="11" man="1"/>
    <brk id="56" min="1" max="11" man="1"/>
  </row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5"/>
  <sheetViews>
    <sheetView workbookViewId="0">
      <selection activeCell="B29" sqref="B29"/>
    </sheetView>
  </sheetViews>
  <sheetFormatPr defaultColWidth="9.140625" defaultRowHeight="15" x14ac:dyDescent="0.25"/>
  <cols>
    <col min="1" max="1" width="13.7109375" customWidth="1"/>
    <col min="2" max="2" width="53.85546875" customWidth="1"/>
    <col min="3" max="3" width="9.140625" style="54" customWidth="1"/>
  </cols>
  <sheetData>
    <row r="1" spans="1:3" x14ac:dyDescent="0.25">
      <c r="A1" s="47" t="s">
        <v>40</v>
      </c>
      <c r="B1" s="48" t="s">
        <v>36</v>
      </c>
      <c r="C1" s="53"/>
    </row>
    <row r="2" spans="1:3" x14ac:dyDescent="0.25">
      <c r="A2" s="49" t="s">
        <v>41</v>
      </c>
      <c r="B2" s="50" t="s">
        <v>37</v>
      </c>
      <c r="C2" s="53"/>
    </row>
    <row r="3" spans="1:3" x14ac:dyDescent="0.25">
      <c r="A3" s="49" t="s">
        <v>42</v>
      </c>
      <c r="B3" s="50" t="s">
        <v>38</v>
      </c>
      <c r="C3" s="53"/>
    </row>
    <row r="4" spans="1:3" x14ac:dyDescent="0.25">
      <c r="A4" s="49" t="s">
        <v>43</v>
      </c>
      <c r="B4" s="50" t="s">
        <v>39</v>
      </c>
      <c r="C4" s="53"/>
    </row>
    <row r="5" spans="1:3" x14ac:dyDescent="0.25">
      <c r="A5" s="49" t="s">
        <v>44</v>
      </c>
      <c r="B5" s="50" t="s">
        <v>45</v>
      </c>
      <c r="C5" s="53"/>
    </row>
    <row r="6" spans="1:3" x14ac:dyDescent="0.25">
      <c r="A6" s="49" t="s">
        <v>46</v>
      </c>
      <c r="B6" s="50" t="s">
        <v>47</v>
      </c>
      <c r="C6" s="53"/>
    </row>
    <row r="7" spans="1:3" x14ac:dyDescent="0.25">
      <c r="A7" s="49" t="s">
        <v>48</v>
      </c>
      <c r="B7" s="50" t="s">
        <v>49</v>
      </c>
      <c r="C7" s="53"/>
    </row>
    <row r="8" spans="1:3" x14ac:dyDescent="0.25">
      <c r="A8" s="49" t="s">
        <v>50</v>
      </c>
      <c r="B8" s="50" t="s">
        <v>51</v>
      </c>
      <c r="C8" s="53"/>
    </row>
    <row r="9" spans="1:3" x14ac:dyDescent="0.25">
      <c r="A9" s="49" t="s">
        <v>52</v>
      </c>
      <c r="B9" s="50" t="s">
        <v>53</v>
      </c>
      <c r="C9" s="53"/>
    </row>
    <row r="10" spans="1:3" x14ac:dyDescent="0.25">
      <c r="A10" s="49" t="s">
        <v>54</v>
      </c>
      <c r="B10" s="50" t="s">
        <v>55</v>
      </c>
      <c r="C10" s="53"/>
    </row>
    <row r="11" spans="1:3" x14ac:dyDescent="0.25">
      <c r="A11" s="49" t="s">
        <v>56</v>
      </c>
      <c r="B11" s="50" t="s">
        <v>57</v>
      </c>
      <c r="C11" s="53"/>
    </row>
    <row r="12" spans="1:3" x14ac:dyDescent="0.25">
      <c r="A12" s="49" t="s">
        <v>58</v>
      </c>
      <c r="B12" s="50" t="s">
        <v>59</v>
      </c>
      <c r="C12" s="53"/>
    </row>
    <row r="13" spans="1:3" x14ac:dyDescent="0.25">
      <c r="A13" s="49" t="s">
        <v>60</v>
      </c>
      <c r="B13" s="50" t="s">
        <v>61</v>
      </c>
      <c r="C13" s="53"/>
    </row>
    <row r="14" spans="1:3" ht="25.5" x14ac:dyDescent="0.25">
      <c r="A14" s="49" t="s">
        <v>62</v>
      </c>
      <c r="B14" s="50" t="s">
        <v>63</v>
      </c>
      <c r="C14" s="53"/>
    </row>
    <row r="15" spans="1:3" x14ac:dyDescent="0.25">
      <c r="A15" s="49" t="s">
        <v>64</v>
      </c>
      <c r="B15" s="50" t="s">
        <v>65</v>
      </c>
      <c r="C15" s="53"/>
    </row>
    <row r="16" spans="1:3" x14ac:dyDescent="0.25">
      <c r="A16" s="49" t="s">
        <v>66</v>
      </c>
      <c r="B16" s="50" t="s">
        <v>67</v>
      </c>
      <c r="C16" s="53"/>
    </row>
    <row r="17" spans="1:3" x14ac:dyDescent="0.25">
      <c r="A17" s="49" t="s">
        <v>68</v>
      </c>
      <c r="B17" s="50" t="s">
        <v>69</v>
      </c>
      <c r="C17" s="53"/>
    </row>
    <row r="18" spans="1:3" x14ac:dyDescent="0.25">
      <c r="A18" s="49" t="s">
        <v>70</v>
      </c>
      <c r="B18" s="50" t="s">
        <v>71</v>
      </c>
      <c r="C18" s="53"/>
    </row>
    <row r="19" spans="1:3" x14ac:dyDescent="0.25">
      <c r="A19" s="49" t="s">
        <v>72</v>
      </c>
      <c r="B19" s="50" t="s">
        <v>73</v>
      </c>
      <c r="C19" s="53"/>
    </row>
    <row r="20" spans="1:3" x14ac:dyDescent="0.25">
      <c r="A20" s="49" t="s">
        <v>74</v>
      </c>
      <c r="B20" s="50" t="s">
        <v>75</v>
      </c>
      <c r="C20" s="53"/>
    </row>
    <row r="21" spans="1:3" x14ac:dyDescent="0.25">
      <c r="A21" s="49" t="s">
        <v>76</v>
      </c>
      <c r="B21" s="50" t="s">
        <v>77</v>
      </c>
      <c r="C21" s="53"/>
    </row>
    <row r="22" spans="1:3" x14ac:dyDescent="0.25">
      <c r="A22" s="49" t="s">
        <v>78</v>
      </c>
      <c r="B22" s="50" t="s">
        <v>79</v>
      </c>
      <c r="C22" s="53"/>
    </row>
    <row r="23" spans="1:3" x14ac:dyDescent="0.25">
      <c r="A23" s="49" t="s">
        <v>80</v>
      </c>
      <c r="B23" s="50" t="s">
        <v>81</v>
      </c>
      <c r="C23" s="53"/>
    </row>
    <row r="24" spans="1:3" x14ac:dyDescent="0.25">
      <c r="A24" s="49" t="s">
        <v>82</v>
      </c>
      <c r="B24" s="50" t="s">
        <v>83</v>
      </c>
      <c r="C24" s="53"/>
    </row>
    <row r="25" spans="1:3" x14ac:dyDescent="0.25">
      <c r="A25" s="51" t="s">
        <v>84</v>
      </c>
      <c r="B25" s="52" t="s">
        <v>85</v>
      </c>
      <c r="C25" s="53"/>
    </row>
  </sheetData>
  <pageMargins left="0.7" right="0.7" top="0.78740157499999996" bottom="0.78740157499999996"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40" customWidth="1"/>
    <col min="2" max="2" width="4.42578125" style="17" customWidth="1"/>
    <col min="3" max="3" width="10.5703125" style="17" customWidth="1"/>
    <col min="4" max="5" width="10" style="17" customWidth="1"/>
    <col min="6" max="6" width="74.140625" style="17" customWidth="1"/>
    <col min="7" max="7" width="9" style="18" customWidth="1"/>
    <col min="8" max="8" width="13" style="18" customWidth="1"/>
    <col min="9" max="10" width="9" style="18" customWidth="1"/>
    <col min="11" max="12" width="12.85546875" style="18" customWidth="1"/>
    <col min="13" max="13" width="9.140625" style="17" customWidth="1"/>
    <col min="14" max="16384" width="9.140625" style="17"/>
  </cols>
  <sheetData>
    <row r="1" spans="1:12" s="1" customFormat="1" ht="13.5" customHeight="1" x14ac:dyDescent="0.25">
      <c r="A1" s="9" t="s">
        <v>7</v>
      </c>
      <c r="B1" s="25"/>
      <c r="C1" s="76"/>
      <c r="D1" s="10">
        <v>1</v>
      </c>
      <c r="E1" s="10"/>
      <c r="F1" s="11"/>
      <c r="G1" s="10"/>
      <c r="H1" s="81"/>
      <c r="I1" s="10"/>
      <c r="J1" s="77"/>
      <c r="K1" s="80"/>
      <c r="L1" s="78">
        <f>ROUND((ROUND(H1,3))*(ROUND(K1,2)),2)</f>
        <v>0</v>
      </c>
    </row>
    <row r="2" spans="1:12" s="1" customFormat="1" ht="12.75" customHeight="1" x14ac:dyDescent="0.25">
      <c r="A2" s="9" t="s">
        <v>6</v>
      </c>
      <c r="B2" s="26"/>
      <c r="C2" s="21"/>
      <c r="D2" s="21"/>
      <c r="E2" s="21"/>
      <c r="F2" s="12"/>
      <c r="G2" s="13"/>
      <c r="H2" s="13"/>
      <c r="I2" s="13"/>
      <c r="J2" s="13"/>
      <c r="K2" s="13"/>
      <c r="L2" s="27"/>
    </row>
    <row r="3" spans="1:12" s="1" customFormat="1" ht="12.75" customHeight="1" x14ac:dyDescent="0.25">
      <c r="A3" s="9" t="s">
        <v>8</v>
      </c>
      <c r="B3" s="26"/>
      <c r="C3" s="21"/>
      <c r="D3" s="21"/>
      <c r="E3" s="21"/>
      <c r="F3" s="14"/>
      <c r="G3" s="13"/>
      <c r="H3" s="13"/>
      <c r="I3" s="13"/>
      <c r="J3" s="13"/>
      <c r="K3" s="13"/>
      <c r="L3" s="27"/>
    </row>
    <row r="4" spans="1:12" s="1" customFormat="1" ht="18" customHeight="1" x14ac:dyDescent="0.25">
      <c r="A4" s="9" t="s">
        <v>9</v>
      </c>
      <c r="B4" s="28"/>
      <c r="C4" s="23"/>
      <c r="D4" s="23"/>
      <c r="E4" s="23"/>
      <c r="F4" s="15"/>
      <c r="G4" s="16"/>
      <c r="H4" s="16"/>
      <c r="I4" s="16"/>
      <c r="J4" s="16"/>
      <c r="K4" s="16"/>
      <c r="L4" s="29"/>
    </row>
    <row r="5" spans="1:12" s="1" customFormat="1" ht="48" customHeight="1" x14ac:dyDescent="0.25">
      <c r="A5" s="9"/>
      <c r="B5" s="21"/>
      <c r="C5" s="21"/>
      <c r="D5" s="21"/>
      <c r="E5" s="21"/>
      <c r="F5" s="34"/>
      <c r="G5" s="13"/>
      <c r="H5" s="13"/>
      <c r="I5" s="13"/>
      <c r="J5" s="13"/>
      <c r="K5" s="13"/>
      <c r="L5" s="16"/>
    </row>
    <row r="6" spans="1:12" s="9" customFormat="1" ht="12" x14ac:dyDescent="0.25">
      <c r="B6" s="35" t="s">
        <v>22</v>
      </c>
      <c r="C6" s="36"/>
      <c r="D6" s="7"/>
      <c r="E6" s="7"/>
      <c r="F6" s="7" t="s">
        <v>10</v>
      </c>
      <c r="G6" s="36"/>
      <c r="H6" s="36"/>
      <c r="I6" s="36"/>
      <c r="J6" s="36"/>
      <c r="K6" s="36"/>
      <c r="L6" s="37"/>
    </row>
    <row r="7" spans="1:12" s="9" customFormat="1" x14ac:dyDescent="0.25">
      <c r="G7" s="38"/>
      <c r="H7" s="38"/>
      <c r="I7" s="38"/>
      <c r="J7" s="38"/>
      <c r="K7" s="38"/>
      <c r="L7" s="38"/>
    </row>
    <row r="8" spans="1:12" s="1" customFormat="1" x14ac:dyDescent="0.25">
      <c r="A8" s="9"/>
      <c r="G8" s="39"/>
      <c r="H8" s="39"/>
      <c r="I8" s="39"/>
      <c r="J8" s="39"/>
      <c r="K8" s="39"/>
      <c r="L8" s="39"/>
    </row>
    <row r="9" spans="1:12" s="1" customFormat="1" x14ac:dyDescent="0.25">
      <c r="A9" s="9"/>
      <c r="G9" s="39"/>
      <c r="H9" s="39"/>
      <c r="I9" s="39"/>
      <c r="J9" s="39"/>
      <c r="K9" s="39"/>
      <c r="L9" s="39"/>
    </row>
    <row r="10" spans="1:12" s="1" customFormat="1" x14ac:dyDescent="0.25">
      <c r="A10" s="9"/>
      <c r="G10" s="39"/>
      <c r="H10" s="39"/>
      <c r="I10" s="39"/>
      <c r="J10" s="39"/>
      <c r="K10" s="39"/>
      <c r="L10" s="39"/>
    </row>
    <row r="11" spans="1:12" s="1" customFormat="1" x14ac:dyDescent="0.25">
      <c r="A11" s="9"/>
      <c r="G11" s="39"/>
      <c r="H11" s="39"/>
      <c r="I11" s="39"/>
      <c r="J11" s="39"/>
      <c r="K11" s="39"/>
      <c r="L11" s="39"/>
    </row>
    <row r="12" spans="1:12" s="1" customFormat="1" x14ac:dyDescent="0.25">
      <c r="A12" s="9"/>
      <c r="G12" s="39"/>
      <c r="H12" s="39"/>
      <c r="I12" s="39"/>
      <c r="J12" s="39"/>
      <c r="K12" s="39"/>
      <c r="L12" s="39"/>
    </row>
    <row r="13" spans="1:12" s="1" customFormat="1" x14ac:dyDescent="0.25">
      <c r="A13" s="9"/>
      <c r="G13" s="39"/>
      <c r="H13" s="39"/>
      <c r="I13" s="39"/>
      <c r="J13" s="39"/>
      <c r="K13" s="39"/>
      <c r="L13" s="39"/>
    </row>
    <row r="14" spans="1:12" s="1" customFormat="1" x14ac:dyDescent="0.25">
      <c r="A14" s="9"/>
      <c r="G14" s="39"/>
      <c r="H14" s="39"/>
      <c r="I14" s="39"/>
      <c r="J14" s="39"/>
      <c r="K14" s="39"/>
      <c r="L14" s="39"/>
    </row>
    <row r="15" spans="1:12" s="1" customFormat="1" x14ac:dyDescent="0.25">
      <c r="A15" s="9"/>
      <c r="G15" s="39"/>
      <c r="H15" s="39"/>
      <c r="I15" s="39"/>
      <c r="J15" s="39"/>
      <c r="K15" s="39"/>
      <c r="L15" s="39"/>
    </row>
    <row r="16" spans="1:12" s="1" customFormat="1" x14ac:dyDescent="0.25">
      <c r="A16" s="9"/>
      <c r="G16" s="39"/>
      <c r="H16" s="39"/>
      <c r="I16" s="39"/>
      <c r="J16" s="39"/>
      <c r="K16" s="39"/>
      <c r="L16" s="39"/>
    </row>
    <row r="17" spans="1:12" s="1" customFormat="1" x14ac:dyDescent="0.25">
      <c r="A17" s="9"/>
      <c r="G17" s="39"/>
      <c r="H17" s="39"/>
      <c r="I17" s="39"/>
      <c r="J17" s="39"/>
      <c r="K17" s="39"/>
      <c r="L17" s="39"/>
    </row>
    <row r="18" spans="1:12" s="1" customFormat="1" x14ac:dyDescent="0.25">
      <c r="A18" s="9"/>
      <c r="G18" s="39"/>
      <c r="H18" s="39"/>
      <c r="I18" s="39"/>
      <c r="J18" s="39"/>
      <c r="K18" s="39"/>
      <c r="L18" s="39"/>
    </row>
    <row r="19" spans="1:12" s="1" customFormat="1" x14ac:dyDescent="0.25">
      <c r="A19" s="9"/>
      <c r="G19" s="39"/>
      <c r="H19" s="39"/>
      <c r="I19" s="39"/>
      <c r="J19" s="39"/>
      <c r="K19" s="39"/>
      <c r="L19" s="39"/>
    </row>
    <row r="20" spans="1:12" s="1" customFormat="1" x14ac:dyDescent="0.25">
      <c r="A20" s="9"/>
      <c r="G20" s="39"/>
      <c r="H20" s="39"/>
      <c r="I20" s="39"/>
      <c r="J20" s="39"/>
      <c r="K20" s="39"/>
      <c r="L20" s="39"/>
    </row>
    <row r="21" spans="1:12" s="1" customFormat="1" x14ac:dyDescent="0.25">
      <c r="A21" s="9"/>
      <c r="G21" s="39"/>
      <c r="H21" s="39"/>
      <c r="I21" s="39"/>
      <c r="J21" s="39"/>
      <c r="K21" s="39"/>
      <c r="L21" s="39"/>
    </row>
    <row r="22" spans="1:12" s="1" customFormat="1" x14ac:dyDescent="0.25">
      <c r="A22" s="9"/>
      <c r="G22" s="39"/>
      <c r="H22" s="39"/>
      <c r="I22" s="39"/>
      <c r="J22" s="39"/>
      <c r="K22" s="39"/>
      <c r="L22" s="39"/>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 footer="0.511811023622047"/>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11-45-01</vt:lpstr>
      <vt:lpstr>Kategorie monitoringu</vt:lpstr>
      <vt:lpstr>hide</vt:lpstr>
      <vt:lpstr>'11-45-01'!Názvy_tisku</vt:lpstr>
      <vt:lpstr>'11-45-01'!Oblast_tisku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2017-11-01T10:18:38Z</cp:lastPrinted>
  <dcterms:created xsi:type="dcterms:W3CDTF">2015-03-16T09:47:49Z</dcterms:created>
  <dcterms:modified xsi:type="dcterms:W3CDTF">2018-06-26T15:02:04Z</dcterms:modified>
</cp:coreProperties>
</file>