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cik\Desktop\Otis eskal. POVODNĚ\"/>
    </mc:Choice>
  </mc:AlternateContent>
  <xr:revisionPtr revIDLastSave="0" documentId="13_ncr:1_{D89AE3A2-0536-42BC-A3B6-8171A6FF880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12" r:id="rId1"/>
    <sheet name="03-388" sheetId="1" r:id="rId2"/>
    <sheet name="03-389" sheetId="2" r:id="rId3"/>
    <sheet name="03-398" sheetId="3" r:id="rId4"/>
    <sheet name="03-390" sheetId="4" r:id="rId5"/>
    <sheet name="03-401" sheetId="5" r:id="rId6"/>
    <sheet name="03-400" sheetId="6" r:id="rId7"/>
    <sheet name="03-411" sheetId="7" r:id="rId8"/>
    <sheet name="03-403" sheetId="8" r:id="rId9"/>
    <sheet name="03-414" sheetId="9" r:id="rId10"/>
    <sheet name="03-429" sheetId="10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2" l="1"/>
  <c r="C11" i="12"/>
  <c r="C10" i="12"/>
  <c r="C9" i="12"/>
  <c r="C8" i="12"/>
  <c r="C7" i="12"/>
  <c r="C6" i="12"/>
  <c r="C5" i="12"/>
  <c r="C4" i="12"/>
  <c r="C3" i="12"/>
  <c r="C2" i="12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54" i="10" s="1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52" i="8" s="1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52" i="7" s="1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51" i="6" s="1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34" i="6" s="1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51" i="5" s="1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37" i="10" l="1"/>
  <c r="E57" i="10" s="1"/>
  <c r="E54" i="9"/>
  <c r="E37" i="9"/>
  <c r="E35" i="8"/>
  <c r="E55" i="8"/>
  <c r="E35" i="7"/>
  <c r="E55" i="7" s="1"/>
  <c r="E54" i="6"/>
  <c r="E34" i="5"/>
  <c r="E54" i="5" s="1"/>
  <c r="E57" i="9" l="1"/>
  <c r="E50" i="4" l="1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51" i="4" s="1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34" i="4" s="1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51" i="3" s="1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34" i="3" s="1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51" i="2" s="1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34" i="2" s="1"/>
  <c r="E46" i="1"/>
  <c r="E47" i="1"/>
  <c r="E48" i="1"/>
  <c r="E49" i="1"/>
  <c r="E50" i="1"/>
  <c r="E45" i="1"/>
  <c r="E44" i="1"/>
  <c r="E43" i="1"/>
  <c r="E42" i="1"/>
  <c r="E41" i="1"/>
  <c r="E40" i="1"/>
  <c r="E39" i="1"/>
  <c r="E38" i="1"/>
  <c r="E37" i="1"/>
  <c r="E33" i="1"/>
  <c r="E32" i="1"/>
  <c r="E31" i="1"/>
  <c r="E30" i="1"/>
  <c r="E29" i="1"/>
  <c r="E28" i="1"/>
  <c r="E27" i="1"/>
  <c r="E26" i="1"/>
  <c r="E25" i="1"/>
  <c r="E24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7" i="1"/>
  <c r="E6" i="1"/>
  <c r="E5" i="1"/>
  <c r="E54" i="4" l="1"/>
  <c r="E54" i="3"/>
  <c r="E54" i="2"/>
  <c r="E51" i="1"/>
  <c r="E34" i="1"/>
  <c r="E54" i="1" l="1"/>
</calcChain>
</file>

<file path=xl/sharedStrings.xml><?xml version="1.0" encoding="utf-8"?>
<sst xmlns="http://schemas.openxmlformats.org/spreadsheetml/2006/main" count="1070" uniqueCount="84">
  <si>
    <r>
      <rPr>
        <b/>
        <sz val="10"/>
        <color rgb="FFFFFFFF"/>
        <rFont val="Microsoft Sans Serif"/>
        <family val="2"/>
      </rPr>
      <t>Adresa umístění</t>
    </r>
  </si>
  <si>
    <r>
      <rPr>
        <sz val="10"/>
        <color rgb="FF041E42"/>
        <rFont val="Microsoft Sans Serif"/>
        <family val="2"/>
      </rPr>
      <t>Peterkova 132, Ostrava, 721 00</t>
    </r>
  </si>
  <si>
    <r>
      <rPr>
        <b/>
        <sz val="10"/>
        <color rgb="FFFFFFFF"/>
        <rFont val="Microsoft Sans Serif"/>
        <family val="2"/>
      </rPr>
      <t>Materiál</t>
    </r>
  </si>
  <si>
    <r>
      <rPr>
        <b/>
        <sz val="10"/>
        <color rgb="FFFFFFFF"/>
        <rFont val="Microsoft Sans Serif"/>
        <family val="2"/>
      </rPr>
      <t>Množství</t>
    </r>
  </si>
  <si>
    <r>
      <rPr>
        <sz val="10"/>
        <color rgb="FF041E42"/>
        <rFont val="Microsoft Sans Serif"/>
        <family val="2"/>
      </rPr>
      <t xml:space="preserve">el. rozvaděč s VF/INT, přenosná revizní jízda, hl. vypínač, kabelový svazek, snímače a spínače, topení do madel a tělesa eskalátoru
</t>
    </r>
    <r>
      <rPr>
        <sz val="10"/>
        <color rgb="FF041E42"/>
        <rFont val="Microsoft Sans Serif"/>
        <family val="2"/>
      </rPr>
      <t>-10 až 40st. C</t>
    </r>
  </si>
  <si>
    <r>
      <rPr>
        <sz val="10"/>
        <color rgb="FF041E42"/>
        <rFont val="Microsoft Sans Serif"/>
        <family val="2"/>
      </rPr>
      <t>kompletní stroj (motor, převodovka, olejová náplň, brzda, hnací řetězka, snímače otáček, bezpečnostní spínače)</t>
    </r>
  </si>
  <si>
    <r>
      <rPr>
        <sz val="10"/>
        <color rgb="FF041E42"/>
        <rFont val="Microsoft Sans Serif"/>
        <family val="2"/>
      </rPr>
      <t>řetězy pohonu madel L+P strana, řetěz hlavního pohonu</t>
    </r>
  </si>
  <si>
    <r>
      <rPr>
        <sz val="10"/>
        <color rgb="FF041E42"/>
        <rFont val="Microsoft Sans Serif"/>
        <family val="2"/>
      </rPr>
      <t>madlo černá guma s klínem</t>
    </r>
  </si>
  <si>
    <r>
      <rPr>
        <sz val="10"/>
        <color rgb="FF041E42"/>
        <rFont val="Microsoft Sans Serif"/>
        <family val="2"/>
      </rPr>
      <t>madlové kladky hladké a klínové</t>
    </r>
  </si>
  <si>
    <r>
      <rPr>
        <sz val="10"/>
        <color rgb="FF041E42"/>
        <rFont val="Microsoft Sans Serif"/>
        <family val="2"/>
      </rPr>
      <t>hnací a převáděcí kolo madla v oblouku balustrády, horní a dolní stanice</t>
    </r>
  </si>
  <si>
    <r>
      <rPr>
        <sz val="10"/>
        <color rgb="FF041E42"/>
        <rFont val="Microsoft Sans Serif"/>
        <family val="2"/>
      </rPr>
      <t>spodní napínací vozík s pružinami a naváděním</t>
    </r>
  </si>
  <si>
    <r>
      <rPr>
        <sz val="10"/>
        <color rgb="FF041E42"/>
        <rFont val="Microsoft Sans Serif"/>
        <family val="2"/>
      </rPr>
      <t>antistatická kladka madla mosazná</t>
    </r>
  </si>
  <si>
    <r>
      <rPr>
        <sz val="10"/>
        <color rgb="FF041E42"/>
        <rFont val="Microsoft Sans Serif"/>
        <family val="2"/>
      </rPr>
      <t>800mm schodnicový řetěz - 10ti článek</t>
    </r>
  </si>
  <si>
    <r>
      <rPr>
        <sz val="10"/>
        <color rgb="FF041E42"/>
        <rFont val="Microsoft Sans Serif"/>
        <family val="2"/>
      </rPr>
      <t>vymezovací podložka schodnicového řetězu</t>
    </r>
  </si>
  <si>
    <r>
      <rPr>
        <sz val="10"/>
        <color rgb="FF041E42"/>
        <rFont val="Microsoft Sans Serif"/>
        <family val="2"/>
      </rPr>
      <t>800mm schodnice s kladkami</t>
    </r>
  </si>
  <si>
    <r>
      <rPr>
        <sz val="10"/>
        <color rgb="FF041E42"/>
        <rFont val="Microsoft Sans Serif"/>
        <family val="2"/>
      </rPr>
      <t xml:space="preserve">kladka schodnic s ložiskem a krytkami proti
</t>
    </r>
    <r>
      <rPr>
        <sz val="10"/>
        <color rgb="FF041E42"/>
        <rFont val="Microsoft Sans Serif"/>
        <family val="2"/>
      </rPr>
      <t>vlhkosti</t>
    </r>
  </si>
  <si>
    <r>
      <rPr>
        <sz val="10"/>
        <color rgb="FF041E42"/>
        <rFont val="Microsoft Sans Serif"/>
        <family val="2"/>
      </rPr>
      <t>antistatická kladka pro schodnicový řetěz</t>
    </r>
  </si>
  <si>
    <r>
      <rPr>
        <sz val="10"/>
        <color rgb="FF041E42"/>
        <rFont val="Microsoft Sans Serif"/>
        <family val="2"/>
      </rPr>
      <t xml:space="preserve">naváděcí hřebeny žluté Levý, středový, pravý
</t>
    </r>
    <r>
      <rPr>
        <sz val="10"/>
        <color rgb="FF041E42"/>
        <rFont val="Microsoft Sans Serif"/>
        <family val="2"/>
      </rPr>
      <t>včetně spojovacího materiálu do obou stanic</t>
    </r>
  </si>
  <si>
    <r>
      <rPr>
        <sz val="10"/>
        <color rgb="FF041E42"/>
        <rFont val="Microsoft Sans Serif"/>
        <family val="2"/>
      </rPr>
      <t>napínací zařízení řetězu hlavního pohonu</t>
    </r>
  </si>
  <si>
    <r>
      <rPr>
        <sz val="10"/>
        <color rgb="FF041E42"/>
        <rFont val="Microsoft Sans Serif"/>
        <family val="2"/>
      </rPr>
      <t>navádění schodnic do obou stanic</t>
    </r>
  </si>
  <si>
    <r>
      <rPr>
        <sz val="10"/>
        <color rgb="FF041E42"/>
        <rFont val="Microsoft Sans Serif"/>
        <family val="2"/>
      </rPr>
      <t>bezpečnostní, výstražné samolepky a výrobní štítek</t>
    </r>
  </si>
  <si>
    <r>
      <rPr>
        <sz val="10"/>
        <color rgb="FF041E42"/>
        <rFont val="Microsoft Sans Serif"/>
        <family val="2"/>
      </rPr>
      <t>olej pro ztratné mazání</t>
    </r>
  </si>
  <si>
    <r>
      <rPr>
        <sz val="10"/>
        <color rgb="FF041E42"/>
        <rFont val="Microsoft Sans Serif"/>
        <family val="2"/>
      </rPr>
      <t>pomocný el. instalační materiál (vodiče, kabely, konektory, zásuvky)</t>
    </r>
  </si>
  <si>
    <r>
      <rPr>
        <sz val="10"/>
        <color rgb="FF041E42"/>
        <rFont val="Microsoft Sans Serif"/>
        <family val="2"/>
      </rPr>
      <t>čistící a pomocný materiál</t>
    </r>
  </si>
  <si>
    <r>
      <rPr>
        <sz val="10"/>
        <color rgb="FF041E42"/>
        <rFont val="Microsoft Sans Serif"/>
        <family val="2"/>
      </rPr>
      <t>díly pro navádění madla ve vstupu entry boxu</t>
    </r>
  </si>
  <si>
    <r>
      <rPr>
        <sz val="10"/>
        <color rgb="FF041E42"/>
        <rFont val="Microsoft Sans Serif"/>
        <family val="2"/>
      </rPr>
      <t>odlučovač oleje do spodní stanice</t>
    </r>
  </si>
  <si>
    <r>
      <rPr>
        <sz val="10"/>
        <color rgb="FF041E42"/>
        <rFont val="Microsoft Sans Serif"/>
        <family val="2"/>
      </rPr>
      <t>sada středových deflektorů - bezp. zábrana proti šplhání po eskalátoru z vnějších stran</t>
    </r>
  </si>
  <si>
    <r>
      <rPr>
        <sz val="10"/>
        <color rgb="FF041E42"/>
        <rFont val="Microsoft Sans Serif"/>
        <family val="2"/>
      </rPr>
      <t>odkláněcí kartáče</t>
    </r>
  </si>
  <si>
    <r>
      <rPr>
        <sz val="10"/>
        <color rgb="FF041E42"/>
        <rFont val="Microsoft Sans Serif"/>
        <family val="2"/>
      </rPr>
      <t>akustický navigační maják pro nevidomé osoby</t>
    </r>
  </si>
  <si>
    <r>
      <rPr>
        <sz val="10"/>
        <color rgb="FF041E42"/>
        <rFont val="Microsoft Sans Serif"/>
        <family val="2"/>
      </rPr>
      <t>pomocný, instalační a elektrotechnický materiál</t>
    </r>
  </si>
  <si>
    <r>
      <rPr>
        <sz val="10"/>
        <color rgb="FF041E42"/>
        <rFont val="Microsoft Sans Serif"/>
        <family val="2"/>
      </rPr>
      <t>chemické, odmašťovací a čistící prostředky</t>
    </r>
  </si>
  <si>
    <r>
      <rPr>
        <sz val="10"/>
        <color rgb="FF041E42"/>
        <rFont val="Microsoft Sans Serif"/>
        <family val="2"/>
      </rPr>
      <t>kolejový systém ve stanicích včetně oblouků a protikolejí včetně obraceče v horní stanici. provedení kolejí outdoor s krycím plechem</t>
    </r>
  </si>
  <si>
    <r>
      <rPr>
        <sz val="10"/>
        <color rgb="FF041E42"/>
        <rFont val="Microsoft Sans Serif"/>
        <family val="2"/>
      </rPr>
      <t>mazací systém eskalátoru s rozvody</t>
    </r>
  </si>
  <si>
    <r>
      <rPr>
        <b/>
        <sz val="10"/>
        <color rgb="FFFFFFFF"/>
        <rFont val="Microsoft Sans Serif"/>
        <family val="2"/>
      </rPr>
      <t>Druh činnosti</t>
    </r>
  </si>
  <si>
    <r>
      <rPr>
        <sz val="10"/>
        <color rgb="FF041E42"/>
        <rFont val="Microsoft Sans Serif"/>
        <family val="2"/>
      </rPr>
      <t>demontáž kompletní el. instalace</t>
    </r>
  </si>
  <si>
    <r>
      <rPr>
        <sz val="10"/>
        <color rgb="FF041E42"/>
        <rFont val="Microsoft Sans Serif"/>
        <family val="2"/>
      </rPr>
      <t>demontáž poškozených strojních komponent</t>
    </r>
  </si>
  <si>
    <r>
      <rPr>
        <sz val="10"/>
        <color rgb="FF041E42"/>
        <rFont val="Microsoft Sans Serif"/>
        <family val="2"/>
      </rPr>
      <t>montáž nové el .instalace</t>
    </r>
  </si>
  <si>
    <r>
      <rPr>
        <sz val="10"/>
        <color rgb="FF041E42"/>
        <rFont val="Microsoft Sans Serif"/>
        <family val="2"/>
      </rPr>
      <t>přelisování kladek schodnic</t>
    </r>
  </si>
  <si>
    <r>
      <rPr>
        <sz val="10"/>
        <color rgb="FF041E42"/>
        <rFont val="Microsoft Sans Serif"/>
        <family val="2"/>
      </rPr>
      <t>montáž strojních komponent</t>
    </r>
  </si>
  <si>
    <r>
      <rPr>
        <sz val="10"/>
        <color rgb="FF041E42"/>
        <rFont val="Microsoft Sans Serif"/>
        <family val="2"/>
      </rPr>
      <t>svislé a vodorovné transporty</t>
    </r>
  </si>
  <si>
    <r>
      <rPr>
        <sz val="10"/>
        <color rgb="FF041E42"/>
        <rFont val="Microsoft Sans Serif"/>
        <family val="2"/>
      </rPr>
      <t>nastavení eskalátoru a seřizovací práce</t>
    </r>
  </si>
  <si>
    <r>
      <rPr>
        <sz val="10"/>
        <color rgb="FF041E42"/>
        <rFont val="Microsoft Sans Serif"/>
        <family val="2"/>
      </rPr>
      <t>zkouška po ukončení opravy a rozjetí zařízení</t>
    </r>
  </si>
  <si>
    <r>
      <rPr>
        <sz val="10"/>
        <color rgb="FF041E42"/>
        <rFont val="Microsoft Sans Serif"/>
        <family val="2"/>
      </rPr>
      <t>vnitřní vyčištění kompletního tělesa eskalátoru</t>
    </r>
  </si>
  <si>
    <r>
      <rPr>
        <sz val="10"/>
        <color rgb="FF041E42"/>
        <rFont val="Microsoft Sans Serif"/>
        <family val="2"/>
      </rPr>
      <t>odvoz schodnic na chemické strojní vyčištění</t>
    </r>
  </si>
  <si>
    <r>
      <rPr>
        <sz val="10"/>
        <color rgb="FF041E42"/>
        <rFont val="Microsoft Sans Serif"/>
        <family val="2"/>
      </rPr>
      <t>zámečnické a svářecí práce</t>
    </r>
  </si>
  <si>
    <r>
      <rPr>
        <sz val="10"/>
        <color rgb="FF041E42"/>
        <rFont val="Microsoft Sans Serif"/>
        <family val="2"/>
      </rPr>
      <t>drážní zkouška a revize zařízení</t>
    </r>
  </si>
  <si>
    <r>
      <rPr>
        <sz val="10"/>
        <color rgb="FF041E42"/>
        <rFont val="Microsoft Sans Serif"/>
        <family val="2"/>
      </rPr>
      <t>doprava nových komponent z továrny Břeclav</t>
    </r>
  </si>
  <si>
    <r>
      <rPr>
        <sz val="10"/>
        <color rgb="FF041E42"/>
        <rFont val="Microsoft Sans Serif"/>
        <family val="2"/>
      </rPr>
      <t>nakládka, odvoz demontovaných dílů na ekologickou likvidaci</t>
    </r>
  </si>
  <si>
    <t>Esk. ev.č.03-388, 4. nást. D</t>
  </si>
  <si>
    <t>Číslo jednotky</t>
  </si>
  <si>
    <t>kpl.</t>
  </si>
  <si>
    <t>ks</t>
  </si>
  <si>
    <t>hod</t>
  </si>
  <si>
    <t>lt.</t>
  </si>
  <si>
    <t>Označení jednotky</t>
  </si>
  <si>
    <t>Cena/mj/Kč bez DPH</t>
  </si>
  <si>
    <t>Celkem (Kč bez DPH)</t>
  </si>
  <si>
    <r>
      <rPr>
        <b/>
        <sz val="10"/>
        <color theme="0"/>
        <rFont val="Microsoft Sans Serif"/>
        <family val="2"/>
      </rPr>
      <t>Celkem (bez DPH)</t>
    </r>
  </si>
  <si>
    <t>Jednotka</t>
  </si>
  <si>
    <t>CELKEM Kč bez DPH</t>
  </si>
  <si>
    <t>Esk. ev.č.03-389, 4. nást. N</t>
  </si>
  <si>
    <t>Esk. ev.č.03-398, 3. nást. N</t>
  </si>
  <si>
    <t>Esk. ev.č.03-390, 3. nást. D</t>
  </si>
  <si>
    <t>Esk. ev.č.03-401, 2. nást. N</t>
  </si>
  <si>
    <r>
      <rPr>
        <sz val="10"/>
        <color rgb="FF041E42"/>
        <rFont val="Microsoft Sans Serif"/>
        <family val="2"/>
      </rPr>
      <t>1000mm schodnicový řetěz - 10ti článek</t>
    </r>
  </si>
  <si>
    <r>
      <rPr>
        <sz val="10"/>
        <color rgb="FF041E42"/>
        <rFont val="Microsoft Sans Serif"/>
        <family val="2"/>
      </rPr>
      <t>1000mm schodnice s kladkami</t>
    </r>
  </si>
  <si>
    <t>svislé a vodorovné transporty</t>
  </si>
  <si>
    <t>Esk. ev.č.03-400, 2. nást. D</t>
  </si>
  <si>
    <t>Esk. ev.č.03-411, J.p. N</t>
  </si>
  <si>
    <r>
      <rPr>
        <sz val="10"/>
        <color rgb="FF041E42"/>
        <rFont val="Microsoft Sans Serif"/>
        <family val="2"/>
        <charset val="238"/>
      </rPr>
      <t>kompletní stroj (motor, převodovka, olejová náplň, brzda, hnací řetězka, snímače otáček, bezpečnostní spínače)</t>
    </r>
    <r>
      <rPr>
        <sz val="10"/>
        <color rgb="FF000000"/>
        <rFont val="Microsoft Sans Serif"/>
        <family val="2"/>
        <charset val="238"/>
      </rPr>
      <t xml:space="preserve"> a řetěz hlavního pohonu</t>
    </r>
  </si>
  <si>
    <r>
      <rPr>
        <sz val="10"/>
        <color rgb="FF041E42"/>
        <rFont val="Microsoft Sans Serif"/>
        <family val="2"/>
        <charset val="238"/>
      </rPr>
      <t>pohon madel Opaque balustráda v newelu -</t>
    </r>
    <r>
      <rPr>
        <sz val="10"/>
        <color rgb="FF000000"/>
        <rFont val="Microsoft Sans Serif"/>
        <family val="2"/>
        <charset val="238"/>
      </rPr>
      <t xml:space="preserve"> oblouku</t>
    </r>
  </si>
  <si>
    <t>hlavní pohon v horní stanici</t>
  </si>
  <si>
    <t>madlo černá guma s klínem</t>
  </si>
  <si>
    <t>madlové kladky hladké a klínové</t>
  </si>
  <si>
    <t>dolní nástupní deska včetně upevňovacích šroubů</t>
  </si>
  <si>
    <t>Esk. ev.č.03-403, J.p.D</t>
  </si>
  <si>
    <t>Esk. ev.č.03-414, S.p.D</t>
  </si>
  <si>
    <t>řetěz pohonu madla, řetěz hlavního pohonu a spojky řetězů</t>
  </si>
  <si>
    <t>hřídel pohonu madel s hnacími koly a přítlačnými řetězy pohonu madel s klínem a přítlačnými řetězy</t>
  </si>
  <si>
    <t>převáděcí nerezové válečky do oblouků balustrády včetně ukotvení</t>
  </si>
  <si>
    <t>vstupní boxy madel</t>
  </si>
  <si>
    <t>horní nástupní deska včetně upevňovacích šroubů</t>
  </si>
  <si>
    <t>Esk. ev.č.03-429, S.p.N</t>
  </si>
  <si>
    <t>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</si>
</sst>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0"/>
      <color rgb="FF000000"/>
      <name val="Times New Roman"/>
      <charset val="204"/>
    </font>
    <font>
      <b/>
      <sz val="10"/>
      <name val="Microsoft Sans Serif"/>
      <family val="2"/>
      <charset val="238"/>
    </font>
    <font>
      <b/>
      <sz val="10"/>
      <color rgb="FF041E42"/>
      <name val="Microsoft Sans Serif"/>
      <family val="2"/>
    </font>
    <font>
      <sz val="10"/>
      <name val="Microsoft Sans Serif"/>
      <family val="2"/>
      <charset val="238"/>
    </font>
    <font>
      <sz val="7"/>
      <name val="Microsoft Sans Serif"/>
      <family val="2"/>
      <charset val="238"/>
    </font>
    <font>
      <sz val="10"/>
      <color rgb="FF041E42"/>
      <name val="Microsoft Sans Serif"/>
      <family val="2"/>
    </font>
    <font>
      <b/>
      <sz val="10"/>
      <color rgb="FFFFFFFF"/>
      <name val="Microsoft Sans Serif"/>
      <family val="2"/>
    </font>
    <font>
      <b/>
      <sz val="10"/>
      <color theme="0"/>
      <name val="Microsoft Sans Serif"/>
      <family val="2"/>
    </font>
    <font>
      <b/>
      <sz val="10"/>
      <color theme="0"/>
      <name val="Microsoft Sans Serif"/>
      <family val="2"/>
      <charset val="238"/>
    </font>
    <font>
      <sz val="10"/>
      <color theme="0"/>
      <name val="Times New Roman"/>
      <family val="1"/>
      <charset val="238"/>
    </font>
    <font>
      <b/>
      <sz val="16"/>
      <color theme="0"/>
      <name val="Microsoft Sans Serif"/>
      <family val="2"/>
      <charset val="238"/>
    </font>
    <font>
      <sz val="16"/>
      <color theme="0"/>
      <name val="Times New Roman"/>
      <family val="1"/>
      <charset val="238"/>
    </font>
    <font>
      <sz val="10"/>
      <color rgb="FF000000"/>
      <name val="Microsoft Sans Serif"/>
      <family val="2"/>
      <charset val="238"/>
    </font>
    <font>
      <sz val="10"/>
      <color rgb="FF041E42"/>
      <name val="Microsoft Sans Serif"/>
      <family val="2"/>
      <charset val="238"/>
    </font>
    <font>
      <b/>
      <sz val="11"/>
      <color rgb="FF041E42"/>
      <name val="Microsoft Sans Serif"/>
      <family val="2"/>
    </font>
    <font>
      <sz val="11"/>
      <color rgb="FF041E42"/>
      <name val="Microsoft Sans Serif"/>
      <family val="2"/>
    </font>
    <font>
      <sz val="11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041E42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8" fillId="2" borderId="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wrapText="1"/>
    </xf>
    <xf numFmtId="0" fontId="0" fillId="0" borderId="0" xfId="0" applyAlignment="1">
      <alignment horizontal="center" vertical="top"/>
    </xf>
    <xf numFmtId="0" fontId="11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shrinkToFi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1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 indent="1"/>
    </xf>
    <xf numFmtId="0" fontId="8" fillId="2" borderId="11" xfId="0" applyFont="1" applyFill="1" applyBorder="1" applyAlignment="1">
      <alignment vertical="top" wrapText="1"/>
    </xf>
    <xf numFmtId="4" fontId="8" fillId="2" borderId="12" xfId="0" applyNumberFormat="1" applyFont="1" applyFill="1" applyBorder="1" applyAlignment="1">
      <alignment horizontal="right" vertical="top" wrapText="1"/>
    </xf>
    <xf numFmtId="0" fontId="0" fillId="0" borderId="13" xfId="0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14" xfId="0" applyBorder="1" applyAlignment="1">
      <alignment horizontal="left" vertical="top" wrapText="1"/>
    </xf>
    <xf numFmtId="0" fontId="1" fillId="2" borderId="11" xfId="0" applyFont="1" applyFill="1" applyBorder="1" applyAlignment="1">
      <alignment vertical="top" wrapText="1"/>
    </xf>
    <xf numFmtId="0" fontId="8" fillId="2" borderId="15" xfId="0" applyFont="1" applyFill="1" applyBorder="1" applyAlignment="1">
      <alignment vertical="top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 wrapText="1"/>
    </xf>
    <xf numFmtId="4" fontId="8" fillId="2" borderId="18" xfId="0" applyNumberFormat="1" applyFont="1" applyFill="1" applyBorder="1" applyAlignment="1">
      <alignment horizontal="right" vertical="top" wrapText="1"/>
    </xf>
    <xf numFmtId="0" fontId="0" fillId="0" borderId="19" xfId="0" applyBorder="1" applyAlignment="1">
      <alignment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0" xfId="0" applyFont="1" applyBorder="1" applyAlignment="1">
      <alignment vertical="top" wrapText="1"/>
    </xf>
    <xf numFmtId="4" fontId="3" fillId="0" borderId="21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23" xfId="0" applyFont="1" applyBorder="1" applyAlignment="1">
      <alignment vertical="top" wrapText="1"/>
    </xf>
    <xf numFmtId="4" fontId="3" fillId="0" borderId="24" xfId="0" applyNumberFormat="1" applyFont="1" applyBorder="1" applyAlignment="1">
      <alignment horizontal="right" vertical="center" wrapText="1"/>
    </xf>
    <xf numFmtId="0" fontId="0" fillId="0" borderId="22" xfId="0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26" xfId="0" applyFont="1" applyBorder="1" applyAlignment="1">
      <alignment vertical="top" wrapText="1"/>
    </xf>
    <xf numFmtId="4" fontId="3" fillId="0" borderId="27" xfId="0" applyNumberFormat="1" applyFont="1" applyBorder="1" applyAlignment="1">
      <alignment horizontal="right" vertical="center" wrapText="1"/>
    </xf>
    <xf numFmtId="0" fontId="3" fillId="0" borderId="19" xfId="0" applyFont="1" applyBorder="1" applyAlignment="1">
      <alignment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164" fontId="3" fillId="3" borderId="20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top" wrapText="1"/>
    </xf>
    <xf numFmtId="0" fontId="0" fillId="0" borderId="25" xfId="0" applyBorder="1" applyAlignment="1">
      <alignment vertical="top" wrapText="1"/>
    </xf>
    <xf numFmtId="0" fontId="8" fillId="2" borderId="28" xfId="0" applyFont="1" applyFill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3" fillId="0" borderId="22" xfId="0" applyFont="1" applyBorder="1" applyAlignment="1">
      <alignment vertical="top" wrapText="1"/>
    </xf>
    <xf numFmtId="0" fontId="12" fillId="0" borderId="25" xfId="0" applyFont="1" applyBorder="1" applyAlignment="1">
      <alignment vertical="top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1" fontId="14" fillId="0" borderId="22" xfId="0" applyNumberFormat="1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 vertical="center" wrapText="1"/>
    </xf>
    <xf numFmtId="4" fontId="16" fillId="0" borderId="24" xfId="0" applyNumberFormat="1" applyFont="1" applyBorder="1" applyAlignment="1">
      <alignment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4" fontId="11" fillId="2" borderId="34" xfId="0" applyNumberFormat="1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164" fontId="3" fillId="3" borderId="23" xfId="0" applyNumberFormat="1" applyFont="1" applyFill="1" applyBorder="1" applyAlignment="1">
      <alignment horizontal="right" vertical="center" wrapText="1"/>
    </xf>
    <xf numFmtId="164" fontId="3" fillId="3" borderId="26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E3D30A67-CA93-4A9A-BB20-E3A47F3A1FD9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056304ED-F136-4B49-8AAA-62F247045E0B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92C18CAF-68D0-439D-955A-B5318C8E9D18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E97F7C6B-3106-4EC8-8984-FE74AF876A76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0" name="Shape 5">
          <a:extLst>
            <a:ext uri="{FF2B5EF4-FFF2-40B4-BE49-F238E27FC236}">
              <a16:creationId xmlns:a16="http://schemas.microsoft.com/office/drawing/2014/main" id="{4CD533ED-8ED2-4A4C-99BB-78CEDDE0EE59}"/>
            </a:ext>
          </a:extLst>
        </xdr:cNvPr>
        <xdr:cNvSpPr/>
      </xdr:nvSpPr>
      <xdr:spPr>
        <a:xfrm>
          <a:off x="0" y="1276350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2" name="Shape 7">
          <a:extLst>
            <a:ext uri="{FF2B5EF4-FFF2-40B4-BE49-F238E27FC236}">
              <a16:creationId xmlns:a16="http://schemas.microsoft.com/office/drawing/2014/main" id="{19DF5C22-453F-46BB-822C-124985487CCF}"/>
            </a:ext>
          </a:extLst>
        </xdr:cNvPr>
        <xdr:cNvSpPr/>
      </xdr:nvSpPr>
      <xdr:spPr>
        <a:xfrm>
          <a:off x="0" y="1276350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4" name="Shape 5">
          <a:extLst>
            <a:ext uri="{FF2B5EF4-FFF2-40B4-BE49-F238E27FC236}">
              <a16:creationId xmlns:a16="http://schemas.microsoft.com/office/drawing/2014/main" id="{4A6BDA1A-2C83-4DF8-A95C-176E87527C3B}"/>
            </a:ext>
          </a:extLst>
        </xdr:cNvPr>
        <xdr:cNvSpPr/>
      </xdr:nvSpPr>
      <xdr:spPr>
        <a:xfrm>
          <a:off x="0" y="1276350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6" name="Shape 7">
          <a:extLst>
            <a:ext uri="{FF2B5EF4-FFF2-40B4-BE49-F238E27FC236}">
              <a16:creationId xmlns:a16="http://schemas.microsoft.com/office/drawing/2014/main" id="{1DE39E9F-E5CB-4FB6-8F90-310E9D36FAAC}"/>
            </a:ext>
          </a:extLst>
        </xdr:cNvPr>
        <xdr:cNvSpPr/>
      </xdr:nvSpPr>
      <xdr:spPr>
        <a:xfrm>
          <a:off x="0" y="1276350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2658745" cy="0"/>
    <xdr:sp macro="" textlink="">
      <xdr:nvSpPr>
        <xdr:cNvPr id="18" name="Shape 5">
          <a:extLst>
            <a:ext uri="{FF2B5EF4-FFF2-40B4-BE49-F238E27FC236}">
              <a16:creationId xmlns:a16="http://schemas.microsoft.com/office/drawing/2014/main" id="{BC2D1301-0FE7-428E-B109-AEE512D7D7BD}"/>
            </a:ext>
          </a:extLst>
        </xdr:cNvPr>
        <xdr:cNvSpPr/>
      </xdr:nvSpPr>
      <xdr:spPr>
        <a:xfrm>
          <a:off x="0" y="1335405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54</xdr:row>
      <xdr:rowOff>0</xdr:rowOff>
    </xdr:from>
    <xdr:ext cx="2658745" cy="0"/>
    <xdr:sp macro="" textlink="">
      <xdr:nvSpPr>
        <xdr:cNvPr id="19" name="Shape 6">
          <a:extLst>
            <a:ext uri="{FF2B5EF4-FFF2-40B4-BE49-F238E27FC236}">
              <a16:creationId xmlns:a16="http://schemas.microsoft.com/office/drawing/2014/main" id="{E450E1DE-D33C-4628-B39B-E6994EBA0449}"/>
            </a:ext>
          </a:extLst>
        </xdr:cNvPr>
        <xdr:cNvSpPr/>
      </xdr:nvSpPr>
      <xdr:spPr>
        <a:xfrm>
          <a:off x="5635449" y="1335405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2658745" cy="0"/>
    <xdr:sp macro="" textlink="">
      <xdr:nvSpPr>
        <xdr:cNvPr id="20" name="Shape 7">
          <a:extLst>
            <a:ext uri="{FF2B5EF4-FFF2-40B4-BE49-F238E27FC236}">
              <a16:creationId xmlns:a16="http://schemas.microsoft.com/office/drawing/2014/main" id="{A19F3ED9-3C23-4552-88B3-BE85A6154B79}"/>
            </a:ext>
          </a:extLst>
        </xdr:cNvPr>
        <xdr:cNvSpPr/>
      </xdr:nvSpPr>
      <xdr:spPr>
        <a:xfrm>
          <a:off x="0" y="1335405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54</xdr:row>
      <xdr:rowOff>0</xdr:rowOff>
    </xdr:from>
    <xdr:ext cx="2658745" cy="0"/>
    <xdr:sp macro="" textlink="">
      <xdr:nvSpPr>
        <xdr:cNvPr id="21" name="Shape 9">
          <a:extLst>
            <a:ext uri="{FF2B5EF4-FFF2-40B4-BE49-F238E27FC236}">
              <a16:creationId xmlns:a16="http://schemas.microsoft.com/office/drawing/2014/main" id="{8815FE1D-367A-4D74-B99D-83B87C40AF9E}"/>
            </a:ext>
          </a:extLst>
        </xdr:cNvPr>
        <xdr:cNvSpPr/>
      </xdr:nvSpPr>
      <xdr:spPr>
        <a:xfrm>
          <a:off x="5635449" y="1335405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2658745" cy="0"/>
    <xdr:sp macro="" textlink="">
      <xdr:nvSpPr>
        <xdr:cNvPr id="22" name="Shape 5">
          <a:extLst>
            <a:ext uri="{FF2B5EF4-FFF2-40B4-BE49-F238E27FC236}">
              <a16:creationId xmlns:a16="http://schemas.microsoft.com/office/drawing/2014/main" id="{C41AA4B6-42C3-441D-ADBA-95FF2FDCBB58}"/>
            </a:ext>
          </a:extLst>
        </xdr:cNvPr>
        <xdr:cNvSpPr/>
      </xdr:nvSpPr>
      <xdr:spPr>
        <a:xfrm>
          <a:off x="0" y="135731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54</xdr:row>
      <xdr:rowOff>0</xdr:rowOff>
    </xdr:from>
    <xdr:ext cx="2658745" cy="0"/>
    <xdr:sp macro="" textlink="">
      <xdr:nvSpPr>
        <xdr:cNvPr id="23" name="Shape 6">
          <a:extLst>
            <a:ext uri="{FF2B5EF4-FFF2-40B4-BE49-F238E27FC236}">
              <a16:creationId xmlns:a16="http://schemas.microsoft.com/office/drawing/2014/main" id="{BFEF7FBC-5667-458E-9F5A-0D648B0383F5}"/>
            </a:ext>
          </a:extLst>
        </xdr:cNvPr>
        <xdr:cNvSpPr/>
      </xdr:nvSpPr>
      <xdr:spPr>
        <a:xfrm>
          <a:off x="5606874" y="135731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2658745" cy="0"/>
    <xdr:sp macro="" textlink="">
      <xdr:nvSpPr>
        <xdr:cNvPr id="24" name="Shape 7">
          <a:extLst>
            <a:ext uri="{FF2B5EF4-FFF2-40B4-BE49-F238E27FC236}">
              <a16:creationId xmlns:a16="http://schemas.microsoft.com/office/drawing/2014/main" id="{9E11DD7C-0CD7-4876-92B4-7947D2E1F60F}"/>
            </a:ext>
          </a:extLst>
        </xdr:cNvPr>
        <xdr:cNvSpPr/>
      </xdr:nvSpPr>
      <xdr:spPr>
        <a:xfrm>
          <a:off x="0" y="135731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54</xdr:row>
      <xdr:rowOff>0</xdr:rowOff>
    </xdr:from>
    <xdr:ext cx="2658745" cy="0"/>
    <xdr:sp macro="" textlink="">
      <xdr:nvSpPr>
        <xdr:cNvPr id="25" name="Shape 9">
          <a:extLst>
            <a:ext uri="{FF2B5EF4-FFF2-40B4-BE49-F238E27FC236}">
              <a16:creationId xmlns:a16="http://schemas.microsoft.com/office/drawing/2014/main" id="{9F9501CE-2E95-497D-B840-6FD77E90E293}"/>
            </a:ext>
          </a:extLst>
        </xdr:cNvPr>
        <xdr:cNvSpPr/>
      </xdr:nvSpPr>
      <xdr:spPr>
        <a:xfrm>
          <a:off x="5606874" y="135731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DDADF30F-4636-44CE-BE69-ABA2A2BD8021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3" name="Shape 6">
          <a:extLst>
            <a:ext uri="{FF2B5EF4-FFF2-40B4-BE49-F238E27FC236}">
              <a16:creationId xmlns:a16="http://schemas.microsoft.com/office/drawing/2014/main" id="{E065DA35-2277-48BD-8972-A598EC164812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6C56469A-18A3-4B7E-B749-00312DBBCEA7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5" name="Shape 9">
          <a:extLst>
            <a:ext uri="{FF2B5EF4-FFF2-40B4-BE49-F238E27FC236}">
              <a16:creationId xmlns:a16="http://schemas.microsoft.com/office/drawing/2014/main" id="{5FB03E12-881C-455F-8755-EFC5093919FE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A83087F5-E138-4149-A52F-A9AD06B53E7D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3" name="Shape 6">
          <a:extLst>
            <a:ext uri="{FF2B5EF4-FFF2-40B4-BE49-F238E27FC236}">
              <a16:creationId xmlns:a16="http://schemas.microsoft.com/office/drawing/2014/main" id="{1A8CD503-4692-4BCE-B5EE-ADF364E348A8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0A989B6E-7CCF-4E1B-81F0-8139F7CCE8BA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5" name="Shape 9">
          <a:extLst>
            <a:ext uri="{FF2B5EF4-FFF2-40B4-BE49-F238E27FC236}">
              <a16:creationId xmlns:a16="http://schemas.microsoft.com/office/drawing/2014/main" id="{CC903862-7163-4FF2-A821-4797C2497F34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871AC0E2-F2E0-463E-B412-5847BDFC67C0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3" name="Shape 6">
          <a:extLst>
            <a:ext uri="{FF2B5EF4-FFF2-40B4-BE49-F238E27FC236}">
              <a16:creationId xmlns:a16="http://schemas.microsoft.com/office/drawing/2014/main" id="{536880E8-617F-49B5-8875-6EAE40AB9927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282C0CC5-1790-463F-904E-4BC586250553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5" name="Shape 9">
          <a:extLst>
            <a:ext uri="{FF2B5EF4-FFF2-40B4-BE49-F238E27FC236}">
              <a16:creationId xmlns:a16="http://schemas.microsoft.com/office/drawing/2014/main" id="{D70709D3-EC66-46A1-9B6D-9737F75B32D2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6A55E109-5DD7-466E-A5B0-ACC12441FE27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3" name="Shape 6">
          <a:extLst>
            <a:ext uri="{FF2B5EF4-FFF2-40B4-BE49-F238E27FC236}">
              <a16:creationId xmlns:a16="http://schemas.microsoft.com/office/drawing/2014/main" id="{C75F263E-EA2D-434E-94EC-CD0E1E2B0ACD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70F80938-D158-46A1-AEE4-E35AD8899CB3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5" name="Shape 9">
          <a:extLst>
            <a:ext uri="{FF2B5EF4-FFF2-40B4-BE49-F238E27FC236}">
              <a16:creationId xmlns:a16="http://schemas.microsoft.com/office/drawing/2014/main" id="{039125D7-6BD0-4BA0-AEA7-D120CB2A1926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9BDB773C-3F93-4B74-9FEA-78F64C05FD16}"/>
            </a:ext>
          </a:extLst>
        </xdr:cNvPr>
        <xdr:cNvSpPr/>
      </xdr:nvSpPr>
      <xdr:spPr>
        <a:xfrm>
          <a:off x="0" y="1274445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2E5E840F-1442-4D94-AAE0-B7B250BB2707}"/>
            </a:ext>
          </a:extLst>
        </xdr:cNvPr>
        <xdr:cNvSpPr/>
      </xdr:nvSpPr>
      <xdr:spPr>
        <a:xfrm>
          <a:off x="5606874" y="1274445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19C7CE99-5888-4AD7-BE71-F290FF82CC05}"/>
            </a:ext>
          </a:extLst>
        </xdr:cNvPr>
        <xdr:cNvSpPr/>
      </xdr:nvSpPr>
      <xdr:spPr>
        <a:xfrm>
          <a:off x="0" y="1274445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52DABADE-56DF-4D92-858C-38E05E2AE9A6}"/>
            </a:ext>
          </a:extLst>
        </xdr:cNvPr>
        <xdr:cNvSpPr/>
      </xdr:nvSpPr>
      <xdr:spPr>
        <a:xfrm>
          <a:off x="5606874" y="12744450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C7B5F5C3-B002-4140-8FD2-231B88917E33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3" name="Shape 6">
          <a:extLst>
            <a:ext uri="{FF2B5EF4-FFF2-40B4-BE49-F238E27FC236}">
              <a16:creationId xmlns:a16="http://schemas.microsoft.com/office/drawing/2014/main" id="{FFB6E975-9BC0-486D-AE92-7B73B44A02D1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ACB785E6-8A1A-43D5-A996-8D2EEF7566F3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5" name="Shape 9">
          <a:extLst>
            <a:ext uri="{FF2B5EF4-FFF2-40B4-BE49-F238E27FC236}">
              <a16:creationId xmlns:a16="http://schemas.microsoft.com/office/drawing/2014/main" id="{F95D8B92-322C-4CEE-832B-ACD7ACD7520B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B22FF744-7486-46C6-B921-1A12F5178F0A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5C6FC2AF-6D47-472F-8115-BDE88F0D1964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58848969-C2D9-4577-9E2F-1BEEEB8B199E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919D9A3A-218A-41C4-BA34-CF370C4A9855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8DB305DA-4E4A-4615-8343-441B082D3AC4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3" name="Shape 6">
          <a:extLst>
            <a:ext uri="{FF2B5EF4-FFF2-40B4-BE49-F238E27FC236}">
              <a16:creationId xmlns:a16="http://schemas.microsoft.com/office/drawing/2014/main" id="{4CE7267C-6B39-4BA4-94E9-31B105DF55A3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D4EF253F-4772-4C3B-AAE2-43AC0839BC0F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5" name="Shape 9">
          <a:extLst>
            <a:ext uri="{FF2B5EF4-FFF2-40B4-BE49-F238E27FC236}">
              <a16:creationId xmlns:a16="http://schemas.microsoft.com/office/drawing/2014/main" id="{0FBB2767-B449-499B-A294-184D6E807BBE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9A0D9A99-E1D4-47AB-A77A-C44C75FB238C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3F02796B-4344-47B7-89F3-54CB257094EB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83292BA6-0923-47BC-9DFC-97BE7FB97D05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BEDD4A15-59D9-4FDC-854E-3FA1C71B322A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0" name="Shape 5">
          <a:extLst>
            <a:ext uri="{FF2B5EF4-FFF2-40B4-BE49-F238E27FC236}">
              <a16:creationId xmlns:a16="http://schemas.microsoft.com/office/drawing/2014/main" id="{0E793306-553E-4713-AEEC-A358601B4FDB}"/>
            </a:ext>
          </a:extLst>
        </xdr:cNvPr>
        <xdr:cNvSpPr/>
      </xdr:nvSpPr>
      <xdr:spPr>
        <a:xfrm>
          <a:off x="0" y="129635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52</xdr:row>
      <xdr:rowOff>0</xdr:rowOff>
    </xdr:from>
    <xdr:ext cx="2658745" cy="0"/>
    <xdr:sp macro="" textlink="">
      <xdr:nvSpPr>
        <xdr:cNvPr id="11" name="Shape 6">
          <a:extLst>
            <a:ext uri="{FF2B5EF4-FFF2-40B4-BE49-F238E27FC236}">
              <a16:creationId xmlns:a16="http://schemas.microsoft.com/office/drawing/2014/main" id="{7B4D96B2-6EDF-4B52-B6BA-9F50D4821201}"/>
            </a:ext>
          </a:extLst>
        </xdr:cNvPr>
        <xdr:cNvSpPr/>
      </xdr:nvSpPr>
      <xdr:spPr>
        <a:xfrm>
          <a:off x="5606874" y="129635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2" name="Shape 7">
          <a:extLst>
            <a:ext uri="{FF2B5EF4-FFF2-40B4-BE49-F238E27FC236}">
              <a16:creationId xmlns:a16="http://schemas.microsoft.com/office/drawing/2014/main" id="{186B4A35-0D45-44A9-9EA8-109237AB3196}"/>
            </a:ext>
          </a:extLst>
        </xdr:cNvPr>
        <xdr:cNvSpPr/>
      </xdr:nvSpPr>
      <xdr:spPr>
        <a:xfrm>
          <a:off x="0" y="129635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52</xdr:row>
      <xdr:rowOff>0</xdr:rowOff>
    </xdr:from>
    <xdr:ext cx="2658745" cy="0"/>
    <xdr:sp macro="" textlink="">
      <xdr:nvSpPr>
        <xdr:cNvPr id="13" name="Shape 9">
          <a:extLst>
            <a:ext uri="{FF2B5EF4-FFF2-40B4-BE49-F238E27FC236}">
              <a16:creationId xmlns:a16="http://schemas.microsoft.com/office/drawing/2014/main" id="{3858D6ED-DA71-44F2-80BD-F5299A5D007D}"/>
            </a:ext>
          </a:extLst>
        </xdr:cNvPr>
        <xdr:cNvSpPr/>
      </xdr:nvSpPr>
      <xdr:spPr>
        <a:xfrm>
          <a:off x="5606874" y="129635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51974316-041E-4ADE-944F-860EF47A8798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3" name="Shape 6">
          <a:extLst>
            <a:ext uri="{FF2B5EF4-FFF2-40B4-BE49-F238E27FC236}">
              <a16:creationId xmlns:a16="http://schemas.microsoft.com/office/drawing/2014/main" id="{9B97C172-E419-4739-B2B6-366333C0035D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77D439D1-E2BA-42BB-9384-3527CCF2F18F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5" name="Shape 9">
          <a:extLst>
            <a:ext uri="{FF2B5EF4-FFF2-40B4-BE49-F238E27FC236}">
              <a16:creationId xmlns:a16="http://schemas.microsoft.com/office/drawing/2014/main" id="{27FD99FF-A6EC-4E93-9D19-C45B2F182779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36757751-D977-4C18-922A-E6B390ABB272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5B968EFF-33C7-4656-B996-6ABFA18790F6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CF009481-3F65-4A2B-BE5C-C8292232C684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51</xdr:row>
      <xdr:rowOff>0</xdr:rowOff>
    </xdr:from>
    <xdr:ext cx="2658745" cy="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8B3035DC-2750-4B8D-B2BF-130F3398AD9A}"/>
            </a:ext>
          </a:extLst>
        </xdr:cNvPr>
        <xdr:cNvSpPr/>
      </xdr:nvSpPr>
      <xdr:spPr>
        <a:xfrm>
          <a:off x="5635449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0" name="Shape 5">
          <a:extLst>
            <a:ext uri="{FF2B5EF4-FFF2-40B4-BE49-F238E27FC236}">
              <a16:creationId xmlns:a16="http://schemas.microsoft.com/office/drawing/2014/main" id="{4519CF3B-6F5E-4440-9032-FAC52F652EBF}"/>
            </a:ext>
          </a:extLst>
        </xdr:cNvPr>
        <xdr:cNvSpPr/>
      </xdr:nvSpPr>
      <xdr:spPr>
        <a:xfrm>
          <a:off x="0" y="127730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52</xdr:row>
      <xdr:rowOff>0</xdr:rowOff>
    </xdr:from>
    <xdr:ext cx="2658745" cy="0"/>
    <xdr:sp macro="" textlink="">
      <xdr:nvSpPr>
        <xdr:cNvPr id="11" name="Shape 6">
          <a:extLst>
            <a:ext uri="{FF2B5EF4-FFF2-40B4-BE49-F238E27FC236}">
              <a16:creationId xmlns:a16="http://schemas.microsoft.com/office/drawing/2014/main" id="{E362D3E2-AC85-424A-AB25-568A6762FA1A}"/>
            </a:ext>
          </a:extLst>
        </xdr:cNvPr>
        <xdr:cNvSpPr/>
      </xdr:nvSpPr>
      <xdr:spPr>
        <a:xfrm>
          <a:off x="5635449" y="127730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2" name="Shape 7">
          <a:extLst>
            <a:ext uri="{FF2B5EF4-FFF2-40B4-BE49-F238E27FC236}">
              <a16:creationId xmlns:a16="http://schemas.microsoft.com/office/drawing/2014/main" id="{BC95EEF4-04B6-4E39-A842-FB7B2D2DE2DC}"/>
            </a:ext>
          </a:extLst>
        </xdr:cNvPr>
        <xdr:cNvSpPr/>
      </xdr:nvSpPr>
      <xdr:spPr>
        <a:xfrm>
          <a:off x="0" y="127730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52</xdr:row>
      <xdr:rowOff>0</xdr:rowOff>
    </xdr:from>
    <xdr:ext cx="2658745" cy="0"/>
    <xdr:sp macro="" textlink="">
      <xdr:nvSpPr>
        <xdr:cNvPr id="13" name="Shape 9">
          <a:extLst>
            <a:ext uri="{FF2B5EF4-FFF2-40B4-BE49-F238E27FC236}">
              <a16:creationId xmlns:a16="http://schemas.microsoft.com/office/drawing/2014/main" id="{6947C6DC-E073-4111-B92D-6C22F4F1FEE5}"/>
            </a:ext>
          </a:extLst>
        </xdr:cNvPr>
        <xdr:cNvSpPr/>
      </xdr:nvSpPr>
      <xdr:spPr>
        <a:xfrm>
          <a:off x="5635449" y="127730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4" name="Shape 5">
          <a:extLst>
            <a:ext uri="{FF2B5EF4-FFF2-40B4-BE49-F238E27FC236}">
              <a16:creationId xmlns:a16="http://schemas.microsoft.com/office/drawing/2014/main" id="{211E57DE-3EFA-44C2-875B-AA62E3994DBD}"/>
            </a:ext>
          </a:extLst>
        </xdr:cNvPr>
        <xdr:cNvSpPr/>
      </xdr:nvSpPr>
      <xdr:spPr>
        <a:xfrm>
          <a:off x="0" y="129635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52</xdr:row>
      <xdr:rowOff>0</xdr:rowOff>
    </xdr:from>
    <xdr:ext cx="2658745" cy="0"/>
    <xdr:sp macro="" textlink="">
      <xdr:nvSpPr>
        <xdr:cNvPr id="15" name="Shape 6">
          <a:extLst>
            <a:ext uri="{FF2B5EF4-FFF2-40B4-BE49-F238E27FC236}">
              <a16:creationId xmlns:a16="http://schemas.microsoft.com/office/drawing/2014/main" id="{5CD35AF2-BD88-40E2-A95A-B87D4FBE0D9B}"/>
            </a:ext>
          </a:extLst>
        </xdr:cNvPr>
        <xdr:cNvSpPr/>
      </xdr:nvSpPr>
      <xdr:spPr>
        <a:xfrm>
          <a:off x="5606874" y="129635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6" name="Shape 7">
          <a:extLst>
            <a:ext uri="{FF2B5EF4-FFF2-40B4-BE49-F238E27FC236}">
              <a16:creationId xmlns:a16="http://schemas.microsoft.com/office/drawing/2014/main" id="{35010E73-5B21-4C12-B6E0-1BD9837A83C5}"/>
            </a:ext>
          </a:extLst>
        </xdr:cNvPr>
        <xdr:cNvSpPr/>
      </xdr:nvSpPr>
      <xdr:spPr>
        <a:xfrm>
          <a:off x="0" y="129635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52</xdr:row>
      <xdr:rowOff>0</xdr:rowOff>
    </xdr:from>
    <xdr:ext cx="2658745" cy="0"/>
    <xdr:sp macro="" textlink="">
      <xdr:nvSpPr>
        <xdr:cNvPr id="17" name="Shape 9">
          <a:extLst>
            <a:ext uri="{FF2B5EF4-FFF2-40B4-BE49-F238E27FC236}">
              <a16:creationId xmlns:a16="http://schemas.microsoft.com/office/drawing/2014/main" id="{0A3EDE0E-C93F-490A-BB92-64C6B144B964}"/>
            </a:ext>
          </a:extLst>
        </xdr:cNvPr>
        <xdr:cNvSpPr/>
      </xdr:nvSpPr>
      <xdr:spPr>
        <a:xfrm>
          <a:off x="5606874" y="129635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AF2F056D-7BDA-4AC0-B668-56499232997E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DEA01748-CA9E-450E-8B60-0E87227D1A8B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E08DC388-2D50-44EC-A1D0-A1986E460390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2658745" cy="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34932162-A81F-4AD0-909A-B3F3F117F2FF}"/>
            </a:ext>
          </a:extLst>
        </xdr:cNvPr>
        <xdr:cNvSpPr/>
      </xdr:nvSpPr>
      <xdr:spPr>
        <a:xfrm>
          <a:off x="0" y="1260157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0" name="Shape 5">
          <a:extLst>
            <a:ext uri="{FF2B5EF4-FFF2-40B4-BE49-F238E27FC236}">
              <a16:creationId xmlns:a16="http://schemas.microsoft.com/office/drawing/2014/main" id="{771F8FFA-8E8F-4A63-A223-5D8C34EA701A}"/>
            </a:ext>
          </a:extLst>
        </xdr:cNvPr>
        <xdr:cNvSpPr/>
      </xdr:nvSpPr>
      <xdr:spPr>
        <a:xfrm>
          <a:off x="0" y="127730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2" name="Shape 7">
          <a:extLst>
            <a:ext uri="{FF2B5EF4-FFF2-40B4-BE49-F238E27FC236}">
              <a16:creationId xmlns:a16="http://schemas.microsoft.com/office/drawing/2014/main" id="{93A3549E-23A7-4FE7-9C5E-C94C9ED5117C}"/>
            </a:ext>
          </a:extLst>
        </xdr:cNvPr>
        <xdr:cNvSpPr/>
      </xdr:nvSpPr>
      <xdr:spPr>
        <a:xfrm>
          <a:off x="0" y="127730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4" name="Shape 5">
          <a:extLst>
            <a:ext uri="{FF2B5EF4-FFF2-40B4-BE49-F238E27FC236}">
              <a16:creationId xmlns:a16="http://schemas.microsoft.com/office/drawing/2014/main" id="{B86D49AF-BE71-434F-8945-D7C64DD67660}"/>
            </a:ext>
          </a:extLst>
        </xdr:cNvPr>
        <xdr:cNvSpPr/>
      </xdr:nvSpPr>
      <xdr:spPr>
        <a:xfrm>
          <a:off x="0" y="127730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52</xdr:row>
      <xdr:rowOff>0</xdr:rowOff>
    </xdr:from>
    <xdr:ext cx="2658745" cy="0"/>
    <xdr:sp macro="" textlink="">
      <xdr:nvSpPr>
        <xdr:cNvPr id="16" name="Shape 7">
          <a:extLst>
            <a:ext uri="{FF2B5EF4-FFF2-40B4-BE49-F238E27FC236}">
              <a16:creationId xmlns:a16="http://schemas.microsoft.com/office/drawing/2014/main" id="{9A7A4D27-3EB7-420D-93F7-97F92D9A22D6}"/>
            </a:ext>
          </a:extLst>
        </xdr:cNvPr>
        <xdr:cNvSpPr/>
      </xdr:nvSpPr>
      <xdr:spPr>
        <a:xfrm>
          <a:off x="0" y="127730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2658745" cy="0"/>
    <xdr:sp macro="" textlink="">
      <xdr:nvSpPr>
        <xdr:cNvPr id="18" name="Shape 5">
          <a:extLst>
            <a:ext uri="{FF2B5EF4-FFF2-40B4-BE49-F238E27FC236}">
              <a16:creationId xmlns:a16="http://schemas.microsoft.com/office/drawing/2014/main" id="{81AB89BA-4F13-49EB-AD69-C0CE2CCBF575}"/>
            </a:ext>
          </a:extLst>
        </xdr:cNvPr>
        <xdr:cNvSpPr/>
      </xdr:nvSpPr>
      <xdr:spPr>
        <a:xfrm>
          <a:off x="0" y="135731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54</xdr:row>
      <xdr:rowOff>0</xdr:rowOff>
    </xdr:from>
    <xdr:ext cx="2658745" cy="0"/>
    <xdr:sp macro="" textlink="">
      <xdr:nvSpPr>
        <xdr:cNvPr id="19" name="Shape 6">
          <a:extLst>
            <a:ext uri="{FF2B5EF4-FFF2-40B4-BE49-F238E27FC236}">
              <a16:creationId xmlns:a16="http://schemas.microsoft.com/office/drawing/2014/main" id="{C0D4426D-6EEE-456C-AC34-EFD1ECAD171A}"/>
            </a:ext>
          </a:extLst>
        </xdr:cNvPr>
        <xdr:cNvSpPr/>
      </xdr:nvSpPr>
      <xdr:spPr>
        <a:xfrm>
          <a:off x="5606874" y="135731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54</xdr:row>
      <xdr:rowOff>0</xdr:rowOff>
    </xdr:from>
    <xdr:ext cx="2658745" cy="0"/>
    <xdr:sp macro="" textlink="">
      <xdr:nvSpPr>
        <xdr:cNvPr id="20" name="Shape 7">
          <a:extLst>
            <a:ext uri="{FF2B5EF4-FFF2-40B4-BE49-F238E27FC236}">
              <a16:creationId xmlns:a16="http://schemas.microsoft.com/office/drawing/2014/main" id="{C07CE99E-C68E-444B-93EC-4D92022ABC5A}"/>
            </a:ext>
          </a:extLst>
        </xdr:cNvPr>
        <xdr:cNvSpPr/>
      </xdr:nvSpPr>
      <xdr:spPr>
        <a:xfrm>
          <a:off x="0" y="135731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2</xdr:col>
      <xdr:colOff>15699</xdr:colOff>
      <xdr:row>54</xdr:row>
      <xdr:rowOff>0</xdr:rowOff>
    </xdr:from>
    <xdr:ext cx="2658745" cy="0"/>
    <xdr:sp macro="" textlink="">
      <xdr:nvSpPr>
        <xdr:cNvPr id="21" name="Shape 9">
          <a:extLst>
            <a:ext uri="{FF2B5EF4-FFF2-40B4-BE49-F238E27FC236}">
              <a16:creationId xmlns:a16="http://schemas.microsoft.com/office/drawing/2014/main" id="{E1DF8264-F027-4FD8-8393-8814D04CA777}"/>
            </a:ext>
          </a:extLst>
        </xdr:cNvPr>
        <xdr:cNvSpPr/>
      </xdr:nvSpPr>
      <xdr:spPr>
        <a:xfrm>
          <a:off x="5606874" y="13573125"/>
          <a:ext cx="2658745" cy="0"/>
        </a:xfrm>
        <a:custGeom>
          <a:avLst/>
          <a:gdLst/>
          <a:ahLst/>
          <a:cxnLst/>
          <a:rect l="0" t="0" r="0" b="0"/>
          <a:pathLst>
            <a:path w="2658745">
              <a:moveTo>
                <a:pt x="2658240" y="0"/>
              </a:moveTo>
              <a:lnTo>
                <a:pt x="0" y="0"/>
              </a:lnTo>
            </a:path>
            <a:path w="2658745">
              <a:moveTo>
                <a:pt x="2658240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92EF4-C822-4400-B121-8A27E3599194}">
  <sheetPr>
    <pageSetUpPr fitToPage="1"/>
  </sheetPr>
  <dimension ref="A1:C12"/>
  <sheetViews>
    <sheetView tabSelected="1" workbookViewId="0">
      <selection activeCell="C13" sqref="C13"/>
    </sheetView>
  </sheetViews>
  <sheetFormatPr defaultRowHeight="12.75" x14ac:dyDescent="0.2"/>
  <cols>
    <col min="1" max="1" width="76" customWidth="1"/>
    <col min="2" max="2" width="35.5" customWidth="1"/>
    <col min="3" max="3" width="58.83203125" customWidth="1"/>
  </cols>
  <sheetData>
    <row r="1" spans="1:3" ht="31.5" customHeight="1" x14ac:dyDescent="0.2">
      <c r="A1" s="63" t="s">
        <v>49</v>
      </c>
      <c r="B1" s="64" t="s">
        <v>54</v>
      </c>
      <c r="C1" s="71" t="s">
        <v>83</v>
      </c>
    </row>
    <row r="2" spans="1:3" ht="14.25" x14ac:dyDescent="0.2">
      <c r="A2" s="65">
        <v>31907</v>
      </c>
      <c r="B2" s="66" t="s">
        <v>48</v>
      </c>
      <c r="C2" s="67">
        <f>'03-388'!E54</f>
        <v>0</v>
      </c>
    </row>
    <row r="3" spans="1:3" ht="14.25" x14ac:dyDescent="0.2">
      <c r="A3" s="65">
        <v>31908</v>
      </c>
      <c r="B3" s="66" t="s">
        <v>60</v>
      </c>
      <c r="C3" s="67">
        <f>'03-389'!E54</f>
        <v>0</v>
      </c>
    </row>
    <row r="4" spans="1:3" ht="14.25" x14ac:dyDescent="0.2">
      <c r="A4" s="65">
        <v>31909</v>
      </c>
      <c r="B4" s="66" t="s">
        <v>61</v>
      </c>
      <c r="C4" s="67">
        <f>'03-398'!E54</f>
        <v>0</v>
      </c>
    </row>
    <row r="5" spans="1:3" ht="14.25" x14ac:dyDescent="0.2">
      <c r="A5" s="65">
        <v>31910</v>
      </c>
      <c r="B5" s="66" t="s">
        <v>62</v>
      </c>
      <c r="C5" s="67">
        <f>'03-390'!E54</f>
        <v>0</v>
      </c>
    </row>
    <row r="6" spans="1:3" ht="14.25" x14ac:dyDescent="0.2">
      <c r="A6" s="65">
        <v>31911</v>
      </c>
      <c r="B6" s="66" t="s">
        <v>63</v>
      </c>
      <c r="C6" s="67">
        <f>'03-401'!E54</f>
        <v>0</v>
      </c>
    </row>
    <row r="7" spans="1:3" ht="14.25" x14ac:dyDescent="0.2">
      <c r="A7" s="65">
        <v>31912</v>
      </c>
      <c r="B7" s="66" t="s">
        <v>67</v>
      </c>
      <c r="C7" s="67">
        <f>'03-400'!E54</f>
        <v>0</v>
      </c>
    </row>
    <row r="8" spans="1:3" ht="14.25" x14ac:dyDescent="0.2">
      <c r="A8" s="65">
        <v>31914</v>
      </c>
      <c r="B8" s="66" t="s">
        <v>68</v>
      </c>
      <c r="C8" s="67">
        <f>'03-411'!E55</f>
        <v>0</v>
      </c>
    </row>
    <row r="9" spans="1:3" ht="14.25" x14ac:dyDescent="0.2">
      <c r="A9" s="65">
        <v>31913</v>
      </c>
      <c r="B9" s="66" t="s">
        <v>75</v>
      </c>
      <c r="C9" s="67">
        <f>'03-403'!E55</f>
        <v>0</v>
      </c>
    </row>
    <row r="10" spans="1:3" ht="14.25" x14ac:dyDescent="0.2">
      <c r="A10" s="65">
        <v>33893</v>
      </c>
      <c r="B10" s="66" t="s">
        <v>76</v>
      </c>
      <c r="C10" s="67">
        <f>'03-414'!E57</f>
        <v>0</v>
      </c>
    </row>
    <row r="11" spans="1:3" ht="14.25" x14ac:dyDescent="0.2">
      <c r="A11" s="65">
        <v>33894</v>
      </c>
      <c r="B11" s="66" t="s">
        <v>82</v>
      </c>
      <c r="C11" s="67">
        <f>'03-429'!E57</f>
        <v>0</v>
      </c>
    </row>
    <row r="12" spans="1:3" ht="47.25" customHeight="1" thickBot="1" x14ac:dyDescent="0.25">
      <c r="A12" s="68" t="s">
        <v>59</v>
      </c>
      <c r="B12" s="69"/>
      <c r="C12" s="70">
        <f>SUM(C2:C11)</f>
        <v>0</v>
      </c>
    </row>
  </sheetData>
  <pageMargins left="0.70866141732283472" right="0.70866141732283472" top="0.78740157480314965" bottom="0.78740157480314965" header="0.31496062992125984" footer="0.31496062992125984"/>
  <pageSetup paperSize="9" scale="86" orientation="landscape" r:id="rId1"/>
  <headerFooter>
    <oddHeader>&amp;LREKAPITULACE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21649-9936-400A-98E3-A8C3993A2C5C}">
  <sheetPr>
    <pageSetUpPr fitToPage="1"/>
  </sheetPr>
  <dimension ref="A1:F57"/>
  <sheetViews>
    <sheetView zoomScale="96" zoomScaleNormal="96" workbookViewId="0">
      <selection activeCell="C14" sqref="C14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33893</v>
      </c>
      <c r="B2" s="3" t="s">
        <v>76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56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60" t="s">
        <v>69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61" t="s">
        <v>77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59" t="s">
        <v>78</v>
      </c>
      <c r="B8" s="37">
        <v>1</v>
      </c>
      <c r="C8" s="38" t="s">
        <v>51</v>
      </c>
      <c r="D8" s="72">
        <v>0</v>
      </c>
      <c r="E8" s="39">
        <f t="shared" ref="E8:E24" si="0">B8*D8</f>
        <v>0</v>
      </c>
    </row>
    <row r="9" spans="1:6" ht="14.25" customHeight="1" x14ac:dyDescent="0.2">
      <c r="A9" s="59" t="s">
        <v>72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59" t="s">
        <v>73</v>
      </c>
      <c r="B10" s="37">
        <v>2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59" t="s">
        <v>79</v>
      </c>
      <c r="B11" s="37">
        <v>76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40" t="s">
        <v>10</v>
      </c>
      <c r="B12" s="37">
        <v>1</v>
      </c>
      <c r="C12" s="38" t="s">
        <v>50</v>
      </c>
      <c r="D12" s="72">
        <v>0</v>
      </c>
      <c r="E12" s="39">
        <f t="shared" si="0"/>
        <v>0</v>
      </c>
    </row>
    <row r="13" spans="1:6" ht="14.25" customHeight="1" x14ac:dyDescent="0.2">
      <c r="A13" s="40" t="s">
        <v>11</v>
      </c>
      <c r="B13" s="37">
        <v>4</v>
      </c>
      <c r="C13" s="38" t="s">
        <v>51</v>
      </c>
      <c r="D13" s="72">
        <v>0</v>
      </c>
      <c r="E13" s="39">
        <f t="shared" si="0"/>
        <v>0</v>
      </c>
    </row>
    <row r="14" spans="1:6" ht="14.25" customHeight="1" x14ac:dyDescent="0.2">
      <c r="A14" s="40" t="s">
        <v>64</v>
      </c>
      <c r="B14" s="37">
        <v>5</v>
      </c>
      <c r="C14" s="38" t="s">
        <v>50</v>
      </c>
      <c r="D14" s="72">
        <v>0</v>
      </c>
      <c r="E14" s="39">
        <f t="shared" si="0"/>
        <v>0</v>
      </c>
    </row>
    <row r="15" spans="1:6" ht="14.25" customHeight="1" x14ac:dyDescent="0.2">
      <c r="A15" s="40" t="s">
        <v>13</v>
      </c>
      <c r="B15" s="37">
        <v>100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65</v>
      </c>
      <c r="B16" s="37">
        <v>2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40" t="s">
        <v>15</v>
      </c>
      <c r="B17" s="37">
        <v>100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16</v>
      </c>
      <c r="B18" s="37">
        <v>2</v>
      </c>
      <c r="C18" s="38" t="s">
        <v>51</v>
      </c>
      <c r="D18" s="72">
        <v>0</v>
      </c>
      <c r="E18" s="39">
        <f t="shared" si="0"/>
        <v>0</v>
      </c>
    </row>
    <row r="19" spans="1:5" ht="14.25" customHeight="1" x14ac:dyDescent="0.2">
      <c r="A19" s="40" t="s">
        <v>17</v>
      </c>
      <c r="B19" s="37">
        <v>2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40" t="s">
        <v>18</v>
      </c>
      <c r="B20" s="37">
        <v>1</v>
      </c>
      <c r="C20" s="38" t="s">
        <v>50</v>
      </c>
      <c r="D20" s="72">
        <v>0</v>
      </c>
      <c r="E20" s="39">
        <f t="shared" si="0"/>
        <v>0</v>
      </c>
    </row>
    <row r="21" spans="1:5" ht="24" customHeight="1" x14ac:dyDescent="0.2">
      <c r="A21" s="40" t="s">
        <v>19</v>
      </c>
      <c r="B21" s="37">
        <v>4</v>
      </c>
      <c r="C21" s="38" t="s">
        <v>51</v>
      </c>
      <c r="D21" s="72">
        <v>0</v>
      </c>
      <c r="E21" s="39">
        <f t="shared" si="0"/>
        <v>0</v>
      </c>
    </row>
    <row r="22" spans="1:5" ht="14.25" customHeight="1" x14ac:dyDescent="0.2">
      <c r="A22" s="40" t="s">
        <v>20</v>
      </c>
      <c r="B22" s="37">
        <v>1</v>
      </c>
      <c r="C22" s="38" t="s">
        <v>50</v>
      </c>
      <c r="D22" s="72">
        <v>0</v>
      </c>
      <c r="E22" s="39">
        <f t="shared" si="0"/>
        <v>0</v>
      </c>
    </row>
    <row r="23" spans="1:5" ht="24" customHeight="1" x14ac:dyDescent="0.2">
      <c r="A23" s="40" t="s">
        <v>21</v>
      </c>
      <c r="B23" s="37">
        <v>10</v>
      </c>
      <c r="C23" s="38" t="s">
        <v>53</v>
      </c>
      <c r="D23" s="72">
        <v>0</v>
      </c>
      <c r="E23" s="39">
        <f t="shared" si="0"/>
        <v>0</v>
      </c>
    </row>
    <row r="24" spans="1:5" ht="14.25" customHeight="1" x14ac:dyDescent="0.2">
      <c r="A24" s="40" t="s">
        <v>22</v>
      </c>
      <c r="B24" s="37">
        <v>1</v>
      </c>
      <c r="C24" s="38" t="s">
        <v>50</v>
      </c>
      <c r="D24" s="72">
        <v>0</v>
      </c>
      <c r="E24" s="39">
        <f t="shared" si="0"/>
        <v>0</v>
      </c>
    </row>
    <row r="25" spans="1:5" ht="14.25" customHeight="1" x14ac:dyDescent="0.2">
      <c r="A25" s="40" t="s">
        <v>23</v>
      </c>
      <c r="B25" s="37">
        <v>1</v>
      </c>
      <c r="C25" s="38" t="s">
        <v>50</v>
      </c>
      <c r="D25" s="72">
        <v>0</v>
      </c>
      <c r="E25" s="39">
        <f>B25*D25</f>
        <v>0</v>
      </c>
    </row>
    <row r="26" spans="1:5" ht="14.25" customHeight="1" x14ac:dyDescent="0.2">
      <c r="A26" s="59" t="s">
        <v>80</v>
      </c>
      <c r="B26" s="37">
        <v>4</v>
      </c>
      <c r="C26" s="38" t="s">
        <v>50</v>
      </c>
      <c r="D26" s="72">
        <v>0</v>
      </c>
      <c r="E26" s="39">
        <f t="shared" ref="E26:E36" si="1">B26*D26</f>
        <v>0</v>
      </c>
    </row>
    <row r="27" spans="1:5" ht="23.1" customHeight="1" x14ac:dyDescent="0.2">
      <c r="A27" s="60" t="s">
        <v>81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40" t="s">
        <v>25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40" t="s">
        <v>26</v>
      </c>
      <c r="B29" s="37">
        <v>1</v>
      </c>
      <c r="C29" s="38" t="s">
        <v>50</v>
      </c>
      <c r="D29" s="72">
        <v>0</v>
      </c>
      <c r="E29" s="39">
        <f t="shared" si="1"/>
        <v>0</v>
      </c>
    </row>
    <row r="30" spans="1:5" ht="23.1" customHeight="1" x14ac:dyDescent="0.2">
      <c r="A30" s="40" t="s">
        <v>27</v>
      </c>
      <c r="B30" s="37">
        <v>1</v>
      </c>
      <c r="C30" s="38" t="s">
        <v>50</v>
      </c>
      <c r="D30" s="72">
        <v>0</v>
      </c>
      <c r="E30" s="39">
        <f t="shared" si="1"/>
        <v>0</v>
      </c>
    </row>
    <row r="31" spans="1:5" ht="14.25" customHeight="1" x14ac:dyDescent="0.2">
      <c r="A31" s="40" t="s">
        <v>28</v>
      </c>
      <c r="B31" s="37">
        <v>2</v>
      </c>
      <c r="C31" s="38" t="s">
        <v>51</v>
      </c>
      <c r="D31" s="72">
        <v>0</v>
      </c>
      <c r="E31" s="39">
        <f t="shared" si="1"/>
        <v>0</v>
      </c>
    </row>
    <row r="32" spans="1:5" ht="35.1" customHeight="1" x14ac:dyDescent="0.2">
      <c r="A32" s="40" t="s">
        <v>29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40" t="s">
        <v>30</v>
      </c>
      <c r="B33" s="37">
        <v>1</v>
      </c>
      <c r="C33" s="38" t="s">
        <v>50</v>
      </c>
      <c r="D33" s="72">
        <v>0</v>
      </c>
      <c r="E33" s="39">
        <f t="shared" si="1"/>
        <v>0</v>
      </c>
    </row>
    <row r="34" spans="1:5" ht="14.25" customHeight="1" x14ac:dyDescent="0.2">
      <c r="A34" s="40" t="s">
        <v>31</v>
      </c>
      <c r="B34" s="37">
        <v>1</v>
      </c>
      <c r="C34" s="38" t="s">
        <v>50</v>
      </c>
      <c r="D34" s="72">
        <v>0</v>
      </c>
      <c r="E34" s="39">
        <f t="shared" si="1"/>
        <v>0</v>
      </c>
    </row>
    <row r="35" spans="1:5" ht="23.25" customHeight="1" x14ac:dyDescent="0.2">
      <c r="A35" s="40" t="s">
        <v>32</v>
      </c>
      <c r="B35" s="37">
        <v>1</v>
      </c>
      <c r="C35" s="38" t="s">
        <v>50</v>
      </c>
      <c r="D35" s="72">
        <v>0</v>
      </c>
      <c r="E35" s="39">
        <f t="shared" si="1"/>
        <v>0</v>
      </c>
    </row>
    <row r="36" spans="1:5" ht="14.25" customHeight="1" x14ac:dyDescent="0.2">
      <c r="A36" s="62" t="s">
        <v>71</v>
      </c>
      <c r="B36" s="42">
        <v>1</v>
      </c>
      <c r="C36" s="43" t="s">
        <v>50</v>
      </c>
      <c r="D36" s="73">
        <v>0</v>
      </c>
      <c r="E36" s="44">
        <f t="shared" si="1"/>
        <v>0</v>
      </c>
    </row>
    <row r="37" spans="1:5" ht="14.25" customHeight="1" x14ac:dyDescent="0.2">
      <c r="A37" s="58" t="s">
        <v>57</v>
      </c>
      <c r="B37" s="10"/>
      <c r="C37" s="7"/>
      <c r="D37" s="6"/>
      <c r="E37" s="21">
        <f>SUM(E5:E36)</f>
        <v>0</v>
      </c>
    </row>
    <row r="38" spans="1:5" ht="14.25" customHeight="1" x14ac:dyDescent="0.2">
      <c r="A38" s="22"/>
      <c r="B38" s="23"/>
      <c r="C38" s="24"/>
      <c r="D38" s="24"/>
      <c r="E38" s="25"/>
    </row>
    <row r="39" spans="1:5" ht="14.25" customHeight="1" x14ac:dyDescent="0.2">
      <c r="A39" s="26" t="s">
        <v>33</v>
      </c>
      <c r="B39" s="2" t="s">
        <v>3</v>
      </c>
      <c r="C39" s="8" t="s">
        <v>58</v>
      </c>
      <c r="D39" s="5" t="s">
        <v>55</v>
      </c>
      <c r="E39" s="19" t="s">
        <v>56</v>
      </c>
    </row>
    <row r="40" spans="1:5" ht="14.25" customHeight="1" x14ac:dyDescent="0.2">
      <c r="A40" s="32" t="s">
        <v>34</v>
      </c>
      <c r="B40" s="33">
        <v>32</v>
      </c>
      <c r="C40" s="34" t="s">
        <v>52</v>
      </c>
      <c r="D40" s="49">
        <v>0</v>
      </c>
      <c r="E40" s="35">
        <f t="shared" ref="E40:E53" si="2">B40*D40</f>
        <v>0</v>
      </c>
    </row>
    <row r="41" spans="1:5" ht="14.25" customHeight="1" x14ac:dyDescent="0.2">
      <c r="A41" s="40" t="s">
        <v>35</v>
      </c>
      <c r="B41" s="37">
        <v>80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40" t="s">
        <v>36</v>
      </c>
      <c r="B42" s="37">
        <v>90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40" t="s">
        <v>37</v>
      </c>
      <c r="B43" s="37">
        <v>16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40" t="s">
        <v>38</v>
      </c>
      <c r="B44" s="37">
        <v>184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59" t="s">
        <v>66</v>
      </c>
      <c r="B45" s="37">
        <v>32</v>
      </c>
      <c r="C45" s="38" t="s">
        <v>52</v>
      </c>
      <c r="D45" s="72">
        <v>0</v>
      </c>
      <c r="E45" s="39">
        <f t="shared" si="2"/>
        <v>0</v>
      </c>
    </row>
    <row r="46" spans="1:5" ht="14.25" customHeight="1" x14ac:dyDescent="0.2">
      <c r="A46" s="40" t="s">
        <v>40</v>
      </c>
      <c r="B46" s="37">
        <v>24</v>
      </c>
      <c r="C46" s="38" t="s">
        <v>52</v>
      </c>
      <c r="D46" s="72">
        <v>0</v>
      </c>
      <c r="E46" s="39">
        <f t="shared" si="2"/>
        <v>0</v>
      </c>
    </row>
    <row r="47" spans="1:5" ht="14.25" customHeight="1" x14ac:dyDescent="0.2">
      <c r="A47" s="40" t="s">
        <v>41</v>
      </c>
      <c r="B47" s="37">
        <v>16</v>
      </c>
      <c r="C47" s="38" t="s">
        <v>52</v>
      </c>
      <c r="D47" s="72">
        <v>0</v>
      </c>
      <c r="E47" s="39">
        <f t="shared" si="2"/>
        <v>0</v>
      </c>
    </row>
    <row r="48" spans="1:5" ht="14.25" customHeight="1" x14ac:dyDescent="0.2">
      <c r="A48" s="40" t="s">
        <v>42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40" t="s">
        <v>43</v>
      </c>
      <c r="B49" s="37">
        <v>50</v>
      </c>
      <c r="C49" s="38" t="s">
        <v>51</v>
      </c>
      <c r="D49" s="72">
        <v>0</v>
      </c>
      <c r="E49" s="39">
        <f t="shared" si="2"/>
        <v>0</v>
      </c>
    </row>
    <row r="50" spans="1:5" x14ac:dyDescent="0.2">
      <c r="A50" s="40" t="s">
        <v>44</v>
      </c>
      <c r="B50" s="37">
        <v>1</v>
      </c>
      <c r="C50" s="38" t="s">
        <v>50</v>
      </c>
      <c r="D50" s="72">
        <v>0</v>
      </c>
      <c r="E50" s="39">
        <f t="shared" si="2"/>
        <v>0</v>
      </c>
    </row>
    <row r="51" spans="1:5" ht="14.25" customHeight="1" x14ac:dyDescent="0.2">
      <c r="A51" s="40" t="s">
        <v>45</v>
      </c>
      <c r="B51" s="37">
        <v>1</v>
      </c>
      <c r="C51" s="38" t="s">
        <v>50</v>
      </c>
      <c r="D51" s="72">
        <v>0</v>
      </c>
      <c r="E51" s="39">
        <f t="shared" si="2"/>
        <v>0</v>
      </c>
    </row>
    <row r="52" spans="1:5" x14ac:dyDescent="0.2">
      <c r="A52" s="40" t="s">
        <v>46</v>
      </c>
      <c r="B52" s="37">
        <v>1</v>
      </c>
      <c r="C52" s="38" t="s">
        <v>50</v>
      </c>
      <c r="D52" s="72">
        <v>0</v>
      </c>
      <c r="E52" s="39">
        <f t="shared" si="2"/>
        <v>0</v>
      </c>
    </row>
    <row r="53" spans="1:5" x14ac:dyDescent="0.2">
      <c r="A53" s="57" t="s">
        <v>47</v>
      </c>
      <c r="B53" s="42">
        <v>1</v>
      </c>
      <c r="C53" s="43" t="s">
        <v>50</v>
      </c>
      <c r="D53" s="73">
        <v>0</v>
      </c>
      <c r="E53" s="44">
        <f t="shared" si="2"/>
        <v>0</v>
      </c>
    </row>
    <row r="54" spans="1:5" ht="33.75" customHeight="1" thickBot="1" x14ac:dyDescent="0.25">
      <c r="A54" s="27" t="s">
        <v>57</v>
      </c>
      <c r="B54" s="28"/>
      <c r="C54" s="29"/>
      <c r="D54" s="30"/>
      <c r="E54" s="31">
        <f>SUM(E40:E53)</f>
        <v>0</v>
      </c>
    </row>
    <row r="57" spans="1:5" ht="20.25" x14ac:dyDescent="0.2">
      <c r="A57" s="46" t="s">
        <v>59</v>
      </c>
      <c r="B57" s="12"/>
      <c r="C57" s="47"/>
      <c r="D57" s="12"/>
      <c r="E57" s="48">
        <f>E37+E54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9829D-EA3E-47EF-AD71-6B805D0F2E9E}">
  <sheetPr>
    <pageSetUpPr fitToPage="1"/>
  </sheetPr>
  <dimension ref="A1:F57"/>
  <sheetViews>
    <sheetView topLeftCell="A5" zoomScale="96" zoomScaleNormal="96" workbookViewId="0">
      <selection activeCell="C32" sqref="C32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33894</v>
      </c>
      <c r="B2" s="3" t="s">
        <v>82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56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60" t="s">
        <v>69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61" t="s">
        <v>77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59" t="s">
        <v>78</v>
      </c>
      <c r="B8" s="37">
        <v>1</v>
      </c>
      <c r="C8" s="38" t="s">
        <v>51</v>
      </c>
      <c r="D8" s="72">
        <v>0</v>
      </c>
      <c r="E8" s="39">
        <f t="shared" ref="E8:E24" si="0">B8*D8</f>
        <v>0</v>
      </c>
    </row>
    <row r="9" spans="1:6" ht="14.25" customHeight="1" x14ac:dyDescent="0.2">
      <c r="A9" s="59" t="s">
        <v>72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59" t="s">
        <v>73</v>
      </c>
      <c r="B10" s="37">
        <v>2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59" t="s">
        <v>79</v>
      </c>
      <c r="B11" s="37">
        <v>76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40" t="s">
        <v>10</v>
      </c>
      <c r="B12" s="37">
        <v>1</v>
      </c>
      <c r="C12" s="38" t="s">
        <v>50</v>
      </c>
      <c r="D12" s="72">
        <v>0</v>
      </c>
      <c r="E12" s="39">
        <f t="shared" si="0"/>
        <v>0</v>
      </c>
    </row>
    <row r="13" spans="1:6" ht="14.25" customHeight="1" x14ac:dyDescent="0.2">
      <c r="A13" s="40" t="s">
        <v>11</v>
      </c>
      <c r="B13" s="37">
        <v>4</v>
      </c>
      <c r="C13" s="38" t="s">
        <v>51</v>
      </c>
      <c r="D13" s="72">
        <v>0</v>
      </c>
      <c r="E13" s="39">
        <f t="shared" si="0"/>
        <v>0</v>
      </c>
    </row>
    <row r="14" spans="1:6" ht="14.25" customHeight="1" x14ac:dyDescent="0.2">
      <c r="A14" s="40" t="s">
        <v>64</v>
      </c>
      <c r="B14" s="37">
        <v>5</v>
      </c>
      <c r="C14" s="38" t="s">
        <v>50</v>
      </c>
      <c r="D14" s="72">
        <v>0</v>
      </c>
      <c r="E14" s="39">
        <f t="shared" si="0"/>
        <v>0</v>
      </c>
    </row>
    <row r="15" spans="1:6" ht="14.25" customHeight="1" x14ac:dyDescent="0.2">
      <c r="A15" s="40" t="s">
        <v>13</v>
      </c>
      <c r="B15" s="37">
        <v>100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65</v>
      </c>
      <c r="B16" s="37">
        <v>2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40" t="s">
        <v>15</v>
      </c>
      <c r="B17" s="37">
        <v>100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16</v>
      </c>
      <c r="B18" s="37">
        <v>2</v>
      </c>
      <c r="C18" s="38" t="s">
        <v>51</v>
      </c>
      <c r="D18" s="72">
        <v>0</v>
      </c>
      <c r="E18" s="39">
        <f t="shared" si="0"/>
        <v>0</v>
      </c>
    </row>
    <row r="19" spans="1:5" ht="14.25" customHeight="1" x14ac:dyDescent="0.2">
      <c r="A19" s="40" t="s">
        <v>17</v>
      </c>
      <c r="B19" s="37">
        <v>2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40" t="s">
        <v>18</v>
      </c>
      <c r="B20" s="37">
        <v>1</v>
      </c>
      <c r="C20" s="38" t="s">
        <v>50</v>
      </c>
      <c r="D20" s="72">
        <v>0</v>
      </c>
      <c r="E20" s="39">
        <f t="shared" si="0"/>
        <v>0</v>
      </c>
    </row>
    <row r="21" spans="1:5" ht="24" customHeight="1" x14ac:dyDescent="0.2">
      <c r="A21" s="40" t="s">
        <v>19</v>
      </c>
      <c r="B21" s="37">
        <v>4</v>
      </c>
      <c r="C21" s="38" t="s">
        <v>51</v>
      </c>
      <c r="D21" s="72">
        <v>0</v>
      </c>
      <c r="E21" s="39">
        <f t="shared" si="0"/>
        <v>0</v>
      </c>
    </row>
    <row r="22" spans="1:5" ht="14.25" customHeight="1" x14ac:dyDescent="0.2">
      <c r="A22" s="40" t="s">
        <v>20</v>
      </c>
      <c r="B22" s="37">
        <v>1</v>
      </c>
      <c r="C22" s="38" t="s">
        <v>50</v>
      </c>
      <c r="D22" s="72">
        <v>0</v>
      </c>
      <c r="E22" s="39">
        <f t="shared" si="0"/>
        <v>0</v>
      </c>
    </row>
    <row r="23" spans="1:5" ht="24" customHeight="1" x14ac:dyDescent="0.2">
      <c r="A23" s="40" t="s">
        <v>21</v>
      </c>
      <c r="B23" s="37">
        <v>10</v>
      </c>
      <c r="C23" s="38" t="s">
        <v>53</v>
      </c>
      <c r="D23" s="72">
        <v>0</v>
      </c>
      <c r="E23" s="39">
        <f t="shared" si="0"/>
        <v>0</v>
      </c>
    </row>
    <row r="24" spans="1:5" ht="14.25" customHeight="1" x14ac:dyDescent="0.2">
      <c r="A24" s="40" t="s">
        <v>22</v>
      </c>
      <c r="B24" s="37">
        <v>1</v>
      </c>
      <c r="C24" s="38" t="s">
        <v>50</v>
      </c>
      <c r="D24" s="72">
        <v>0</v>
      </c>
      <c r="E24" s="39">
        <f t="shared" si="0"/>
        <v>0</v>
      </c>
    </row>
    <row r="25" spans="1:5" ht="14.25" customHeight="1" x14ac:dyDescent="0.2">
      <c r="A25" s="40" t="s">
        <v>23</v>
      </c>
      <c r="B25" s="37">
        <v>1</v>
      </c>
      <c r="C25" s="38" t="s">
        <v>50</v>
      </c>
      <c r="D25" s="72">
        <v>0</v>
      </c>
      <c r="E25" s="39">
        <f>B25*D25</f>
        <v>0</v>
      </c>
    </row>
    <row r="26" spans="1:5" ht="14.25" customHeight="1" x14ac:dyDescent="0.2">
      <c r="A26" s="59" t="s">
        <v>80</v>
      </c>
      <c r="B26" s="37">
        <v>4</v>
      </c>
      <c r="C26" s="38" t="s">
        <v>50</v>
      </c>
      <c r="D26" s="72">
        <v>0</v>
      </c>
      <c r="E26" s="39">
        <f t="shared" ref="E26:E36" si="1">B26*D26</f>
        <v>0</v>
      </c>
    </row>
    <row r="27" spans="1:5" ht="23.1" customHeight="1" x14ac:dyDescent="0.2">
      <c r="A27" s="60" t="s">
        <v>81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40" t="s">
        <v>25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40" t="s">
        <v>26</v>
      </c>
      <c r="B29" s="37">
        <v>1</v>
      </c>
      <c r="C29" s="38" t="s">
        <v>50</v>
      </c>
      <c r="D29" s="72">
        <v>0</v>
      </c>
      <c r="E29" s="39">
        <f t="shared" si="1"/>
        <v>0</v>
      </c>
    </row>
    <row r="30" spans="1:5" ht="23.1" customHeight="1" x14ac:dyDescent="0.2">
      <c r="A30" s="40" t="s">
        <v>27</v>
      </c>
      <c r="B30" s="37">
        <v>1</v>
      </c>
      <c r="C30" s="38" t="s">
        <v>50</v>
      </c>
      <c r="D30" s="72">
        <v>0</v>
      </c>
      <c r="E30" s="39">
        <f t="shared" si="1"/>
        <v>0</v>
      </c>
    </row>
    <row r="31" spans="1:5" ht="14.25" customHeight="1" x14ac:dyDescent="0.2">
      <c r="A31" s="40" t="s">
        <v>28</v>
      </c>
      <c r="B31" s="37">
        <v>2</v>
      </c>
      <c r="C31" s="38" t="s">
        <v>51</v>
      </c>
      <c r="D31" s="72">
        <v>0</v>
      </c>
      <c r="E31" s="39">
        <f t="shared" si="1"/>
        <v>0</v>
      </c>
    </row>
    <row r="32" spans="1:5" ht="35.1" customHeight="1" x14ac:dyDescent="0.2">
      <c r="A32" s="40" t="s">
        <v>29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40" t="s">
        <v>30</v>
      </c>
      <c r="B33" s="37">
        <v>1</v>
      </c>
      <c r="C33" s="38" t="s">
        <v>50</v>
      </c>
      <c r="D33" s="72">
        <v>0</v>
      </c>
      <c r="E33" s="39">
        <f t="shared" si="1"/>
        <v>0</v>
      </c>
    </row>
    <row r="34" spans="1:5" ht="14.25" customHeight="1" x14ac:dyDescent="0.2">
      <c r="A34" s="40" t="s">
        <v>31</v>
      </c>
      <c r="B34" s="37">
        <v>1</v>
      </c>
      <c r="C34" s="38" t="s">
        <v>50</v>
      </c>
      <c r="D34" s="72">
        <v>0</v>
      </c>
      <c r="E34" s="39">
        <f t="shared" si="1"/>
        <v>0</v>
      </c>
    </row>
    <row r="35" spans="1:5" ht="23.25" customHeight="1" x14ac:dyDescent="0.2">
      <c r="A35" s="40" t="s">
        <v>32</v>
      </c>
      <c r="B35" s="37">
        <v>1</v>
      </c>
      <c r="C35" s="38" t="s">
        <v>50</v>
      </c>
      <c r="D35" s="72">
        <v>0</v>
      </c>
      <c r="E35" s="39">
        <f t="shared" si="1"/>
        <v>0</v>
      </c>
    </row>
    <row r="36" spans="1:5" ht="14.25" customHeight="1" x14ac:dyDescent="0.2">
      <c r="A36" s="62" t="s">
        <v>71</v>
      </c>
      <c r="B36" s="42">
        <v>1</v>
      </c>
      <c r="C36" s="43" t="s">
        <v>50</v>
      </c>
      <c r="D36" s="73">
        <v>0</v>
      </c>
      <c r="E36" s="44">
        <f t="shared" si="1"/>
        <v>0</v>
      </c>
    </row>
    <row r="37" spans="1:5" ht="14.25" customHeight="1" x14ac:dyDescent="0.2">
      <c r="A37" s="58" t="s">
        <v>57</v>
      </c>
      <c r="B37" s="10"/>
      <c r="C37" s="7"/>
      <c r="D37" s="6"/>
      <c r="E37" s="21">
        <f>SUM(E5:E36)</f>
        <v>0</v>
      </c>
    </row>
    <row r="38" spans="1:5" ht="14.25" customHeight="1" x14ac:dyDescent="0.2">
      <c r="A38" s="22"/>
      <c r="B38" s="23"/>
      <c r="C38" s="24"/>
      <c r="D38" s="24"/>
      <c r="E38" s="25"/>
    </row>
    <row r="39" spans="1:5" ht="14.25" customHeight="1" x14ac:dyDescent="0.2">
      <c r="A39" s="26" t="s">
        <v>33</v>
      </c>
      <c r="B39" s="2" t="s">
        <v>3</v>
      </c>
      <c r="C39" s="8" t="s">
        <v>58</v>
      </c>
      <c r="D39" s="5" t="s">
        <v>55</v>
      </c>
      <c r="E39" s="19" t="s">
        <v>56</v>
      </c>
    </row>
    <row r="40" spans="1:5" ht="14.25" customHeight="1" x14ac:dyDescent="0.2">
      <c r="A40" s="32" t="s">
        <v>34</v>
      </c>
      <c r="B40" s="33">
        <v>32</v>
      </c>
      <c r="C40" s="34" t="s">
        <v>52</v>
      </c>
      <c r="D40" s="49">
        <v>0</v>
      </c>
      <c r="E40" s="35">
        <f t="shared" ref="E40:E53" si="2">B40*D40</f>
        <v>0</v>
      </c>
    </row>
    <row r="41" spans="1:5" ht="14.25" customHeight="1" x14ac:dyDescent="0.2">
      <c r="A41" s="40" t="s">
        <v>35</v>
      </c>
      <c r="B41" s="37">
        <v>80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40" t="s">
        <v>36</v>
      </c>
      <c r="B42" s="37">
        <v>90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40" t="s">
        <v>37</v>
      </c>
      <c r="B43" s="37">
        <v>16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40" t="s">
        <v>38</v>
      </c>
      <c r="B44" s="37">
        <v>184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59" t="s">
        <v>66</v>
      </c>
      <c r="B45" s="37">
        <v>32</v>
      </c>
      <c r="C45" s="38" t="s">
        <v>52</v>
      </c>
      <c r="D45" s="72">
        <v>0</v>
      </c>
      <c r="E45" s="39">
        <f t="shared" si="2"/>
        <v>0</v>
      </c>
    </row>
    <row r="46" spans="1:5" ht="14.25" customHeight="1" x14ac:dyDescent="0.2">
      <c r="A46" s="40" t="s">
        <v>40</v>
      </c>
      <c r="B46" s="37">
        <v>24</v>
      </c>
      <c r="C46" s="38" t="s">
        <v>52</v>
      </c>
      <c r="D46" s="72">
        <v>0</v>
      </c>
      <c r="E46" s="39">
        <f t="shared" si="2"/>
        <v>0</v>
      </c>
    </row>
    <row r="47" spans="1:5" ht="14.25" customHeight="1" x14ac:dyDescent="0.2">
      <c r="A47" s="40" t="s">
        <v>41</v>
      </c>
      <c r="B47" s="37">
        <v>16</v>
      </c>
      <c r="C47" s="38" t="s">
        <v>52</v>
      </c>
      <c r="D47" s="72">
        <v>0</v>
      </c>
      <c r="E47" s="39">
        <f t="shared" si="2"/>
        <v>0</v>
      </c>
    </row>
    <row r="48" spans="1:5" ht="14.25" customHeight="1" x14ac:dyDescent="0.2">
      <c r="A48" s="40" t="s">
        <v>42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40" t="s">
        <v>43</v>
      </c>
      <c r="B49" s="37">
        <v>50</v>
      </c>
      <c r="C49" s="38" t="s">
        <v>51</v>
      </c>
      <c r="D49" s="72">
        <v>0</v>
      </c>
      <c r="E49" s="39">
        <f t="shared" si="2"/>
        <v>0</v>
      </c>
    </row>
    <row r="50" spans="1:5" x14ac:dyDescent="0.2">
      <c r="A50" s="40" t="s">
        <v>44</v>
      </c>
      <c r="B50" s="37">
        <v>1</v>
      </c>
      <c r="C50" s="38" t="s">
        <v>50</v>
      </c>
      <c r="D50" s="72">
        <v>0</v>
      </c>
      <c r="E50" s="39">
        <f t="shared" si="2"/>
        <v>0</v>
      </c>
    </row>
    <row r="51" spans="1:5" ht="14.25" customHeight="1" x14ac:dyDescent="0.2">
      <c r="A51" s="40" t="s">
        <v>45</v>
      </c>
      <c r="B51" s="37">
        <v>1</v>
      </c>
      <c r="C51" s="38" t="s">
        <v>50</v>
      </c>
      <c r="D51" s="72">
        <v>0</v>
      </c>
      <c r="E51" s="39">
        <f t="shared" si="2"/>
        <v>0</v>
      </c>
    </row>
    <row r="52" spans="1:5" x14ac:dyDescent="0.2">
      <c r="A52" s="40" t="s">
        <v>46</v>
      </c>
      <c r="B52" s="37">
        <v>1</v>
      </c>
      <c r="C52" s="38" t="s">
        <v>50</v>
      </c>
      <c r="D52" s="72">
        <v>0</v>
      </c>
      <c r="E52" s="39">
        <f t="shared" si="2"/>
        <v>0</v>
      </c>
    </row>
    <row r="53" spans="1:5" x14ac:dyDescent="0.2">
      <c r="A53" s="57" t="s">
        <v>47</v>
      </c>
      <c r="B53" s="42">
        <v>1</v>
      </c>
      <c r="C53" s="43" t="s">
        <v>50</v>
      </c>
      <c r="D53" s="73">
        <v>0</v>
      </c>
      <c r="E53" s="44">
        <f t="shared" si="2"/>
        <v>0</v>
      </c>
    </row>
    <row r="54" spans="1:5" ht="33.75" customHeight="1" thickBot="1" x14ac:dyDescent="0.25">
      <c r="A54" s="27" t="s">
        <v>57</v>
      </c>
      <c r="B54" s="28"/>
      <c r="C54" s="29"/>
      <c r="D54" s="30"/>
      <c r="E54" s="31">
        <f>SUM(E40:E53)</f>
        <v>0</v>
      </c>
    </row>
    <row r="57" spans="1:5" ht="20.25" x14ac:dyDescent="0.2">
      <c r="A57" s="46" t="s">
        <v>59</v>
      </c>
      <c r="B57" s="12"/>
      <c r="C57" s="47"/>
      <c r="D57" s="12"/>
      <c r="E57" s="48">
        <f>E37+E54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4"/>
  <sheetViews>
    <sheetView topLeftCell="A2" zoomScale="96" zoomScaleNormal="96" workbookViewId="0">
      <selection activeCell="C59" sqref="C59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31907</v>
      </c>
      <c r="B2" s="3" t="s">
        <v>48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18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36" t="s">
        <v>5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36" t="s">
        <v>6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36" t="s">
        <v>7</v>
      </c>
      <c r="B8" s="37">
        <v>2</v>
      </c>
      <c r="C8" s="38" t="s">
        <v>51</v>
      </c>
      <c r="D8" s="72">
        <v>0</v>
      </c>
      <c r="E8" s="39">
        <f t="shared" ref="E8:E23" si="0">B8*D8</f>
        <v>0</v>
      </c>
    </row>
    <row r="9" spans="1:6" ht="14.25" customHeight="1" x14ac:dyDescent="0.2">
      <c r="A9" s="36" t="s">
        <v>8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36" t="s">
        <v>9</v>
      </c>
      <c r="B10" s="37">
        <v>4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36" t="s">
        <v>10</v>
      </c>
      <c r="B11" s="37">
        <v>1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36" t="s">
        <v>11</v>
      </c>
      <c r="B12" s="37">
        <v>2</v>
      </c>
      <c r="C12" s="38" t="s">
        <v>51</v>
      </c>
      <c r="D12" s="72">
        <v>0</v>
      </c>
      <c r="E12" s="39">
        <f t="shared" si="0"/>
        <v>0</v>
      </c>
    </row>
    <row r="13" spans="1:6" ht="14.25" customHeight="1" x14ac:dyDescent="0.2">
      <c r="A13" s="36" t="s">
        <v>12</v>
      </c>
      <c r="B13" s="37">
        <v>5.9</v>
      </c>
      <c r="C13" s="38" t="s">
        <v>50</v>
      </c>
      <c r="D13" s="72">
        <v>0</v>
      </c>
      <c r="E13" s="39">
        <f t="shared" si="0"/>
        <v>0</v>
      </c>
    </row>
    <row r="14" spans="1:6" ht="14.25" customHeight="1" x14ac:dyDescent="0.2">
      <c r="A14" s="36" t="s">
        <v>13</v>
      </c>
      <c r="B14" s="37">
        <v>118</v>
      </c>
      <c r="C14" s="38" t="s">
        <v>51</v>
      </c>
      <c r="D14" s="72">
        <v>0</v>
      </c>
      <c r="E14" s="39">
        <f t="shared" si="0"/>
        <v>0</v>
      </c>
    </row>
    <row r="15" spans="1:6" ht="14.25" customHeight="1" x14ac:dyDescent="0.2">
      <c r="A15" s="36" t="s">
        <v>14</v>
      </c>
      <c r="B15" s="37">
        <v>2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15</v>
      </c>
      <c r="B16" s="37">
        <v>118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36" t="s">
        <v>16</v>
      </c>
      <c r="B17" s="37">
        <v>2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17</v>
      </c>
      <c r="B18" s="37">
        <v>2</v>
      </c>
      <c r="C18" s="38" t="s">
        <v>50</v>
      </c>
      <c r="D18" s="72">
        <v>0</v>
      </c>
      <c r="E18" s="39">
        <f t="shared" si="0"/>
        <v>0</v>
      </c>
    </row>
    <row r="19" spans="1:5" ht="14.25" customHeight="1" x14ac:dyDescent="0.2">
      <c r="A19" s="36" t="s">
        <v>18</v>
      </c>
      <c r="B19" s="37">
        <v>1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36" t="s">
        <v>19</v>
      </c>
      <c r="B20" s="37">
        <v>4</v>
      </c>
      <c r="C20" s="38" t="s">
        <v>51</v>
      </c>
      <c r="D20" s="72">
        <v>0</v>
      </c>
      <c r="E20" s="39">
        <f t="shared" si="0"/>
        <v>0</v>
      </c>
    </row>
    <row r="21" spans="1:5" ht="24" customHeight="1" x14ac:dyDescent="0.2">
      <c r="A21" s="36" t="s">
        <v>20</v>
      </c>
      <c r="B21" s="37">
        <v>1</v>
      </c>
      <c r="C21" s="38" t="s">
        <v>50</v>
      </c>
      <c r="D21" s="72">
        <v>0</v>
      </c>
      <c r="E21" s="39">
        <f t="shared" si="0"/>
        <v>0</v>
      </c>
    </row>
    <row r="22" spans="1:5" ht="14.25" customHeight="1" x14ac:dyDescent="0.2">
      <c r="A22" s="36" t="s">
        <v>21</v>
      </c>
      <c r="B22" s="37">
        <v>10</v>
      </c>
      <c r="C22" s="38" t="s">
        <v>53</v>
      </c>
      <c r="D22" s="72">
        <v>0</v>
      </c>
      <c r="E22" s="39">
        <f t="shared" si="0"/>
        <v>0</v>
      </c>
    </row>
    <row r="23" spans="1:5" ht="24" customHeight="1" x14ac:dyDescent="0.2">
      <c r="A23" s="36" t="s">
        <v>22</v>
      </c>
      <c r="B23" s="37">
        <v>1</v>
      </c>
      <c r="C23" s="38" t="s">
        <v>50</v>
      </c>
      <c r="D23" s="72">
        <v>0</v>
      </c>
      <c r="E23" s="39">
        <f t="shared" si="0"/>
        <v>0</v>
      </c>
    </row>
    <row r="24" spans="1:5" ht="14.25" customHeight="1" x14ac:dyDescent="0.2">
      <c r="A24" s="36" t="s">
        <v>23</v>
      </c>
      <c r="B24" s="37">
        <v>1</v>
      </c>
      <c r="C24" s="38" t="s">
        <v>50</v>
      </c>
      <c r="D24" s="72">
        <v>0</v>
      </c>
      <c r="E24" s="39">
        <f>B24*D24</f>
        <v>0</v>
      </c>
    </row>
    <row r="25" spans="1:5" ht="14.25" customHeight="1" x14ac:dyDescent="0.2">
      <c r="A25" s="36" t="s">
        <v>24</v>
      </c>
      <c r="B25" s="37">
        <v>4</v>
      </c>
      <c r="C25" s="38" t="s">
        <v>50</v>
      </c>
      <c r="D25" s="72">
        <v>0</v>
      </c>
      <c r="E25" s="39">
        <f t="shared" ref="E25:E33" si="1">B25*D25</f>
        <v>0</v>
      </c>
    </row>
    <row r="26" spans="1:5" ht="14.25" customHeight="1" x14ac:dyDescent="0.2">
      <c r="A26" s="36" t="s">
        <v>25</v>
      </c>
      <c r="B26" s="37">
        <v>1</v>
      </c>
      <c r="C26" s="38" t="s">
        <v>50</v>
      </c>
      <c r="D26" s="72">
        <v>0</v>
      </c>
      <c r="E26" s="39">
        <f t="shared" si="1"/>
        <v>0</v>
      </c>
    </row>
    <row r="27" spans="1:5" ht="23.1" customHeight="1" x14ac:dyDescent="0.2">
      <c r="A27" s="36" t="s">
        <v>26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36" t="s">
        <v>27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36" t="s">
        <v>28</v>
      </c>
      <c r="B29" s="37">
        <v>2</v>
      </c>
      <c r="C29" s="38" t="s">
        <v>51</v>
      </c>
      <c r="D29" s="72">
        <v>0</v>
      </c>
      <c r="E29" s="39">
        <f t="shared" si="1"/>
        <v>0</v>
      </c>
    </row>
    <row r="30" spans="1:5" ht="23.1" customHeight="1" x14ac:dyDescent="0.2">
      <c r="A30" s="36" t="s">
        <v>29</v>
      </c>
      <c r="B30" s="37">
        <v>1</v>
      </c>
      <c r="C30" s="38" t="s">
        <v>50</v>
      </c>
      <c r="D30" s="72">
        <v>0</v>
      </c>
      <c r="E30" s="39">
        <f t="shared" si="1"/>
        <v>0</v>
      </c>
    </row>
    <row r="31" spans="1:5" ht="14.25" customHeight="1" x14ac:dyDescent="0.2">
      <c r="A31" s="36" t="s">
        <v>30</v>
      </c>
      <c r="B31" s="37">
        <v>1</v>
      </c>
      <c r="C31" s="38" t="s">
        <v>50</v>
      </c>
      <c r="D31" s="72">
        <v>0</v>
      </c>
      <c r="E31" s="39">
        <f t="shared" si="1"/>
        <v>0</v>
      </c>
    </row>
    <row r="32" spans="1:5" ht="35.1" customHeight="1" x14ac:dyDescent="0.2">
      <c r="A32" s="36" t="s">
        <v>31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41" t="s">
        <v>32</v>
      </c>
      <c r="B33" s="42">
        <v>1</v>
      </c>
      <c r="C33" s="43" t="s">
        <v>50</v>
      </c>
      <c r="D33" s="73">
        <v>0</v>
      </c>
      <c r="E33" s="44">
        <f t="shared" si="1"/>
        <v>0</v>
      </c>
    </row>
    <row r="34" spans="1:5" ht="14.25" customHeight="1" x14ac:dyDescent="0.2">
      <c r="A34" s="20" t="s">
        <v>57</v>
      </c>
      <c r="B34" s="10"/>
      <c r="C34" s="7"/>
      <c r="D34" s="6"/>
      <c r="E34" s="21">
        <f>SUM(E5:E33)</f>
        <v>0</v>
      </c>
    </row>
    <row r="35" spans="1:5" ht="23.25" customHeight="1" x14ac:dyDescent="0.2">
      <c r="A35" s="22"/>
      <c r="B35" s="23"/>
      <c r="C35" s="24"/>
      <c r="D35" s="24"/>
      <c r="E35" s="25"/>
    </row>
    <row r="36" spans="1:5" ht="14.25" customHeight="1" x14ac:dyDescent="0.2">
      <c r="A36" s="26" t="s">
        <v>33</v>
      </c>
      <c r="B36" s="2" t="s">
        <v>3</v>
      </c>
      <c r="C36" s="8" t="s">
        <v>58</v>
      </c>
      <c r="D36" s="5" t="s">
        <v>55</v>
      </c>
      <c r="E36" s="19" t="s">
        <v>56</v>
      </c>
    </row>
    <row r="37" spans="1:5" ht="14.25" customHeight="1" x14ac:dyDescent="0.2">
      <c r="A37" s="45" t="s">
        <v>34</v>
      </c>
      <c r="B37" s="33">
        <v>16</v>
      </c>
      <c r="C37" s="34" t="s">
        <v>52</v>
      </c>
      <c r="D37" s="49">
        <v>0</v>
      </c>
      <c r="E37" s="35">
        <f t="shared" ref="E37:E50" si="2">B37*D37</f>
        <v>0</v>
      </c>
    </row>
    <row r="38" spans="1:5" ht="14.25" customHeight="1" x14ac:dyDescent="0.2">
      <c r="A38" s="36" t="s">
        <v>35</v>
      </c>
      <c r="B38" s="37">
        <v>48</v>
      </c>
      <c r="C38" s="38" t="s">
        <v>52</v>
      </c>
      <c r="D38" s="72">
        <v>0</v>
      </c>
      <c r="E38" s="39">
        <f t="shared" si="2"/>
        <v>0</v>
      </c>
    </row>
    <row r="39" spans="1:5" ht="14.25" customHeight="1" x14ac:dyDescent="0.2">
      <c r="A39" s="36" t="s">
        <v>36</v>
      </c>
      <c r="B39" s="37">
        <v>90</v>
      </c>
      <c r="C39" s="38" t="s">
        <v>52</v>
      </c>
      <c r="D39" s="72">
        <v>0</v>
      </c>
      <c r="E39" s="39">
        <f t="shared" si="2"/>
        <v>0</v>
      </c>
    </row>
    <row r="40" spans="1:5" ht="14.25" customHeight="1" x14ac:dyDescent="0.2">
      <c r="A40" s="36" t="s">
        <v>37</v>
      </c>
      <c r="B40" s="37">
        <v>16</v>
      </c>
      <c r="C40" s="38" t="s">
        <v>52</v>
      </c>
      <c r="D40" s="72">
        <v>0</v>
      </c>
      <c r="E40" s="39">
        <f t="shared" si="2"/>
        <v>0</v>
      </c>
    </row>
    <row r="41" spans="1:5" ht="14.25" customHeight="1" x14ac:dyDescent="0.2">
      <c r="A41" s="36" t="s">
        <v>38</v>
      </c>
      <c r="B41" s="37">
        <v>292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36" t="s">
        <v>39</v>
      </c>
      <c r="B42" s="37">
        <v>32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36" t="s">
        <v>40</v>
      </c>
      <c r="B43" s="37">
        <v>24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36" t="s">
        <v>41</v>
      </c>
      <c r="B44" s="37">
        <v>16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36" t="s">
        <v>42</v>
      </c>
      <c r="B45" s="37">
        <v>1</v>
      </c>
      <c r="C45" s="38" t="s">
        <v>50</v>
      </c>
      <c r="D45" s="72">
        <v>0</v>
      </c>
      <c r="E45" s="39">
        <f t="shared" si="2"/>
        <v>0</v>
      </c>
    </row>
    <row r="46" spans="1:5" ht="14.25" customHeight="1" x14ac:dyDescent="0.2">
      <c r="A46" s="36" t="s">
        <v>43</v>
      </c>
      <c r="B46" s="37">
        <v>59</v>
      </c>
      <c r="C46" s="38" t="s">
        <v>51</v>
      </c>
      <c r="D46" s="72">
        <v>0</v>
      </c>
      <c r="E46" s="39">
        <f t="shared" si="2"/>
        <v>0</v>
      </c>
    </row>
    <row r="47" spans="1:5" ht="14.25" customHeight="1" x14ac:dyDescent="0.2">
      <c r="A47" s="36" t="s">
        <v>44</v>
      </c>
      <c r="B47" s="37">
        <v>1</v>
      </c>
      <c r="C47" s="38" t="s">
        <v>50</v>
      </c>
      <c r="D47" s="72">
        <v>0</v>
      </c>
      <c r="E47" s="39">
        <f t="shared" si="2"/>
        <v>0</v>
      </c>
    </row>
    <row r="48" spans="1:5" ht="14.25" customHeight="1" x14ac:dyDescent="0.2">
      <c r="A48" s="36" t="s">
        <v>45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36" t="s">
        <v>46</v>
      </c>
      <c r="B49" s="37">
        <v>1</v>
      </c>
      <c r="C49" s="38" t="s">
        <v>50</v>
      </c>
      <c r="D49" s="72">
        <v>0</v>
      </c>
      <c r="E49" s="39">
        <f t="shared" si="2"/>
        <v>0</v>
      </c>
    </row>
    <row r="50" spans="1:5" x14ac:dyDescent="0.2">
      <c r="A50" s="41" t="s">
        <v>47</v>
      </c>
      <c r="B50" s="42">
        <v>1</v>
      </c>
      <c r="C50" s="43" t="s">
        <v>50</v>
      </c>
      <c r="D50" s="73">
        <v>0</v>
      </c>
      <c r="E50" s="44">
        <f t="shared" si="2"/>
        <v>0</v>
      </c>
    </row>
    <row r="51" spans="1:5" ht="14.25" customHeight="1" thickBot="1" x14ac:dyDescent="0.25">
      <c r="A51" s="27" t="s">
        <v>57</v>
      </c>
      <c r="B51" s="28"/>
      <c r="C51" s="29"/>
      <c r="D51" s="30"/>
      <c r="E51" s="31">
        <f>SUM(E37:E50)</f>
        <v>0</v>
      </c>
    </row>
    <row r="54" spans="1:5" ht="33.75" customHeight="1" x14ac:dyDescent="0.2">
      <c r="A54" s="46" t="s">
        <v>59</v>
      </c>
      <c r="B54" s="12"/>
      <c r="C54" s="47"/>
      <c r="D54" s="12"/>
      <c r="E54" s="48">
        <f>E34+E51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7C876-7B55-43AF-988B-CA9919095476}">
  <sheetPr>
    <pageSetUpPr fitToPage="1"/>
  </sheetPr>
  <dimension ref="A1:F54"/>
  <sheetViews>
    <sheetView zoomScale="96" zoomScaleNormal="96" workbookViewId="0">
      <selection activeCell="B12" sqref="B12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31908</v>
      </c>
      <c r="B2" s="3" t="s">
        <v>60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18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36" t="s">
        <v>5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36" t="s">
        <v>6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36" t="s">
        <v>7</v>
      </c>
      <c r="B8" s="37">
        <v>2</v>
      </c>
      <c r="C8" s="38" t="s">
        <v>51</v>
      </c>
      <c r="D8" s="72">
        <v>0</v>
      </c>
      <c r="E8" s="39">
        <f t="shared" ref="E8:E23" si="0">B8*D8</f>
        <v>0</v>
      </c>
    </row>
    <row r="9" spans="1:6" ht="14.25" customHeight="1" x14ac:dyDescent="0.2">
      <c r="A9" s="36" t="s">
        <v>8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36" t="s">
        <v>9</v>
      </c>
      <c r="B10" s="37">
        <v>4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36" t="s">
        <v>10</v>
      </c>
      <c r="B11" s="37">
        <v>1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36" t="s">
        <v>11</v>
      </c>
      <c r="B12" s="37">
        <v>2</v>
      </c>
      <c r="C12" s="38" t="s">
        <v>51</v>
      </c>
      <c r="D12" s="72">
        <v>0</v>
      </c>
      <c r="E12" s="39">
        <f t="shared" si="0"/>
        <v>0</v>
      </c>
    </row>
    <row r="13" spans="1:6" ht="14.25" customHeight="1" x14ac:dyDescent="0.2">
      <c r="A13" s="36" t="s">
        <v>12</v>
      </c>
      <c r="B13" s="37">
        <v>5.9</v>
      </c>
      <c r="C13" s="38" t="s">
        <v>50</v>
      </c>
      <c r="D13" s="72">
        <v>0</v>
      </c>
      <c r="E13" s="39">
        <f t="shared" si="0"/>
        <v>0</v>
      </c>
    </row>
    <row r="14" spans="1:6" ht="14.25" customHeight="1" x14ac:dyDescent="0.2">
      <c r="A14" s="36" t="s">
        <v>13</v>
      </c>
      <c r="B14" s="37">
        <v>118</v>
      </c>
      <c r="C14" s="38" t="s">
        <v>51</v>
      </c>
      <c r="D14" s="72">
        <v>0</v>
      </c>
      <c r="E14" s="39">
        <f t="shared" si="0"/>
        <v>0</v>
      </c>
    </row>
    <row r="15" spans="1:6" ht="14.25" customHeight="1" x14ac:dyDescent="0.2">
      <c r="A15" s="36" t="s">
        <v>14</v>
      </c>
      <c r="B15" s="37">
        <v>2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15</v>
      </c>
      <c r="B16" s="37">
        <v>118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36" t="s">
        <v>16</v>
      </c>
      <c r="B17" s="37">
        <v>2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17</v>
      </c>
      <c r="B18" s="37">
        <v>2</v>
      </c>
      <c r="C18" s="38" t="s">
        <v>50</v>
      </c>
      <c r="D18" s="72">
        <v>0</v>
      </c>
      <c r="E18" s="39">
        <f t="shared" si="0"/>
        <v>0</v>
      </c>
    </row>
    <row r="19" spans="1:5" ht="14.25" customHeight="1" x14ac:dyDescent="0.2">
      <c r="A19" s="36" t="s">
        <v>18</v>
      </c>
      <c r="B19" s="37">
        <v>1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36" t="s">
        <v>19</v>
      </c>
      <c r="B20" s="37">
        <v>4</v>
      </c>
      <c r="C20" s="38" t="s">
        <v>51</v>
      </c>
      <c r="D20" s="72">
        <v>0</v>
      </c>
      <c r="E20" s="39">
        <f t="shared" si="0"/>
        <v>0</v>
      </c>
    </row>
    <row r="21" spans="1:5" ht="24" customHeight="1" x14ac:dyDescent="0.2">
      <c r="A21" s="36" t="s">
        <v>20</v>
      </c>
      <c r="B21" s="37">
        <v>1</v>
      </c>
      <c r="C21" s="38" t="s">
        <v>50</v>
      </c>
      <c r="D21" s="72">
        <v>0</v>
      </c>
      <c r="E21" s="39">
        <f t="shared" si="0"/>
        <v>0</v>
      </c>
    </row>
    <row r="22" spans="1:5" ht="14.25" customHeight="1" x14ac:dyDescent="0.2">
      <c r="A22" s="36" t="s">
        <v>21</v>
      </c>
      <c r="B22" s="37">
        <v>10</v>
      </c>
      <c r="C22" s="38" t="s">
        <v>53</v>
      </c>
      <c r="D22" s="72">
        <v>0</v>
      </c>
      <c r="E22" s="39">
        <f t="shared" si="0"/>
        <v>0</v>
      </c>
    </row>
    <row r="23" spans="1:5" ht="24" customHeight="1" x14ac:dyDescent="0.2">
      <c r="A23" s="36" t="s">
        <v>22</v>
      </c>
      <c r="B23" s="37">
        <v>1</v>
      </c>
      <c r="C23" s="38" t="s">
        <v>50</v>
      </c>
      <c r="D23" s="72">
        <v>0</v>
      </c>
      <c r="E23" s="39">
        <f t="shared" si="0"/>
        <v>0</v>
      </c>
    </row>
    <row r="24" spans="1:5" ht="14.25" customHeight="1" x14ac:dyDescent="0.2">
      <c r="A24" s="36" t="s">
        <v>23</v>
      </c>
      <c r="B24" s="37">
        <v>1</v>
      </c>
      <c r="C24" s="38" t="s">
        <v>50</v>
      </c>
      <c r="D24" s="72">
        <v>0</v>
      </c>
      <c r="E24" s="39">
        <f>B24*D24</f>
        <v>0</v>
      </c>
    </row>
    <row r="25" spans="1:5" ht="14.25" customHeight="1" x14ac:dyDescent="0.2">
      <c r="A25" s="36" t="s">
        <v>24</v>
      </c>
      <c r="B25" s="37">
        <v>4</v>
      </c>
      <c r="C25" s="38" t="s">
        <v>50</v>
      </c>
      <c r="D25" s="72">
        <v>0</v>
      </c>
      <c r="E25" s="39">
        <f t="shared" ref="E25:E33" si="1">B25*D25</f>
        <v>0</v>
      </c>
    </row>
    <row r="26" spans="1:5" ht="14.25" customHeight="1" x14ac:dyDescent="0.2">
      <c r="A26" s="36" t="s">
        <v>25</v>
      </c>
      <c r="B26" s="37">
        <v>1</v>
      </c>
      <c r="C26" s="38" t="s">
        <v>50</v>
      </c>
      <c r="D26" s="72">
        <v>0</v>
      </c>
      <c r="E26" s="39">
        <f t="shared" si="1"/>
        <v>0</v>
      </c>
    </row>
    <row r="27" spans="1:5" ht="23.1" customHeight="1" x14ac:dyDescent="0.2">
      <c r="A27" s="36" t="s">
        <v>26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36" t="s">
        <v>27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36" t="s">
        <v>28</v>
      </c>
      <c r="B29" s="37">
        <v>2</v>
      </c>
      <c r="C29" s="38" t="s">
        <v>51</v>
      </c>
      <c r="D29" s="72">
        <v>0</v>
      </c>
      <c r="E29" s="39">
        <f t="shared" si="1"/>
        <v>0</v>
      </c>
    </row>
    <row r="30" spans="1:5" ht="23.1" customHeight="1" x14ac:dyDescent="0.2">
      <c r="A30" s="36" t="s">
        <v>29</v>
      </c>
      <c r="B30" s="37">
        <v>1</v>
      </c>
      <c r="C30" s="38" t="s">
        <v>50</v>
      </c>
      <c r="D30" s="72">
        <v>0</v>
      </c>
      <c r="E30" s="39">
        <f t="shared" si="1"/>
        <v>0</v>
      </c>
    </row>
    <row r="31" spans="1:5" ht="14.25" customHeight="1" x14ac:dyDescent="0.2">
      <c r="A31" s="36" t="s">
        <v>30</v>
      </c>
      <c r="B31" s="37">
        <v>1</v>
      </c>
      <c r="C31" s="38" t="s">
        <v>50</v>
      </c>
      <c r="D31" s="72">
        <v>0</v>
      </c>
      <c r="E31" s="39">
        <f t="shared" si="1"/>
        <v>0</v>
      </c>
    </row>
    <row r="32" spans="1:5" ht="35.1" customHeight="1" x14ac:dyDescent="0.2">
      <c r="A32" s="36" t="s">
        <v>31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41" t="s">
        <v>32</v>
      </c>
      <c r="B33" s="42">
        <v>1</v>
      </c>
      <c r="C33" s="43" t="s">
        <v>50</v>
      </c>
      <c r="D33" s="73">
        <v>0</v>
      </c>
      <c r="E33" s="44">
        <f t="shared" si="1"/>
        <v>0</v>
      </c>
    </row>
    <row r="34" spans="1:5" ht="14.25" customHeight="1" x14ac:dyDescent="0.2">
      <c r="A34" s="20" t="s">
        <v>57</v>
      </c>
      <c r="B34" s="10"/>
      <c r="C34" s="7"/>
      <c r="D34" s="6"/>
      <c r="E34" s="21">
        <f>SUM(E5:E33)</f>
        <v>0</v>
      </c>
    </row>
    <row r="35" spans="1:5" ht="23.25" customHeight="1" x14ac:dyDescent="0.2">
      <c r="A35" s="22"/>
      <c r="B35" s="23"/>
      <c r="C35" s="24"/>
      <c r="D35" s="24"/>
      <c r="E35" s="25"/>
    </row>
    <row r="36" spans="1:5" ht="14.25" customHeight="1" x14ac:dyDescent="0.2">
      <c r="A36" s="26" t="s">
        <v>33</v>
      </c>
      <c r="B36" s="2" t="s">
        <v>3</v>
      </c>
      <c r="C36" s="8" t="s">
        <v>58</v>
      </c>
      <c r="D36" s="5" t="s">
        <v>55</v>
      </c>
      <c r="E36" s="19" t="s">
        <v>56</v>
      </c>
    </row>
    <row r="37" spans="1:5" ht="14.25" customHeight="1" x14ac:dyDescent="0.2">
      <c r="A37" s="45" t="s">
        <v>34</v>
      </c>
      <c r="B37" s="33">
        <v>16</v>
      </c>
      <c r="C37" s="34" t="s">
        <v>52</v>
      </c>
      <c r="D37" s="49">
        <v>0</v>
      </c>
      <c r="E37" s="35">
        <f t="shared" ref="E37:E50" si="2">B37*D37</f>
        <v>0</v>
      </c>
    </row>
    <row r="38" spans="1:5" ht="14.25" customHeight="1" x14ac:dyDescent="0.2">
      <c r="A38" s="36" t="s">
        <v>35</v>
      </c>
      <c r="B38" s="37">
        <v>48</v>
      </c>
      <c r="C38" s="38" t="s">
        <v>52</v>
      </c>
      <c r="D38" s="72">
        <v>0</v>
      </c>
      <c r="E38" s="39">
        <f t="shared" si="2"/>
        <v>0</v>
      </c>
    </row>
    <row r="39" spans="1:5" ht="14.25" customHeight="1" x14ac:dyDescent="0.2">
      <c r="A39" s="36" t="s">
        <v>36</v>
      </c>
      <c r="B39" s="37">
        <v>90</v>
      </c>
      <c r="C39" s="38" t="s">
        <v>52</v>
      </c>
      <c r="D39" s="72">
        <v>0</v>
      </c>
      <c r="E39" s="39">
        <f t="shared" si="2"/>
        <v>0</v>
      </c>
    </row>
    <row r="40" spans="1:5" ht="14.25" customHeight="1" x14ac:dyDescent="0.2">
      <c r="A40" s="36" t="s">
        <v>37</v>
      </c>
      <c r="B40" s="37">
        <v>16</v>
      </c>
      <c r="C40" s="38" t="s">
        <v>52</v>
      </c>
      <c r="D40" s="72">
        <v>0</v>
      </c>
      <c r="E40" s="39">
        <f t="shared" si="2"/>
        <v>0</v>
      </c>
    </row>
    <row r="41" spans="1:5" ht="14.25" customHeight="1" x14ac:dyDescent="0.2">
      <c r="A41" s="36" t="s">
        <v>38</v>
      </c>
      <c r="B41" s="37">
        <v>292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36" t="s">
        <v>39</v>
      </c>
      <c r="B42" s="37">
        <v>32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36" t="s">
        <v>40</v>
      </c>
      <c r="B43" s="37">
        <v>24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36" t="s">
        <v>41</v>
      </c>
      <c r="B44" s="37">
        <v>16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36" t="s">
        <v>42</v>
      </c>
      <c r="B45" s="37">
        <v>1</v>
      </c>
      <c r="C45" s="38" t="s">
        <v>50</v>
      </c>
      <c r="D45" s="72">
        <v>0</v>
      </c>
      <c r="E45" s="39">
        <f t="shared" si="2"/>
        <v>0</v>
      </c>
    </row>
    <row r="46" spans="1:5" ht="14.25" customHeight="1" x14ac:dyDescent="0.2">
      <c r="A46" s="36" t="s">
        <v>43</v>
      </c>
      <c r="B46" s="37">
        <v>59</v>
      </c>
      <c r="C46" s="38" t="s">
        <v>51</v>
      </c>
      <c r="D46" s="72">
        <v>0</v>
      </c>
      <c r="E46" s="39">
        <f t="shared" si="2"/>
        <v>0</v>
      </c>
    </row>
    <row r="47" spans="1:5" ht="14.25" customHeight="1" x14ac:dyDescent="0.2">
      <c r="A47" s="36" t="s">
        <v>44</v>
      </c>
      <c r="B47" s="37">
        <v>1</v>
      </c>
      <c r="C47" s="38" t="s">
        <v>50</v>
      </c>
      <c r="D47" s="72">
        <v>0</v>
      </c>
      <c r="E47" s="39">
        <f t="shared" si="2"/>
        <v>0</v>
      </c>
    </row>
    <row r="48" spans="1:5" ht="14.25" customHeight="1" x14ac:dyDescent="0.2">
      <c r="A48" s="36" t="s">
        <v>45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36" t="s">
        <v>46</v>
      </c>
      <c r="B49" s="37">
        <v>1</v>
      </c>
      <c r="C49" s="38" t="s">
        <v>50</v>
      </c>
      <c r="D49" s="72">
        <v>0</v>
      </c>
      <c r="E49" s="39">
        <f t="shared" si="2"/>
        <v>0</v>
      </c>
    </row>
    <row r="50" spans="1:5" x14ac:dyDescent="0.2">
      <c r="A50" s="41" t="s">
        <v>47</v>
      </c>
      <c r="B50" s="42">
        <v>1</v>
      </c>
      <c r="C50" s="43" t="s">
        <v>50</v>
      </c>
      <c r="D50" s="73">
        <v>0</v>
      </c>
      <c r="E50" s="44">
        <f t="shared" si="2"/>
        <v>0</v>
      </c>
    </row>
    <row r="51" spans="1:5" ht="14.25" customHeight="1" thickBot="1" x14ac:dyDescent="0.25">
      <c r="A51" s="27" t="s">
        <v>57</v>
      </c>
      <c r="B51" s="28"/>
      <c r="C51" s="29"/>
      <c r="D51" s="30"/>
      <c r="E51" s="31">
        <f>SUM(E37:E50)</f>
        <v>0</v>
      </c>
    </row>
    <row r="54" spans="1:5" ht="33.75" customHeight="1" x14ac:dyDescent="0.2">
      <c r="A54" s="46" t="s">
        <v>59</v>
      </c>
      <c r="B54" s="12"/>
      <c r="C54" s="47"/>
      <c r="D54" s="12"/>
      <c r="E54" s="48">
        <f>E34+E51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2233A-32AF-445F-A99E-83E4969FB1AB}">
  <sheetPr>
    <pageSetUpPr fitToPage="1"/>
  </sheetPr>
  <dimension ref="A1:F54"/>
  <sheetViews>
    <sheetView zoomScale="96" zoomScaleNormal="96" workbookViewId="0">
      <selection activeCell="B29" sqref="B29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31909</v>
      </c>
      <c r="B2" s="3" t="s">
        <v>61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18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36" t="s">
        <v>5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36" t="s">
        <v>6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36" t="s">
        <v>7</v>
      </c>
      <c r="B8" s="37">
        <v>2</v>
      </c>
      <c r="C8" s="38" t="s">
        <v>51</v>
      </c>
      <c r="D8" s="72">
        <v>0</v>
      </c>
      <c r="E8" s="39">
        <f t="shared" ref="E8:E23" si="0">B8*D8</f>
        <v>0</v>
      </c>
    </row>
    <row r="9" spans="1:6" ht="14.25" customHeight="1" x14ac:dyDescent="0.2">
      <c r="A9" s="36" t="s">
        <v>8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36" t="s">
        <v>9</v>
      </c>
      <c r="B10" s="37">
        <v>4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36" t="s">
        <v>10</v>
      </c>
      <c r="B11" s="37">
        <v>1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36" t="s">
        <v>11</v>
      </c>
      <c r="B12" s="37">
        <v>2</v>
      </c>
      <c r="C12" s="38" t="s">
        <v>51</v>
      </c>
      <c r="D12" s="72">
        <v>0</v>
      </c>
      <c r="E12" s="39">
        <f t="shared" si="0"/>
        <v>0</v>
      </c>
    </row>
    <row r="13" spans="1:6" ht="14.25" customHeight="1" x14ac:dyDescent="0.2">
      <c r="A13" s="36" t="s">
        <v>12</v>
      </c>
      <c r="B13" s="37">
        <v>5.9</v>
      </c>
      <c r="C13" s="38" t="s">
        <v>50</v>
      </c>
      <c r="D13" s="72">
        <v>0</v>
      </c>
      <c r="E13" s="39">
        <f t="shared" si="0"/>
        <v>0</v>
      </c>
    </row>
    <row r="14" spans="1:6" ht="14.25" customHeight="1" x14ac:dyDescent="0.2">
      <c r="A14" s="36" t="s">
        <v>13</v>
      </c>
      <c r="B14" s="37">
        <v>118</v>
      </c>
      <c r="C14" s="38" t="s">
        <v>51</v>
      </c>
      <c r="D14" s="72">
        <v>0</v>
      </c>
      <c r="E14" s="39">
        <f t="shared" si="0"/>
        <v>0</v>
      </c>
    </row>
    <row r="15" spans="1:6" ht="14.25" customHeight="1" x14ac:dyDescent="0.2">
      <c r="A15" s="36" t="s">
        <v>14</v>
      </c>
      <c r="B15" s="37">
        <v>2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15</v>
      </c>
      <c r="B16" s="37">
        <v>118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36" t="s">
        <v>16</v>
      </c>
      <c r="B17" s="37">
        <v>2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17</v>
      </c>
      <c r="B18" s="37">
        <v>2</v>
      </c>
      <c r="C18" s="38" t="s">
        <v>50</v>
      </c>
      <c r="D18" s="72">
        <v>0</v>
      </c>
      <c r="E18" s="39">
        <f t="shared" si="0"/>
        <v>0</v>
      </c>
    </row>
    <row r="19" spans="1:5" ht="14.25" customHeight="1" x14ac:dyDescent="0.2">
      <c r="A19" s="36" t="s">
        <v>18</v>
      </c>
      <c r="B19" s="37">
        <v>1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36" t="s">
        <v>19</v>
      </c>
      <c r="B20" s="37">
        <v>4</v>
      </c>
      <c r="C20" s="38" t="s">
        <v>51</v>
      </c>
      <c r="D20" s="72">
        <v>0</v>
      </c>
      <c r="E20" s="39">
        <f t="shared" si="0"/>
        <v>0</v>
      </c>
    </row>
    <row r="21" spans="1:5" ht="24" customHeight="1" x14ac:dyDescent="0.2">
      <c r="A21" s="36" t="s">
        <v>20</v>
      </c>
      <c r="B21" s="37">
        <v>1</v>
      </c>
      <c r="C21" s="38" t="s">
        <v>50</v>
      </c>
      <c r="D21" s="72">
        <v>0</v>
      </c>
      <c r="E21" s="39">
        <f t="shared" si="0"/>
        <v>0</v>
      </c>
    </row>
    <row r="22" spans="1:5" ht="14.25" customHeight="1" x14ac:dyDescent="0.2">
      <c r="A22" s="36" t="s">
        <v>21</v>
      </c>
      <c r="B22" s="37">
        <v>10</v>
      </c>
      <c r="C22" s="38" t="s">
        <v>53</v>
      </c>
      <c r="D22" s="72">
        <v>0</v>
      </c>
      <c r="E22" s="39">
        <f t="shared" si="0"/>
        <v>0</v>
      </c>
    </row>
    <row r="23" spans="1:5" ht="24" customHeight="1" x14ac:dyDescent="0.2">
      <c r="A23" s="36" t="s">
        <v>22</v>
      </c>
      <c r="B23" s="37">
        <v>1</v>
      </c>
      <c r="C23" s="38" t="s">
        <v>50</v>
      </c>
      <c r="D23" s="72">
        <v>0</v>
      </c>
      <c r="E23" s="39">
        <f t="shared" si="0"/>
        <v>0</v>
      </c>
    </row>
    <row r="24" spans="1:5" ht="14.25" customHeight="1" x14ac:dyDescent="0.2">
      <c r="A24" s="36" t="s">
        <v>23</v>
      </c>
      <c r="B24" s="37">
        <v>1</v>
      </c>
      <c r="C24" s="38" t="s">
        <v>50</v>
      </c>
      <c r="D24" s="72">
        <v>0</v>
      </c>
      <c r="E24" s="39">
        <f>B24*D24</f>
        <v>0</v>
      </c>
    </row>
    <row r="25" spans="1:5" ht="14.25" customHeight="1" x14ac:dyDescent="0.2">
      <c r="A25" s="36" t="s">
        <v>24</v>
      </c>
      <c r="B25" s="37">
        <v>4</v>
      </c>
      <c r="C25" s="38" t="s">
        <v>50</v>
      </c>
      <c r="D25" s="72">
        <v>0</v>
      </c>
      <c r="E25" s="39">
        <f t="shared" ref="E25:E33" si="1">B25*D25</f>
        <v>0</v>
      </c>
    </row>
    <row r="26" spans="1:5" ht="14.25" customHeight="1" x14ac:dyDescent="0.2">
      <c r="A26" s="36" t="s">
        <v>25</v>
      </c>
      <c r="B26" s="37">
        <v>1</v>
      </c>
      <c r="C26" s="38" t="s">
        <v>50</v>
      </c>
      <c r="D26" s="72">
        <v>0</v>
      </c>
      <c r="E26" s="39">
        <f t="shared" si="1"/>
        <v>0</v>
      </c>
    </row>
    <row r="27" spans="1:5" ht="23.1" customHeight="1" x14ac:dyDescent="0.2">
      <c r="A27" s="36" t="s">
        <v>26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36" t="s">
        <v>27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36" t="s">
        <v>28</v>
      </c>
      <c r="B29" s="37">
        <v>2</v>
      </c>
      <c r="C29" s="38" t="s">
        <v>51</v>
      </c>
      <c r="D29" s="72">
        <v>0</v>
      </c>
      <c r="E29" s="39">
        <f t="shared" si="1"/>
        <v>0</v>
      </c>
    </row>
    <row r="30" spans="1:5" ht="23.1" customHeight="1" x14ac:dyDescent="0.2">
      <c r="A30" s="36" t="s">
        <v>29</v>
      </c>
      <c r="B30" s="37">
        <v>1</v>
      </c>
      <c r="C30" s="38" t="s">
        <v>50</v>
      </c>
      <c r="D30" s="72">
        <v>0</v>
      </c>
      <c r="E30" s="39">
        <f t="shared" si="1"/>
        <v>0</v>
      </c>
    </row>
    <row r="31" spans="1:5" ht="14.25" customHeight="1" x14ac:dyDescent="0.2">
      <c r="A31" s="36" t="s">
        <v>30</v>
      </c>
      <c r="B31" s="37">
        <v>1</v>
      </c>
      <c r="C31" s="38" t="s">
        <v>50</v>
      </c>
      <c r="D31" s="72">
        <v>0</v>
      </c>
      <c r="E31" s="39">
        <f t="shared" si="1"/>
        <v>0</v>
      </c>
    </row>
    <row r="32" spans="1:5" ht="35.1" customHeight="1" x14ac:dyDescent="0.2">
      <c r="A32" s="36" t="s">
        <v>31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41" t="s">
        <v>32</v>
      </c>
      <c r="B33" s="42">
        <v>1</v>
      </c>
      <c r="C33" s="43" t="s">
        <v>50</v>
      </c>
      <c r="D33" s="73">
        <v>0</v>
      </c>
      <c r="E33" s="44">
        <f t="shared" si="1"/>
        <v>0</v>
      </c>
    </row>
    <row r="34" spans="1:5" ht="14.25" customHeight="1" x14ac:dyDescent="0.2">
      <c r="A34" s="20" t="s">
        <v>57</v>
      </c>
      <c r="B34" s="10"/>
      <c r="C34" s="7"/>
      <c r="D34" s="6"/>
      <c r="E34" s="21">
        <f>SUM(E5:E33)</f>
        <v>0</v>
      </c>
    </row>
    <row r="35" spans="1:5" ht="23.25" customHeight="1" x14ac:dyDescent="0.2">
      <c r="A35" s="22"/>
      <c r="B35" s="23"/>
      <c r="C35" s="24"/>
      <c r="D35" s="24"/>
      <c r="E35" s="25"/>
    </row>
    <row r="36" spans="1:5" ht="14.25" customHeight="1" x14ac:dyDescent="0.2">
      <c r="A36" s="26" t="s">
        <v>33</v>
      </c>
      <c r="B36" s="2" t="s">
        <v>3</v>
      </c>
      <c r="C36" s="8" t="s">
        <v>58</v>
      </c>
      <c r="D36" s="5" t="s">
        <v>55</v>
      </c>
      <c r="E36" s="19" t="s">
        <v>56</v>
      </c>
    </row>
    <row r="37" spans="1:5" ht="14.25" customHeight="1" x14ac:dyDescent="0.2">
      <c r="A37" s="45" t="s">
        <v>34</v>
      </c>
      <c r="B37" s="33">
        <v>16</v>
      </c>
      <c r="C37" s="34" t="s">
        <v>52</v>
      </c>
      <c r="D37" s="49">
        <v>0</v>
      </c>
      <c r="E37" s="35">
        <f t="shared" ref="E37:E50" si="2">B37*D37</f>
        <v>0</v>
      </c>
    </row>
    <row r="38" spans="1:5" ht="14.25" customHeight="1" x14ac:dyDescent="0.2">
      <c r="A38" s="36" t="s">
        <v>35</v>
      </c>
      <c r="B38" s="37">
        <v>48</v>
      </c>
      <c r="C38" s="38" t="s">
        <v>52</v>
      </c>
      <c r="D38" s="72">
        <v>0</v>
      </c>
      <c r="E38" s="39">
        <f t="shared" si="2"/>
        <v>0</v>
      </c>
    </row>
    <row r="39" spans="1:5" ht="14.25" customHeight="1" x14ac:dyDescent="0.2">
      <c r="A39" s="36" t="s">
        <v>36</v>
      </c>
      <c r="B39" s="37">
        <v>90</v>
      </c>
      <c r="C39" s="38" t="s">
        <v>52</v>
      </c>
      <c r="D39" s="72">
        <v>0</v>
      </c>
      <c r="E39" s="39">
        <f t="shared" si="2"/>
        <v>0</v>
      </c>
    </row>
    <row r="40" spans="1:5" ht="14.25" customHeight="1" x14ac:dyDescent="0.2">
      <c r="A40" s="36" t="s">
        <v>37</v>
      </c>
      <c r="B40" s="37">
        <v>16</v>
      </c>
      <c r="C40" s="38" t="s">
        <v>52</v>
      </c>
      <c r="D40" s="72">
        <v>0</v>
      </c>
      <c r="E40" s="39">
        <f t="shared" si="2"/>
        <v>0</v>
      </c>
    </row>
    <row r="41" spans="1:5" ht="14.25" customHeight="1" x14ac:dyDescent="0.2">
      <c r="A41" s="36" t="s">
        <v>38</v>
      </c>
      <c r="B41" s="37">
        <v>292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36" t="s">
        <v>39</v>
      </c>
      <c r="B42" s="37">
        <v>32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36" t="s">
        <v>40</v>
      </c>
      <c r="B43" s="37">
        <v>24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36" t="s">
        <v>41</v>
      </c>
      <c r="B44" s="37">
        <v>16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36" t="s">
        <v>42</v>
      </c>
      <c r="B45" s="37">
        <v>1</v>
      </c>
      <c r="C45" s="38" t="s">
        <v>50</v>
      </c>
      <c r="D45" s="72">
        <v>0</v>
      </c>
      <c r="E45" s="39">
        <f t="shared" si="2"/>
        <v>0</v>
      </c>
    </row>
    <row r="46" spans="1:5" ht="14.25" customHeight="1" x14ac:dyDescent="0.2">
      <c r="A46" s="36" t="s">
        <v>43</v>
      </c>
      <c r="B46" s="37">
        <v>59</v>
      </c>
      <c r="C46" s="38" t="s">
        <v>51</v>
      </c>
      <c r="D46" s="72">
        <v>0</v>
      </c>
      <c r="E46" s="39">
        <f t="shared" si="2"/>
        <v>0</v>
      </c>
    </row>
    <row r="47" spans="1:5" ht="14.25" customHeight="1" x14ac:dyDescent="0.2">
      <c r="A47" s="36" t="s">
        <v>44</v>
      </c>
      <c r="B47" s="37">
        <v>1</v>
      </c>
      <c r="C47" s="38" t="s">
        <v>50</v>
      </c>
      <c r="D47" s="72">
        <v>0</v>
      </c>
      <c r="E47" s="39">
        <f t="shared" si="2"/>
        <v>0</v>
      </c>
    </row>
    <row r="48" spans="1:5" ht="14.25" customHeight="1" x14ac:dyDescent="0.2">
      <c r="A48" s="36" t="s">
        <v>45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36" t="s">
        <v>46</v>
      </c>
      <c r="B49" s="37">
        <v>1</v>
      </c>
      <c r="C49" s="38" t="s">
        <v>50</v>
      </c>
      <c r="D49" s="72">
        <v>0</v>
      </c>
      <c r="E49" s="39">
        <f t="shared" si="2"/>
        <v>0</v>
      </c>
    </row>
    <row r="50" spans="1:5" x14ac:dyDescent="0.2">
      <c r="A50" s="41" t="s">
        <v>47</v>
      </c>
      <c r="B50" s="42">
        <v>1</v>
      </c>
      <c r="C50" s="43" t="s">
        <v>50</v>
      </c>
      <c r="D50" s="73">
        <v>0</v>
      </c>
      <c r="E50" s="44">
        <f t="shared" si="2"/>
        <v>0</v>
      </c>
    </row>
    <row r="51" spans="1:5" ht="14.25" customHeight="1" thickBot="1" x14ac:dyDescent="0.25">
      <c r="A51" s="27" t="s">
        <v>57</v>
      </c>
      <c r="B51" s="28"/>
      <c r="C51" s="29"/>
      <c r="D51" s="30"/>
      <c r="E51" s="31">
        <f>SUM(E37:E50)</f>
        <v>0</v>
      </c>
    </row>
    <row r="54" spans="1:5" ht="33.75" customHeight="1" x14ac:dyDescent="0.2">
      <c r="A54" s="46" t="s">
        <v>59</v>
      </c>
      <c r="B54" s="12"/>
      <c r="C54" s="47"/>
      <c r="D54" s="12"/>
      <c r="E54" s="48">
        <f>E34+E51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A5016-CB3F-4B4D-96CD-24419D720956}">
  <sheetPr>
    <pageSetUpPr fitToPage="1"/>
  </sheetPr>
  <dimension ref="A1:F54"/>
  <sheetViews>
    <sheetView zoomScale="96" zoomScaleNormal="96" workbookViewId="0">
      <selection activeCell="A17" sqref="A17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31910</v>
      </c>
      <c r="B2" s="3" t="s">
        <v>62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18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36" t="s">
        <v>5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36" t="s">
        <v>6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36" t="s">
        <v>7</v>
      </c>
      <c r="B8" s="37">
        <v>2</v>
      </c>
      <c r="C8" s="38" t="s">
        <v>51</v>
      </c>
      <c r="D8" s="72">
        <v>0</v>
      </c>
      <c r="E8" s="39">
        <f t="shared" ref="E8:E23" si="0">B8*D8</f>
        <v>0</v>
      </c>
    </row>
    <row r="9" spans="1:6" ht="14.25" customHeight="1" x14ac:dyDescent="0.2">
      <c r="A9" s="36" t="s">
        <v>8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36" t="s">
        <v>9</v>
      </c>
      <c r="B10" s="37">
        <v>4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36" t="s">
        <v>10</v>
      </c>
      <c r="B11" s="37">
        <v>1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36" t="s">
        <v>11</v>
      </c>
      <c r="B12" s="37">
        <v>2</v>
      </c>
      <c r="C12" s="38" t="s">
        <v>51</v>
      </c>
      <c r="D12" s="72">
        <v>0</v>
      </c>
      <c r="E12" s="39">
        <f t="shared" si="0"/>
        <v>0</v>
      </c>
    </row>
    <row r="13" spans="1:6" ht="14.25" customHeight="1" x14ac:dyDescent="0.2">
      <c r="A13" s="36" t="s">
        <v>12</v>
      </c>
      <c r="B13" s="37">
        <v>5.9</v>
      </c>
      <c r="C13" s="38" t="s">
        <v>50</v>
      </c>
      <c r="D13" s="72">
        <v>0</v>
      </c>
      <c r="E13" s="39">
        <f t="shared" si="0"/>
        <v>0</v>
      </c>
    </row>
    <row r="14" spans="1:6" ht="14.25" customHeight="1" x14ac:dyDescent="0.2">
      <c r="A14" s="36" t="s">
        <v>13</v>
      </c>
      <c r="B14" s="37">
        <v>118</v>
      </c>
      <c r="C14" s="38" t="s">
        <v>51</v>
      </c>
      <c r="D14" s="72">
        <v>0</v>
      </c>
      <c r="E14" s="39">
        <f t="shared" si="0"/>
        <v>0</v>
      </c>
    </row>
    <row r="15" spans="1:6" ht="14.25" customHeight="1" x14ac:dyDescent="0.2">
      <c r="A15" s="36" t="s">
        <v>14</v>
      </c>
      <c r="B15" s="37">
        <v>2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15</v>
      </c>
      <c r="B16" s="37">
        <v>118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36" t="s">
        <v>16</v>
      </c>
      <c r="B17" s="37">
        <v>2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17</v>
      </c>
      <c r="B18" s="37">
        <v>2</v>
      </c>
      <c r="C18" s="38" t="s">
        <v>50</v>
      </c>
      <c r="D18" s="72">
        <v>0</v>
      </c>
      <c r="E18" s="39">
        <f t="shared" si="0"/>
        <v>0</v>
      </c>
    </row>
    <row r="19" spans="1:5" ht="14.25" customHeight="1" x14ac:dyDescent="0.2">
      <c r="A19" s="36" t="s">
        <v>18</v>
      </c>
      <c r="B19" s="37">
        <v>1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36" t="s">
        <v>19</v>
      </c>
      <c r="B20" s="37">
        <v>4</v>
      </c>
      <c r="C20" s="38" t="s">
        <v>51</v>
      </c>
      <c r="D20" s="72">
        <v>0</v>
      </c>
      <c r="E20" s="39">
        <f t="shared" si="0"/>
        <v>0</v>
      </c>
    </row>
    <row r="21" spans="1:5" ht="24" customHeight="1" x14ac:dyDescent="0.2">
      <c r="A21" s="36" t="s">
        <v>20</v>
      </c>
      <c r="B21" s="37">
        <v>1</v>
      </c>
      <c r="C21" s="38" t="s">
        <v>50</v>
      </c>
      <c r="D21" s="72">
        <v>0</v>
      </c>
      <c r="E21" s="39">
        <f t="shared" si="0"/>
        <v>0</v>
      </c>
    </row>
    <row r="22" spans="1:5" ht="14.25" customHeight="1" x14ac:dyDescent="0.2">
      <c r="A22" s="36" t="s">
        <v>21</v>
      </c>
      <c r="B22" s="37">
        <v>10</v>
      </c>
      <c r="C22" s="38" t="s">
        <v>53</v>
      </c>
      <c r="D22" s="72">
        <v>0</v>
      </c>
      <c r="E22" s="39">
        <f t="shared" si="0"/>
        <v>0</v>
      </c>
    </row>
    <row r="23" spans="1:5" ht="24" customHeight="1" x14ac:dyDescent="0.2">
      <c r="A23" s="36" t="s">
        <v>22</v>
      </c>
      <c r="B23" s="37">
        <v>1</v>
      </c>
      <c r="C23" s="38" t="s">
        <v>50</v>
      </c>
      <c r="D23" s="72">
        <v>0</v>
      </c>
      <c r="E23" s="39">
        <f t="shared" si="0"/>
        <v>0</v>
      </c>
    </row>
    <row r="24" spans="1:5" ht="14.25" customHeight="1" x14ac:dyDescent="0.2">
      <c r="A24" s="36" t="s">
        <v>23</v>
      </c>
      <c r="B24" s="37">
        <v>1</v>
      </c>
      <c r="C24" s="38" t="s">
        <v>50</v>
      </c>
      <c r="D24" s="72">
        <v>0</v>
      </c>
      <c r="E24" s="39">
        <f>B24*D24</f>
        <v>0</v>
      </c>
    </row>
    <row r="25" spans="1:5" ht="14.25" customHeight="1" x14ac:dyDescent="0.2">
      <c r="A25" s="36" t="s">
        <v>24</v>
      </c>
      <c r="B25" s="37">
        <v>4</v>
      </c>
      <c r="C25" s="38" t="s">
        <v>50</v>
      </c>
      <c r="D25" s="72">
        <v>0</v>
      </c>
      <c r="E25" s="39">
        <f t="shared" ref="E25:E33" si="1">B25*D25</f>
        <v>0</v>
      </c>
    </row>
    <row r="26" spans="1:5" ht="14.25" customHeight="1" x14ac:dyDescent="0.2">
      <c r="A26" s="36" t="s">
        <v>25</v>
      </c>
      <c r="B26" s="37">
        <v>1</v>
      </c>
      <c r="C26" s="38" t="s">
        <v>50</v>
      </c>
      <c r="D26" s="72">
        <v>0</v>
      </c>
      <c r="E26" s="39">
        <f t="shared" si="1"/>
        <v>0</v>
      </c>
    </row>
    <row r="27" spans="1:5" ht="23.1" customHeight="1" x14ac:dyDescent="0.2">
      <c r="A27" s="36" t="s">
        <v>26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36" t="s">
        <v>27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36" t="s">
        <v>28</v>
      </c>
      <c r="B29" s="37">
        <v>2</v>
      </c>
      <c r="C29" s="38" t="s">
        <v>51</v>
      </c>
      <c r="D29" s="72">
        <v>0</v>
      </c>
      <c r="E29" s="39">
        <f t="shared" si="1"/>
        <v>0</v>
      </c>
    </row>
    <row r="30" spans="1:5" ht="23.1" customHeight="1" x14ac:dyDescent="0.2">
      <c r="A30" s="36" t="s">
        <v>29</v>
      </c>
      <c r="B30" s="37">
        <v>1</v>
      </c>
      <c r="C30" s="38" t="s">
        <v>50</v>
      </c>
      <c r="D30" s="72">
        <v>0</v>
      </c>
      <c r="E30" s="39">
        <f t="shared" si="1"/>
        <v>0</v>
      </c>
    </row>
    <row r="31" spans="1:5" ht="14.25" customHeight="1" x14ac:dyDescent="0.2">
      <c r="A31" s="36" t="s">
        <v>30</v>
      </c>
      <c r="B31" s="37">
        <v>1</v>
      </c>
      <c r="C31" s="38" t="s">
        <v>50</v>
      </c>
      <c r="D31" s="72">
        <v>0</v>
      </c>
      <c r="E31" s="39">
        <f t="shared" si="1"/>
        <v>0</v>
      </c>
    </row>
    <row r="32" spans="1:5" ht="35.1" customHeight="1" x14ac:dyDescent="0.2">
      <c r="A32" s="36" t="s">
        <v>31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41" t="s">
        <v>32</v>
      </c>
      <c r="B33" s="42">
        <v>1</v>
      </c>
      <c r="C33" s="43" t="s">
        <v>50</v>
      </c>
      <c r="D33" s="73">
        <v>0</v>
      </c>
      <c r="E33" s="44">
        <f t="shared" si="1"/>
        <v>0</v>
      </c>
    </row>
    <row r="34" spans="1:5" ht="14.25" customHeight="1" x14ac:dyDescent="0.2">
      <c r="A34" s="20" t="s">
        <v>57</v>
      </c>
      <c r="B34" s="10"/>
      <c r="C34" s="7"/>
      <c r="D34" s="6"/>
      <c r="E34" s="21">
        <f>SUM(E5:E33)</f>
        <v>0</v>
      </c>
    </row>
    <row r="35" spans="1:5" ht="23.25" customHeight="1" x14ac:dyDescent="0.2">
      <c r="A35" s="22"/>
      <c r="B35" s="23"/>
      <c r="C35" s="24"/>
      <c r="D35" s="24"/>
      <c r="E35" s="25"/>
    </row>
    <row r="36" spans="1:5" ht="14.25" customHeight="1" x14ac:dyDescent="0.2">
      <c r="A36" s="26" t="s">
        <v>33</v>
      </c>
      <c r="B36" s="2" t="s">
        <v>3</v>
      </c>
      <c r="C36" s="8" t="s">
        <v>58</v>
      </c>
      <c r="D36" s="5" t="s">
        <v>55</v>
      </c>
      <c r="E36" s="19" t="s">
        <v>56</v>
      </c>
    </row>
    <row r="37" spans="1:5" ht="14.25" customHeight="1" x14ac:dyDescent="0.2">
      <c r="A37" s="45" t="s">
        <v>34</v>
      </c>
      <c r="B37" s="33">
        <v>16</v>
      </c>
      <c r="C37" s="34" t="s">
        <v>52</v>
      </c>
      <c r="D37" s="49">
        <v>0</v>
      </c>
      <c r="E37" s="35">
        <f t="shared" ref="E37:E50" si="2">B37*D37</f>
        <v>0</v>
      </c>
    </row>
    <row r="38" spans="1:5" ht="14.25" customHeight="1" x14ac:dyDescent="0.2">
      <c r="A38" s="36" t="s">
        <v>35</v>
      </c>
      <c r="B38" s="37">
        <v>48</v>
      </c>
      <c r="C38" s="38" t="s">
        <v>52</v>
      </c>
      <c r="D38" s="72">
        <v>0</v>
      </c>
      <c r="E38" s="39">
        <f t="shared" si="2"/>
        <v>0</v>
      </c>
    </row>
    <row r="39" spans="1:5" ht="14.25" customHeight="1" x14ac:dyDescent="0.2">
      <c r="A39" s="36" t="s">
        <v>36</v>
      </c>
      <c r="B39" s="37">
        <v>90</v>
      </c>
      <c r="C39" s="38" t="s">
        <v>52</v>
      </c>
      <c r="D39" s="72">
        <v>0</v>
      </c>
      <c r="E39" s="39">
        <f t="shared" si="2"/>
        <v>0</v>
      </c>
    </row>
    <row r="40" spans="1:5" ht="14.25" customHeight="1" x14ac:dyDescent="0.2">
      <c r="A40" s="36" t="s">
        <v>37</v>
      </c>
      <c r="B40" s="37">
        <v>16</v>
      </c>
      <c r="C40" s="38" t="s">
        <v>52</v>
      </c>
      <c r="D40" s="72">
        <v>0</v>
      </c>
      <c r="E40" s="39">
        <f t="shared" si="2"/>
        <v>0</v>
      </c>
    </row>
    <row r="41" spans="1:5" ht="14.25" customHeight="1" x14ac:dyDescent="0.2">
      <c r="A41" s="36" t="s">
        <v>38</v>
      </c>
      <c r="B41" s="37">
        <v>292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36" t="s">
        <v>39</v>
      </c>
      <c r="B42" s="37">
        <v>32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36" t="s">
        <v>40</v>
      </c>
      <c r="B43" s="37">
        <v>24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36" t="s">
        <v>41</v>
      </c>
      <c r="B44" s="37">
        <v>16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36" t="s">
        <v>42</v>
      </c>
      <c r="B45" s="37">
        <v>1</v>
      </c>
      <c r="C45" s="38" t="s">
        <v>50</v>
      </c>
      <c r="D45" s="72">
        <v>0</v>
      </c>
      <c r="E45" s="39">
        <f t="shared" si="2"/>
        <v>0</v>
      </c>
    </row>
    <row r="46" spans="1:5" ht="14.25" customHeight="1" x14ac:dyDescent="0.2">
      <c r="A46" s="36" t="s">
        <v>43</v>
      </c>
      <c r="B46" s="37">
        <v>59</v>
      </c>
      <c r="C46" s="38" t="s">
        <v>51</v>
      </c>
      <c r="D46" s="72">
        <v>0</v>
      </c>
      <c r="E46" s="39">
        <f t="shared" si="2"/>
        <v>0</v>
      </c>
    </row>
    <row r="47" spans="1:5" ht="14.25" customHeight="1" x14ac:dyDescent="0.2">
      <c r="A47" s="36" t="s">
        <v>44</v>
      </c>
      <c r="B47" s="37">
        <v>1</v>
      </c>
      <c r="C47" s="38" t="s">
        <v>50</v>
      </c>
      <c r="D47" s="72">
        <v>0</v>
      </c>
      <c r="E47" s="39">
        <f t="shared" si="2"/>
        <v>0</v>
      </c>
    </row>
    <row r="48" spans="1:5" ht="14.25" customHeight="1" x14ac:dyDescent="0.2">
      <c r="A48" s="36" t="s">
        <v>45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36" t="s">
        <v>46</v>
      </c>
      <c r="B49" s="37">
        <v>1</v>
      </c>
      <c r="C49" s="38" t="s">
        <v>50</v>
      </c>
      <c r="D49" s="72">
        <v>0</v>
      </c>
      <c r="E49" s="39">
        <f t="shared" si="2"/>
        <v>0</v>
      </c>
    </row>
    <row r="50" spans="1:5" x14ac:dyDescent="0.2">
      <c r="A50" s="41" t="s">
        <v>47</v>
      </c>
      <c r="B50" s="42">
        <v>1</v>
      </c>
      <c r="C50" s="43" t="s">
        <v>50</v>
      </c>
      <c r="D50" s="73">
        <v>0</v>
      </c>
      <c r="E50" s="44">
        <f t="shared" si="2"/>
        <v>0</v>
      </c>
    </row>
    <row r="51" spans="1:5" ht="14.25" customHeight="1" thickBot="1" x14ac:dyDescent="0.25">
      <c r="A51" s="27" t="s">
        <v>57</v>
      </c>
      <c r="B51" s="28"/>
      <c r="C51" s="29"/>
      <c r="D51" s="30"/>
      <c r="E51" s="31">
        <f>SUM(E37:E50)</f>
        <v>0</v>
      </c>
    </row>
    <row r="54" spans="1:5" ht="33.75" customHeight="1" x14ac:dyDescent="0.2">
      <c r="A54" s="46" t="s">
        <v>59</v>
      </c>
      <c r="B54" s="12"/>
      <c r="C54" s="47"/>
      <c r="D54" s="12"/>
      <c r="E54" s="48">
        <f>E34+E51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55582-A0D4-4910-859E-8668E53FA51E}">
  <sheetPr>
    <pageSetUpPr fitToPage="1"/>
  </sheetPr>
  <dimension ref="A1:F54"/>
  <sheetViews>
    <sheetView zoomScale="96" zoomScaleNormal="96" workbookViewId="0">
      <selection activeCell="B16" sqref="B16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31911</v>
      </c>
      <c r="B2" s="3" t="s">
        <v>63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56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40" t="s">
        <v>5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40" t="s">
        <v>6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40" t="s">
        <v>7</v>
      </c>
      <c r="B8" s="37">
        <v>2</v>
      </c>
      <c r="C8" s="38" t="s">
        <v>51</v>
      </c>
      <c r="D8" s="72">
        <v>0</v>
      </c>
      <c r="E8" s="39">
        <f t="shared" ref="E8:E23" si="0">B8*D8</f>
        <v>0</v>
      </c>
    </row>
    <row r="9" spans="1:6" ht="14.25" customHeight="1" x14ac:dyDescent="0.2">
      <c r="A9" s="40" t="s">
        <v>8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40" t="s">
        <v>9</v>
      </c>
      <c r="B10" s="37">
        <v>4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40" t="s">
        <v>10</v>
      </c>
      <c r="B11" s="37">
        <v>1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40" t="s">
        <v>11</v>
      </c>
      <c r="B12" s="37">
        <v>2</v>
      </c>
      <c r="C12" s="38" t="s">
        <v>51</v>
      </c>
      <c r="D12" s="72">
        <v>0</v>
      </c>
      <c r="E12" s="39">
        <f t="shared" si="0"/>
        <v>0</v>
      </c>
    </row>
    <row r="13" spans="1:6" ht="14.25" customHeight="1" x14ac:dyDescent="0.2">
      <c r="A13" s="40" t="s">
        <v>64</v>
      </c>
      <c r="B13" s="37">
        <v>5.9</v>
      </c>
      <c r="C13" s="38" t="s">
        <v>50</v>
      </c>
      <c r="D13" s="72">
        <v>0</v>
      </c>
      <c r="E13" s="39">
        <f t="shared" si="0"/>
        <v>0</v>
      </c>
    </row>
    <row r="14" spans="1:6" ht="14.25" customHeight="1" x14ac:dyDescent="0.2">
      <c r="A14" s="40" t="s">
        <v>13</v>
      </c>
      <c r="B14" s="37">
        <v>118</v>
      </c>
      <c r="C14" s="38" t="s">
        <v>51</v>
      </c>
      <c r="D14" s="72">
        <v>0</v>
      </c>
      <c r="E14" s="39">
        <f t="shared" si="0"/>
        <v>0</v>
      </c>
    </row>
    <row r="15" spans="1:6" ht="14.25" customHeight="1" x14ac:dyDescent="0.2">
      <c r="A15" s="40" t="s">
        <v>65</v>
      </c>
      <c r="B15" s="37">
        <v>2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15</v>
      </c>
      <c r="B16" s="37">
        <v>118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40" t="s">
        <v>16</v>
      </c>
      <c r="B17" s="37">
        <v>2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17</v>
      </c>
      <c r="B18" s="37">
        <v>2</v>
      </c>
      <c r="C18" s="38" t="s">
        <v>50</v>
      </c>
      <c r="D18" s="72">
        <v>0</v>
      </c>
      <c r="E18" s="39">
        <f t="shared" si="0"/>
        <v>0</v>
      </c>
    </row>
    <row r="19" spans="1:5" ht="14.25" customHeight="1" x14ac:dyDescent="0.2">
      <c r="A19" s="40" t="s">
        <v>18</v>
      </c>
      <c r="B19" s="37">
        <v>1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40" t="s">
        <v>19</v>
      </c>
      <c r="B20" s="37">
        <v>4</v>
      </c>
      <c r="C20" s="38" t="s">
        <v>51</v>
      </c>
      <c r="D20" s="72">
        <v>0</v>
      </c>
      <c r="E20" s="39">
        <f t="shared" si="0"/>
        <v>0</v>
      </c>
    </row>
    <row r="21" spans="1:5" ht="24" customHeight="1" x14ac:dyDescent="0.2">
      <c r="A21" s="40" t="s">
        <v>20</v>
      </c>
      <c r="B21" s="37">
        <v>1</v>
      </c>
      <c r="C21" s="38" t="s">
        <v>50</v>
      </c>
      <c r="D21" s="72">
        <v>0</v>
      </c>
      <c r="E21" s="39">
        <f t="shared" si="0"/>
        <v>0</v>
      </c>
    </row>
    <row r="22" spans="1:5" ht="14.25" customHeight="1" x14ac:dyDescent="0.2">
      <c r="A22" s="40" t="s">
        <v>21</v>
      </c>
      <c r="B22" s="37">
        <v>10</v>
      </c>
      <c r="C22" s="38" t="s">
        <v>53</v>
      </c>
      <c r="D22" s="72">
        <v>0</v>
      </c>
      <c r="E22" s="39">
        <f t="shared" si="0"/>
        <v>0</v>
      </c>
    </row>
    <row r="23" spans="1:5" ht="24" customHeight="1" x14ac:dyDescent="0.2">
      <c r="A23" s="40" t="s">
        <v>22</v>
      </c>
      <c r="B23" s="37">
        <v>1</v>
      </c>
      <c r="C23" s="38" t="s">
        <v>50</v>
      </c>
      <c r="D23" s="72">
        <v>0</v>
      </c>
      <c r="E23" s="39">
        <f t="shared" si="0"/>
        <v>0</v>
      </c>
    </row>
    <row r="24" spans="1:5" ht="14.25" customHeight="1" x14ac:dyDescent="0.2">
      <c r="A24" s="40" t="s">
        <v>23</v>
      </c>
      <c r="B24" s="37">
        <v>1</v>
      </c>
      <c r="C24" s="38" t="s">
        <v>50</v>
      </c>
      <c r="D24" s="72">
        <v>0</v>
      </c>
      <c r="E24" s="39">
        <f>B24*D24</f>
        <v>0</v>
      </c>
    </row>
    <row r="25" spans="1:5" ht="14.25" customHeight="1" x14ac:dyDescent="0.2">
      <c r="A25" s="40" t="s">
        <v>24</v>
      </c>
      <c r="B25" s="37">
        <v>4</v>
      </c>
      <c r="C25" s="38" t="s">
        <v>50</v>
      </c>
      <c r="D25" s="72">
        <v>0</v>
      </c>
      <c r="E25" s="39">
        <f t="shared" ref="E25:E33" si="1">B25*D25</f>
        <v>0</v>
      </c>
    </row>
    <row r="26" spans="1:5" ht="14.25" customHeight="1" x14ac:dyDescent="0.2">
      <c r="A26" s="40" t="s">
        <v>25</v>
      </c>
      <c r="B26" s="37">
        <v>1</v>
      </c>
      <c r="C26" s="38" t="s">
        <v>50</v>
      </c>
      <c r="D26" s="72">
        <v>0</v>
      </c>
      <c r="E26" s="39">
        <f t="shared" si="1"/>
        <v>0</v>
      </c>
    </row>
    <row r="27" spans="1:5" ht="23.1" customHeight="1" x14ac:dyDescent="0.2">
      <c r="A27" s="40" t="s">
        <v>26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40" t="s">
        <v>27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40" t="s">
        <v>28</v>
      </c>
      <c r="B29" s="37">
        <v>2</v>
      </c>
      <c r="C29" s="38" t="s">
        <v>51</v>
      </c>
      <c r="D29" s="72">
        <v>0</v>
      </c>
      <c r="E29" s="39">
        <f t="shared" si="1"/>
        <v>0</v>
      </c>
    </row>
    <row r="30" spans="1:5" ht="23.1" customHeight="1" x14ac:dyDescent="0.2">
      <c r="A30" s="40" t="s">
        <v>29</v>
      </c>
      <c r="B30" s="37">
        <v>1</v>
      </c>
      <c r="C30" s="38" t="s">
        <v>50</v>
      </c>
      <c r="D30" s="72">
        <v>0</v>
      </c>
      <c r="E30" s="39">
        <f t="shared" si="1"/>
        <v>0</v>
      </c>
    </row>
    <row r="31" spans="1:5" ht="14.25" customHeight="1" x14ac:dyDescent="0.2">
      <c r="A31" s="40" t="s">
        <v>30</v>
      </c>
      <c r="B31" s="37">
        <v>1</v>
      </c>
      <c r="C31" s="38" t="s">
        <v>50</v>
      </c>
      <c r="D31" s="72">
        <v>0</v>
      </c>
      <c r="E31" s="39">
        <f t="shared" si="1"/>
        <v>0</v>
      </c>
    </row>
    <row r="32" spans="1:5" ht="35.1" customHeight="1" x14ac:dyDescent="0.2">
      <c r="A32" s="40" t="s">
        <v>31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57" t="s">
        <v>32</v>
      </c>
      <c r="B33" s="42">
        <v>1</v>
      </c>
      <c r="C33" s="43" t="s">
        <v>50</v>
      </c>
      <c r="D33" s="73">
        <v>0</v>
      </c>
      <c r="E33" s="44">
        <f t="shared" si="1"/>
        <v>0</v>
      </c>
    </row>
    <row r="34" spans="1:5" ht="14.25" customHeight="1" x14ac:dyDescent="0.2">
      <c r="A34" s="58" t="s">
        <v>57</v>
      </c>
      <c r="B34" s="10"/>
      <c r="C34" s="7"/>
      <c r="D34" s="6"/>
      <c r="E34" s="21">
        <f>SUM(E5:E33)</f>
        <v>0</v>
      </c>
    </row>
    <row r="35" spans="1:5" ht="23.25" customHeight="1" x14ac:dyDescent="0.2">
      <c r="A35" s="22"/>
      <c r="B35" s="23"/>
      <c r="C35" s="24"/>
      <c r="D35" s="24"/>
      <c r="E35" s="25"/>
    </row>
    <row r="36" spans="1:5" ht="14.25" customHeight="1" x14ac:dyDescent="0.2">
      <c r="A36" s="26" t="s">
        <v>33</v>
      </c>
      <c r="B36" s="2" t="s">
        <v>3</v>
      </c>
      <c r="C36" s="8" t="s">
        <v>58</v>
      </c>
      <c r="D36" s="5" t="s">
        <v>55</v>
      </c>
      <c r="E36" s="19" t="s">
        <v>56</v>
      </c>
    </row>
    <row r="37" spans="1:5" ht="14.25" customHeight="1" x14ac:dyDescent="0.2">
      <c r="A37" s="32" t="s">
        <v>34</v>
      </c>
      <c r="B37" s="33">
        <v>16</v>
      </c>
      <c r="C37" s="34" t="s">
        <v>52</v>
      </c>
      <c r="D37" s="49">
        <v>0</v>
      </c>
      <c r="E37" s="35">
        <f t="shared" ref="E37:E50" si="2">B37*D37</f>
        <v>0</v>
      </c>
    </row>
    <row r="38" spans="1:5" ht="14.25" customHeight="1" x14ac:dyDescent="0.2">
      <c r="A38" s="40" t="s">
        <v>35</v>
      </c>
      <c r="B38" s="37">
        <v>48</v>
      </c>
      <c r="C38" s="38" t="s">
        <v>52</v>
      </c>
      <c r="D38" s="72">
        <v>0</v>
      </c>
      <c r="E38" s="39">
        <f t="shared" si="2"/>
        <v>0</v>
      </c>
    </row>
    <row r="39" spans="1:5" ht="14.25" customHeight="1" x14ac:dyDescent="0.2">
      <c r="A39" s="40" t="s">
        <v>36</v>
      </c>
      <c r="B39" s="37">
        <v>90</v>
      </c>
      <c r="C39" s="38" t="s">
        <v>52</v>
      </c>
      <c r="D39" s="72">
        <v>0</v>
      </c>
      <c r="E39" s="39">
        <f t="shared" si="2"/>
        <v>0</v>
      </c>
    </row>
    <row r="40" spans="1:5" ht="14.25" customHeight="1" x14ac:dyDescent="0.2">
      <c r="A40" s="40" t="s">
        <v>37</v>
      </c>
      <c r="B40" s="37">
        <v>16</v>
      </c>
      <c r="C40" s="38" t="s">
        <v>52</v>
      </c>
      <c r="D40" s="72">
        <v>0</v>
      </c>
      <c r="E40" s="39">
        <f t="shared" si="2"/>
        <v>0</v>
      </c>
    </row>
    <row r="41" spans="1:5" ht="14.25" customHeight="1" x14ac:dyDescent="0.2">
      <c r="A41" s="40" t="s">
        <v>38</v>
      </c>
      <c r="B41" s="37">
        <v>292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59" t="s">
        <v>66</v>
      </c>
      <c r="B42" s="37">
        <v>32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40" t="s">
        <v>40</v>
      </c>
      <c r="B43" s="37">
        <v>24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40" t="s">
        <v>41</v>
      </c>
      <c r="B44" s="37">
        <v>16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40" t="s">
        <v>42</v>
      </c>
      <c r="B45" s="37">
        <v>1</v>
      </c>
      <c r="C45" s="38" t="s">
        <v>50</v>
      </c>
      <c r="D45" s="72">
        <v>0</v>
      </c>
      <c r="E45" s="39">
        <f t="shared" si="2"/>
        <v>0</v>
      </c>
    </row>
    <row r="46" spans="1:5" ht="14.25" customHeight="1" x14ac:dyDescent="0.2">
      <c r="A46" s="40" t="s">
        <v>43</v>
      </c>
      <c r="B46" s="37">
        <v>59</v>
      </c>
      <c r="C46" s="38" t="s">
        <v>51</v>
      </c>
      <c r="D46" s="72">
        <v>0</v>
      </c>
      <c r="E46" s="39">
        <f t="shared" si="2"/>
        <v>0</v>
      </c>
    </row>
    <row r="47" spans="1:5" ht="14.25" customHeight="1" x14ac:dyDescent="0.2">
      <c r="A47" s="40" t="s">
        <v>44</v>
      </c>
      <c r="B47" s="37">
        <v>1</v>
      </c>
      <c r="C47" s="38" t="s">
        <v>50</v>
      </c>
      <c r="D47" s="72">
        <v>0</v>
      </c>
      <c r="E47" s="39">
        <f t="shared" si="2"/>
        <v>0</v>
      </c>
    </row>
    <row r="48" spans="1:5" ht="14.25" customHeight="1" x14ac:dyDescent="0.2">
      <c r="A48" s="40" t="s">
        <v>45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40" t="s">
        <v>46</v>
      </c>
      <c r="B49" s="37">
        <v>1</v>
      </c>
      <c r="C49" s="38" t="s">
        <v>50</v>
      </c>
      <c r="D49" s="72">
        <v>0</v>
      </c>
      <c r="E49" s="39">
        <f t="shared" si="2"/>
        <v>0</v>
      </c>
    </row>
    <row r="50" spans="1:5" x14ac:dyDescent="0.2">
      <c r="A50" s="57" t="s">
        <v>47</v>
      </c>
      <c r="B50" s="42">
        <v>1</v>
      </c>
      <c r="C50" s="43" t="s">
        <v>50</v>
      </c>
      <c r="D50" s="73">
        <v>0</v>
      </c>
      <c r="E50" s="44">
        <f t="shared" si="2"/>
        <v>0</v>
      </c>
    </row>
    <row r="51" spans="1:5" ht="14.25" customHeight="1" thickBot="1" x14ac:dyDescent="0.25">
      <c r="A51" s="27" t="s">
        <v>57</v>
      </c>
      <c r="B51" s="28"/>
      <c r="C51" s="29"/>
      <c r="D51" s="30"/>
      <c r="E51" s="31">
        <f>SUM(E37:E50)</f>
        <v>0</v>
      </c>
    </row>
    <row r="54" spans="1:5" ht="33.75" customHeight="1" x14ac:dyDescent="0.2">
      <c r="A54" s="46" t="s">
        <v>59</v>
      </c>
      <c r="B54" s="12"/>
      <c r="C54" s="47"/>
      <c r="D54" s="12"/>
      <c r="E54" s="48">
        <f>E34+E51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A7923-D705-4FBB-80ED-3072EA597D72}">
  <sheetPr>
    <pageSetUpPr fitToPage="1"/>
  </sheetPr>
  <dimension ref="A1:F54"/>
  <sheetViews>
    <sheetView topLeftCell="A2" zoomScale="96" zoomScaleNormal="96" workbookViewId="0">
      <selection activeCell="B18" sqref="B18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31912</v>
      </c>
      <c r="B2" s="3" t="s">
        <v>67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56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40" t="s">
        <v>5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40" t="s">
        <v>6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40" t="s">
        <v>7</v>
      </c>
      <c r="B8" s="37">
        <v>2</v>
      </c>
      <c r="C8" s="38" t="s">
        <v>51</v>
      </c>
      <c r="D8" s="72">
        <v>0</v>
      </c>
      <c r="E8" s="39">
        <f t="shared" ref="E8:E23" si="0">B8*D8</f>
        <v>0</v>
      </c>
    </row>
    <row r="9" spans="1:6" ht="14.25" customHeight="1" x14ac:dyDescent="0.2">
      <c r="A9" s="40" t="s">
        <v>8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40" t="s">
        <v>9</v>
      </c>
      <c r="B10" s="37">
        <v>4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40" t="s">
        <v>10</v>
      </c>
      <c r="B11" s="37">
        <v>1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40" t="s">
        <v>11</v>
      </c>
      <c r="B12" s="37">
        <v>2</v>
      </c>
      <c r="C12" s="38" t="s">
        <v>51</v>
      </c>
      <c r="D12" s="72">
        <v>0</v>
      </c>
      <c r="E12" s="39">
        <f t="shared" si="0"/>
        <v>0</v>
      </c>
    </row>
    <row r="13" spans="1:6" ht="14.25" customHeight="1" x14ac:dyDescent="0.2">
      <c r="A13" s="40" t="s">
        <v>64</v>
      </c>
      <c r="B13" s="37">
        <v>5.9</v>
      </c>
      <c r="C13" s="38" t="s">
        <v>50</v>
      </c>
      <c r="D13" s="72">
        <v>0</v>
      </c>
      <c r="E13" s="39">
        <f t="shared" si="0"/>
        <v>0</v>
      </c>
    </row>
    <row r="14" spans="1:6" ht="14.25" customHeight="1" x14ac:dyDescent="0.2">
      <c r="A14" s="40" t="s">
        <v>13</v>
      </c>
      <c r="B14" s="37">
        <v>118</v>
      </c>
      <c r="C14" s="38" t="s">
        <v>51</v>
      </c>
      <c r="D14" s="72">
        <v>0</v>
      </c>
      <c r="E14" s="39">
        <f t="shared" si="0"/>
        <v>0</v>
      </c>
    </row>
    <row r="15" spans="1:6" ht="14.25" customHeight="1" x14ac:dyDescent="0.2">
      <c r="A15" s="40" t="s">
        <v>65</v>
      </c>
      <c r="B15" s="37">
        <v>2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15</v>
      </c>
      <c r="B16" s="37">
        <v>118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40" t="s">
        <v>16</v>
      </c>
      <c r="B17" s="37">
        <v>2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17</v>
      </c>
      <c r="B18" s="37">
        <v>2</v>
      </c>
      <c r="C18" s="38" t="s">
        <v>50</v>
      </c>
      <c r="D18" s="72">
        <v>0</v>
      </c>
      <c r="E18" s="39">
        <f t="shared" si="0"/>
        <v>0</v>
      </c>
    </row>
    <row r="19" spans="1:5" ht="14.25" customHeight="1" x14ac:dyDescent="0.2">
      <c r="A19" s="40" t="s">
        <v>18</v>
      </c>
      <c r="B19" s="37">
        <v>1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40" t="s">
        <v>19</v>
      </c>
      <c r="B20" s="37">
        <v>4</v>
      </c>
      <c r="C20" s="38" t="s">
        <v>51</v>
      </c>
      <c r="D20" s="72">
        <v>0</v>
      </c>
      <c r="E20" s="39">
        <f t="shared" si="0"/>
        <v>0</v>
      </c>
    </row>
    <row r="21" spans="1:5" ht="24" customHeight="1" x14ac:dyDescent="0.2">
      <c r="A21" s="40" t="s">
        <v>20</v>
      </c>
      <c r="B21" s="37">
        <v>1</v>
      </c>
      <c r="C21" s="38" t="s">
        <v>50</v>
      </c>
      <c r="D21" s="72">
        <v>0</v>
      </c>
      <c r="E21" s="39">
        <f t="shared" si="0"/>
        <v>0</v>
      </c>
    </row>
    <row r="22" spans="1:5" ht="14.25" customHeight="1" x14ac:dyDescent="0.2">
      <c r="A22" s="40" t="s">
        <v>21</v>
      </c>
      <c r="B22" s="37">
        <v>10</v>
      </c>
      <c r="C22" s="38" t="s">
        <v>53</v>
      </c>
      <c r="D22" s="72">
        <v>0</v>
      </c>
      <c r="E22" s="39">
        <f t="shared" si="0"/>
        <v>0</v>
      </c>
    </row>
    <row r="23" spans="1:5" ht="24" customHeight="1" x14ac:dyDescent="0.2">
      <c r="A23" s="40" t="s">
        <v>22</v>
      </c>
      <c r="B23" s="37">
        <v>1</v>
      </c>
      <c r="C23" s="38" t="s">
        <v>50</v>
      </c>
      <c r="D23" s="72">
        <v>0</v>
      </c>
      <c r="E23" s="39">
        <f t="shared" si="0"/>
        <v>0</v>
      </c>
    </row>
    <row r="24" spans="1:5" ht="14.25" customHeight="1" x14ac:dyDescent="0.2">
      <c r="A24" s="40" t="s">
        <v>23</v>
      </c>
      <c r="B24" s="37">
        <v>1</v>
      </c>
      <c r="C24" s="38" t="s">
        <v>50</v>
      </c>
      <c r="D24" s="72">
        <v>0</v>
      </c>
      <c r="E24" s="39">
        <f>B24*D24</f>
        <v>0</v>
      </c>
    </row>
    <row r="25" spans="1:5" ht="14.25" customHeight="1" x14ac:dyDescent="0.2">
      <c r="A25" s="40" t="s">
        <v>24</v>
      </c>
      <c r="B25" s="37">
        <v>4</v>
      </c>
      <c r="C25" s="38" t="s">
        <v>50</v>
      </c>
      <c r="D25" s="72">
        <v>0</v>
      </c>
      <c r="E25" s="39">
        <f t="shared" ref="E25:E33" si="1">B25*D25</f>
        <v>0</v>
      </c>
    </row>
    <row r="26" spans="1:5" ht="14.25" customHeight="1" x14ac:dyDescent="0.2">
      <c r="A26" s="40" t="s">
        <v>25</v>
      </c>
      <c r="B26" s="37">
        <v>1</v>
      </c>
      <c r="C26" s="38" t="s">
        <v>50</v>
      </c>
      <c r="D26" s="72">
        <v>0</v>
      </c>
      <c r="E26" s="39">
        <f t="shared" si="1"/>
        <v>0</v>
      </c>
    </row>
    <row r="27" spans="1:5" ht="23.1" customHeight="1" x14ac:dyDescent="0.2">
      <c r="A27" s="40" t="s">
        <v>26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40" t="s">
        <v>27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40" t="s">
        <v>28</v>
      </c>
      <c r="B29" s="37">
        <v>2</v>
      </c>
      <c r="C29" s="38" t="s">
        <v>51</v>
      </c>
      <c r="D29" s="72">
        <v>0</v>
      </c>
      <c r="E29" s="39">
        <f t="shared" si="1"/>
        <v>0</v>
      </c>
    </row>
    <row r="30" spans="1:5" ht="23.1" customHeight="1" x14ac:dyDescent="0.2">
      <c r="A30" s="40" t="s">
        <v>29</v>
      </c>
      <c r="B30" s="37">
        <v>1</v>
      </c>
      <c r="C30" s="38" t="s">
        <v>50</v>
      </c>
      <c r="D30" s="72">
        <v>0</v>
      </c>
      <c r="E30" s="39">
        <f t="shared" si="1"/>
        <v>0</v>
      </c>
    </row>
    <row r="31" spans="1:5" ht="14.25" customHeight="1" x14ac:dyDescent="0.2">
      <c r="A31" s="40" t="s">
        <v>30</v>
      </c>
      <c r="B31" s="37">
        <v>1</v>
      </c>
      <c r="C31" s="38" t="s">
        <v>50</v>
      </c>
      <c r="D31" s="72">
        <v>0</v>
      </c>
      <c r="E31" s="39">
        <f t="shared" si="1"/>
        <v>0</v>
      </c>
    </row>
    <row r="32" spans="1:5" ht="35.1" customHeight="1" x14ac:dyDescent="0.2">
      <c r="A32" s="40" t="s">
        <v>31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57" t="s">
        <v>32</v>
      </c>
      <c r="B33" s="42">
        <v>1</v>
      </c>
      <c r="C33" s="43" t="s">
        <v>50</v>
      </c>
      <c r="D33" s="73">
        <v>0</v>
      </c>
      <c r="E33" s="44">
        <f t="shared" si="1"/>
        <v>0</v>
      </c>
    </row>
    <row r="34" spans="1:5" ht="14.25" customHeight="1" x14ac:dyDescent="0.2">
      <c r="A34" s="58" t="s">
        <v>57</v>
      </c>
      <c r="B34" s="10"/>
      <c r="C34" s="7"/>
      <c r="D34" s="6"/>
      <c r="E34" s="21">
        <f>SUM(E5:E33)</f>
        <v>0</v>
      </c>
    </row>
    <row r="35" spans="1:5" ht="23.25" customHeight="1" x14ac:dyDescent="0.2">
      <c r="A35" s="22"/>
      <c r="B35" s="23"/>
      <c r="C35" s="24"/>
      <c r="D35" s="24"/>
      <c r="E35" s="25"/>
    </row>
    <row r="36" spans="1:5" ht="14.25" customHeight="1" x14ac:dyDescent="0.2">
      <c r="A36" s="26" t="s">
        <v>33</v>
      </c>
      <c r="B36" s="2" t="s">
        <v>3</v>
      </c>
      <c r="C36" s="8" t="s">
        <v>58</v>
      </c>
      <c r="D36" s="5" t="s">
        <v>55</v>
      </c>
      <c r="E36" s="19" t="s">
        <v>56</v>
      </c>
    </row>
    <row r="37" spans="1:5" ht="14.25" customHeight="1" x14ac:dyDescent="0.2">
      <c r="A37" s="32" t="s">
        <v>34</v>
      </c>
      <c r="B37" s="33">
        <v>16</v>
      </c>
      <c r="C37" s="34" t="s">
        <v>52</v>
      </c>
      <c r="D37" s="49">
        <v>0</v>
      </c>
      <c r="E37" s="35">
        <f t="shared" ref="E37:E50" si="2">B37*D37</f>
        <v>0</v>
      </c>
    </row>
    <row r="38" spans="1:5" ht="14.25" customHeight="1" x14ac:dyDescent="0.2">
      <c r="A38" s="40" t="s">
        <v>35</v>
      </c>
      <c r="B38" s="37">
        <v>48</v>
      </c>
      <c r="C38" s="38" t="s">
        <v>52</v>
      </c>
      <c r="D38" s="72">
        <v>0</v>
      </c>
      <c r="E38" s="39">
        <f t="shared" si="2"/>
        <v>0</v>
      </c>
    </row>
    <row r="39" spans="1:5" ht="14.25" customHeight="1" x14ac:dyDescent="0.2">
      <c r="A39" s="40" t="s">
        <v>36</v>
      </c>
      <c r="B39" s="37">
        <v>90</v>
      </c>
      <c r="C39" s="38" t="s">
        <v>52</v>
      </c>
      <c r="D39" s="72">
        <v>0</v>
      </c>
      <c r="E39" s="39">
        <f t="shared" si="2"/>
        <v>0</v>
      </c>
    </row>
    <row r="40" spans="1:5" ht="14.25" customHeight="1" x14ac:dyDescent="0.2">
      <c r="A40" s="40" t="s">
        <v>37</v>
      </c>
      <c r="B40" s="37">
        <v>16</v>
      </c>
      <c r="C40" s="38" t="s">
        <v>52</v>
      </c>
      <c r="D40" s="72">
        <v>0</v>
      </c>
      <c r="E40" s="39">
        <f t="shared" si="2"/>
        <v>0</v>
      </c>
    </row>
    <row r="41" spans="1:5" ht="14.25" customHeight="1" x14ac:dyDescent="0.2">
      <c r="A41" s="40" t="s">
        <v>38</v>
      </c>
      <c r="B41" s="37">
        <v>292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59" t="s">
        <v>66</v>
      </c>
      <c r="B42" s="37">
        <v>32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40" t="s">
        <v>40</v>
      </c>
      <c r="B43" s="37">
        <v>24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40" t="s">
        <v>41</v>
      </c>
      <c r="B44" s="37">
        <v>16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40" t="s">
        <v>42</v>
      </c>
      <c r="B45" s="37">
        <v>1</v>
      </c>
      <c r="C45" s="38" t="s">
        <v>50</v>
      </c>
      <c r="D45" s="72">
        <v>0</v>
      </c>
      <c r="E45" s="39">
        <f t="shared" si="2"/>
        <v>0</v>
      </c>
    </row>
    <row r="46" spans="1:5" ht="14.25" customHeight="1" x14ac:dyDescent="0.2">
      <c r="A46" s="40" t="s">
        <v>43</v>
      </c>
      <c r="B46" s="37">
        <v>59</v>
      </c>
      <c r="C46" s="38" t="s">
        <v>51</v>
      </c>
      <c r="D46" s="72">
        <v>0</v>
      </c>
      <c r="E46" s="39">
        <f t="shared" si="2"/>
        <v>0</v>
      </c>
    </row>
    <row r="47" spans="1:5" ht="14.25" customHeight="1" x14ac:dyDescent="0.2">
      <c r="A47" s="40" t="s">
        <v>44</v>
      </c>
      <c r="B47" s="37">
        <v>1</v>
      </c>
      <c r="C47" s="38" t="s">
        <v>50</v>
      </c>
      <c r="D47" s="72">
        <v>0</v>
      </c>
      <c r="E47" s="39">
        <f t="shared" si="2"/>
        <v>0</v>
      </c>
    </row>
    <row r="48" spans="1:5" ht="14.25" customHeight="1" x14ac:dyDescent="0.2">
      <c r="A48" s="40" t="s">
        <v>45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40" t="s">
        <v>46</v>
      </c>
      <c r="B49" s="37">
        <v>1</v>
      </c>
      <c r="C49" s="38" t="s">
        <v>50</v>
      </c>
      <c r="D49" s="72">
        <v>0</v>
      </c>
      <c r="E49" s="39">
        <f t="shared" si="2"/>
        <v>0</v>
      </c>
    </row>
    <row r="50" spans="1:5" x14ac:dyDescent="0.2">
      <c r="A50" s="57" t="s">
        <v>47</v>
      </c>
      <c r="B50" s="42">
        <v>1</v>
      </c>
      <c r="C50" s="43" t="s">
        <v>50</v>
      </c>
      <c r="D50" s="73">
        <v>0</v>
      </c>
      <c r="E50" s="44">
        <f t="shared" si="2"/>
        <v>0</v>
      </c>
    </row>
    <row r="51" spans="1:5" ht="14.25" customHeight="1" thickBot="1" x14ac:dyDescent="0.25">
      <c r="A51" s="27" t="s">
        <v>57</v>
      </c>
      <c r="B51" s="28"/>
      <c r="C51" s="29"/>
      <c r="D51" s="30"/>
      <c r="E51" s="31">
        <f>SUM(E37:E50)</f>
        <v>0</v>
      </c>
    </row>
    <row r="54" spans="1:5" ht="33.75" customHeight="1" x14ac:dyDescent="0.2">
      <c r="A54" s="46" t="s">
        <v>59</v>
      </c>
      <c r="B54" s="12"/>
      <c r="C54" s="47"/>
      <c r="D54" s="12"/>
      <c r="E54" s="48">
        <f>E34+E51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BDDAE-6DC8-44BF-AB0B-8C69B484407B}">
  <sheetPr>
    <pageSetUpPr fitToPage="1"/>
  </sheetPr>
  <dimension ref="A1:F55"/>
  <sheetViews>
    <sheetView zoomScale="96" zoomScaleNormal="96" workbookViewId="0">
      <selection activeCell="C15" sqref="C15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31914</v>
      </c>
      <c r="B2" s="3" t="s">
        <v>68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56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60" t="s">
        <v>69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60" t="s">
        <v>70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59" t="s">
        <v>71</v>
      </c>
      <c r="B8" s="37">
        <v>1</v>
      </c>
      <c r="C8" s="38" t="s">
        <v>51</v>
      </c>
      <c r="D8" s="72">
        <v>0</v>
      </c>
      <c r="E8" s="39">
        <f t="shared" ref="E8:E23" si="0">B8*D8</f>
        <v>0</v>
      </c>
    </row>
    <row r="9" spans="1:6" ht="14.25" customHeight="1" x14ac:dyDescent="0.2">
      <c r="A9" s="59" t="s">
        <v>72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59" t="s">
        <v>73</v>
      </c>
      <c r="B10" s="37">
        <v>2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40" t="s">
        <v>10</v>
      </c>
      <c r="B11" s="37">
        <v>1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40" t="s">
        <v>11</v>
      </c>
      <c r="B12" s="37">
        <v>2</v>
      </c>
      <c r="C12" s="38" t="s">
        <v>51</v>
      </c>
      <c r="D12" s="72">
        <v>0</v>
      </c>
      <c r="E12" s="39">
        <f t="shared" si="0"/>
        <v>0</v>
      </c>
    </row>
    <row r="13" spans="1:6" ht="14.25" customHeight="1" x14ac:dyDescent="0.2">
      <c r="A13" s="40" t="s">
        <v>64</v>
      </c>
      <c r="B13" s="37">
        <v>5.9</v>
      </c>
      <c r="C13" s="38" t="s">
        <v>50</v>
      </c>
      <c r="D13" s="72">
        <v>0</v>
      </c>
      <c r="E13" s="39">
        <f t="shared" si="0"/>
        <v>0</v>
      </c>
    </row>
    <row r="14" spans="1:6" ht="14.25" customHeight="1" x14ac:dyDescent="0.2">
      <c r="A14" s="40" t="s">
        <v>13</v>
      </c>
      <c r="B14" s="37">
        <v>118</v>
      </c>
      <c r="C14" s="38" t="s">
        <v>51</v>
      </c>
      <c r="D14" s="72">
        <v>0</v>
      </c>
      <c r="E14" s="39">
        <f t="shared" si="0"/>
        <v>0</v>
      </c>
    </row>
    <row r="15" spans="1:6" ht="14.25" customHeight="1" x14ac:dyDescent="0.2">
      <c r="A15" s="40" t="s">
        <v>65</v>
      </c>
      <c r="B15" s="37">
        <v>2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15</v>
      </c>
      <c r="B16" s="37">
        <v>118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40" t="s">
        <v>16</v>
      </c>
      <c r="B17" s="37">
        <v>2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17</v>
      </c>
      <c r="B18" s="37">
        <v>2</v>
      </c>
      <c r="C18" s="38" t="s">
        <v>50</v>
      </c>
      <c r="D18" s="72">
        <v>0</v>
      </c>
      <c r="E18" s="39">
        <f t="shared" si="0"/>
        <v>0</v>
      </c>
    </row>
    <row r="19" spans="1:5" ht="14.25" customHeight="1" x14ac:dyDescent="0.2">
      <c r="A19" s="40" t="s">
        <v>18</v>
      </c>
      <c r="B19" s="37">
        <v>1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40" t="s">
        <v>19</v>
      </c>
      <c r="B20" s="37">
        <v>4</v>
      </c>
      <c r="C20" s="38" t="s">
        <v>51</v>
      </c>
      <c r="D20" s="72">
        <v>0</v>
      </c>
      <c r="E20" s="39">
        <f t="shared" si="0"/>
        <v>0</v>
      </c>
    </row>
    <row r="21" spans="1:5" ht="24" customHeight="1" x14ac:dyDescent="0.2">
      <c r="A21" s="40" t="s">
        <v>20</v>
      </c>
      <c r="B21" s="37">
        <v>1</v>
      </c>
      <c r="C21" s="38" t="s">
        <v>50</v>
      </c>
      <c r="D21" s="72">
        <v>0</v>
      </c>
      <c r="E21" s="39">
        <f t="shared" si="0"/>
        <v>0</v>
      </c>
    </row>
    <row r="22" spans="1:5" ht="14.25" customHeight="1" x14ac:dyDescent="0.2">
      <c r="A22" s="40" t="s">
        <v>21</v>
      </c>
      <c r="B22" s="37">
        <v>10</v>
      </c>
      <c r="C22" s="38" t="s">
        <v>53</v>
      </c>
      <c r="D22" s="72">
        <v>0</v>
      </c>
      <c r="E22" s="39">
        <f t="shared" si="0"/>
        <v>0</v>
      </c>
    </row>
    <row r="23" spans="1:5" ht="24" customHeight="1" x14ac:dyDescent="0.2">
      <c r="A23" s="40" t="s">
        <v>22</v>
      </c>
      <c r="B23" s="37">
        <v>1</v>
      </c>
      <c r="C23" s="38" t="s">
        <v>50</v>
      </c>
      <c r="D23" s="72">
        <v>0</v>
      </c>
      <c r="E23" s="39">
        <f t="shared" si="0"/>
        <v>0</v>
      </c>
    </row>
    <row r="24" spans="1:5" ht="14.25" customHeight="1" x14ac:dyDescent="0.2">
      <c r="A24" s="40" t="s">
        <v>23</v>
      </c>
      <c r="B24" s="37">
        <v>1</v>
      </c>
      <c r="C24" s="38" t="s">
        <v>50</v>
      </c>
      <c r="D24" s="72">
        <v>0</v>
      </c>
      <c r="E24" s="39">
        <f>B24*D24</f>
        <v>0</v>
      </c>
    </row>
    <row r="25" spans="1:5" ht="14.25" customHeight="1" x14ac:dyDescent="0.2">
      <c r="A25" s="40" t="s">
        <v>24</v>
      </c>
      <c r="B25" s="37">
        <v>4</v>
      </c>
      <c r="C25" s="38" t="s">
        <v>50</v>
      </c>
      <c r="D25" s="72">
        <v>0</v>
      </c>
      <c r="E25" s="39">
        <f t="shared" ref="E25:E34" si="1">B25*D25</f>
        <v>0</v>
      </c>
    </row>
    <row r="26" spans="1:5" ht="14.25" customHeight="1" x14ac:dyDescent="0.2">
      <c r="A26" s="60" t="s">
        <v>74</v>
      </c>
      <c r="B26" s="37">
        <v>1</v>
      </c>
      <c r="C26" s="38" t="s">
        <v>50</v>
      </c>
      <c r="D26" s="72">
        <v>0</v>
      </c>
      <c r="E26" s="39">
        <f t="shared" si="1"/>
        <v>0</v>
      </c>
    </row>
    <row r="27" spans="1:5" ht="23.1" customHeight="1" x14ac:dyDescent="0.2">
      <c r="A27" s="40" t="s">
        <v>25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40" t="s">
        <v>26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40" t="s">
        <v>27</v>
      </c>
      <c r="B29" s="37">
        <v>1</v>
      </c>
      <c r="C29" s="38" t="s">
        <v>50</v>
      </c>
      <c r="D29" s="72">
        <v>0</v>
      </c>
      <c r="E29" s="39">
        <f t="shared" si="1"/>
        <v>0</v>
      </c>
    </row>
    <row r="30" spans="1:5" ht="23.1" customHeight="1" x14ac:dyDescent="0.2">
      <c r="A30" s="40" t="s">
        <v>28</v>
      </c>
      <c r="B30" s="37">
        <v>2</v>
      </c>
      <c r="C30" s="38" t="s">
        <v>51</v>
      </c>
      <c r="D30" s="72">
        <v>0</v>
      </c>
      <c r="E30" s="39">
        <f t="shared" si="1"/>
        <v>0</v>
      </c>
    </row>
    <row r="31" spans="1:5" ht="14.25" customHeight="1" x14ac:dyDescent="0.2">
      <c r="A31" s="40" t="s">
        <v>29</v>
      </c>
      <c r="B31" s="37">
        <v>1</v>
      </c>
      <c r="C31" s="38" t="s">
        <v>50</v>
      </c>
      <c r="D31" s="72">
        <v>0</v>
      </c>
      <c r="E31" s="39">
        <f t="shared" si="1"/>
        <v>0</v>
      </c>
    </row>
    <row r="32" spans="1:5" ht="35.1" customHeight="1" x14ac:dyDescent="0.2">
      <c r="A32" s="40" t="s">
        <v>30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40" t="s">
        <v>31</v>
      </c>
      <c r="B33" s="37">
        <v>1</v>
      </c>
      <c r="C33" s="38" t="s">
        <v>50</v>
      </c>
      <c r="D33" s="72">
        <v>0</v>
      </c>
      <c r="E33" s="39">
        <f t="shared" si="1"/>
        <v>0</v>
      </c>
    </row>
    <row r="34" spans="1:5" ht="14.25" customHeight="1" x14ac:dyDescent="0.2">
      <c r="A34" s="57" t="s">
        <v>32</v>
      </c>
      <c r="B34" s="42">
        <v>1</v>
      </c>
      <c r="C34" s="43" t="s">
        <v>50</v>
      </c>
      <c r="D34" s="73">
        <v>0</v>
      </c>
      <c r="E34" s="44">
        <f t="shared" si="1"/>
        <v>0</v>
      </c>
    </row>
    <row r="35" spans="1:5" ht="23.25" customHeight="1" x14ac:dyDescent="0.2">
      <c r="A35" s="58" t="s">
        <v>57</v>
      </c>
      <c r="B35" s="10"/>
      <c r="C35" s="7"/>
      <c r="D35" s="6"/>
      <c r="E35" s="21">
        <f>SUM(E5:E34)</f>
        <v>0</v>
      </c>
    </row>
    <row r="36" spans="1:5" ht="14.25" customHeight="1" x14ac:dyDescent="0.2">
      <c r="A36" s="22"/>
      <c r="B36" s="23"/>
      <c r="C36" s="24"/>
      <c r="D36" s="24"/>
      <c r="E36" s="25"/>
    </row>
    <row r="37" spans="1:5" ht="14.25" customHeight="1" x14ac:dyDescent="0.2">
      <c r="A37" s="26" t="s">
        <v>33</v>
      </c>
      <c r="B37" s="2" t="s">
        <v>3</v>
      </c>
      <c r="C37" s="8" t="s">
        <v>58</v>
      </c>
      <c r="D37" s="5" t="s">
        <v>55</v>
      </c>
      <c r="E37" s="19" t="s">
        <v>56</v>
      </c>
    </row>
    <row r="38" spans="1:5" ht="14.25" customHeight="1" x14ac:dyDescent="0.2">
      <c r="A38" s="32" t="s">
        <v>34</v>
      </c>
      <c r="B38" s="33">
        <v>16</v>
      </c>
      <c r="C38" s="34" t="s">
        <v>52</v>
      </c>
      <c r="D38" s="49">
        <v>0</v>
      </c>
      <c r="E38" s="35">
        <f t="shared" ref="E38:E51" si="2">B38*D38</f>
        <v>0</v>
      </c>
    </row>
    <row r="39" spans="1:5" ht="14.25" customHeight="1" x14ac:dyDescent="0.2">
      <c r="A39" s="40" t="s">
        <v>35</v>
      </c>
      <c r="B39" s="37">
        <v>48</v>
      </c>
      <c r="C39" s="38" t="s">
        <v>52</v>
      </c>
      <c r="D39" s="72">
        <v>0</v>
      </c>
      <c r="E39" s="39">
        <f t="shared" si="2"/>
        <v>0</v>
      </c>
    </row>
    <row r="40" spans="1:5" ht="14.25" customHeight="1" x14ac:dyDescent="0.2">
      <c r="A40" s="40" t="s">
        <v>36</v>
      </c>
      <c r="B40" s="37">
        <v>84</v>
      </c>
      <c r="C40" s="38" t="s">
        <v>52</v>
      </c>
      <c r="D40" s="72">
        <v>0</v>
      </c>
      <c r="E40" s="39">
        <f t="shared" si="2"/>
        <v>0</v>
      </c>
    </row>
    <row r="41" spans="1:5" ht="14.25" customHeight="1" x14ac:dyDescent="0.2">
      <c r="A41" s="40" t="s">
        <v>37</v>
      </c>
      <c r="B41" s="37">
        <v>16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40" t="s">
        <v>38</v>
      </c>
      <c r="B42" s="37">
        <v>258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59" t="s">
        <v>66</v>
      </c>
      <c r="B43" s="37">
        <v>32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40" t="s">
        <v>40</v>
      </c>
      <c r="B44" s="37">
        <v>24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40" t="s">
        <v>41</v>
      </c>
      <c r="B45" s="37">
        <v>16</v>
      </c>
      <c r="C45" s="38" t="s">
        <v>52</v>
      </c>
      <c r="D45" s="72">
        <v>0</v>
      </c>
      <c r="E45" s="39">
        <f t="shared" si="2"/>
        <v>0</v>
      </c>
    </row>
    <row r="46" spans="1:5" ht="14.25" customHeight="1" x14ac:dyDescent="0.2">
      <c r="A46" s="40" t="s">
        <v>42</v>
      </c>
      <c r="B46" s="37">
        <v>1</v>
      </c>
      <c r="C46" s="38" t="s">
        <v>50</v>
      </c>
      <c r="D46" s="72">
        <v>0</v>
      </c>
      <c r="E46" s="39">
        <f t="shared" si="2"/>
        <v>0</v>
      </c>
    </row>
    <row r="47" spans="1:5" ht="14.25" customHeight="1" x14ac:dyDescent="0.2">
      <c r="A47" s="40" t="s">
        <v>43</v>
      </c>
      <c r="B47" s="37">
        <v>59</v>
      </c>
      <c r="C47" s="38" t="s">
        <v>51</v>
      </c>
      <c r="D47" s="72">
        <v>0</v>
      </c>
      <c r="E47" s="39">
        <f t="shared" si="2"/>
        <v>0</v>
      </c>
    </row>
    <row r="48" spans="1:5" ht="14.25" customHeight="1" x14ac:dyDescent="0.2">
      <c r="A48" s="40" t="s">
        <v>44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40" t="s">
        <v>45</v>
      </c>
      <c r="B49" s="37">
        <v>1</v>
      </c>
      <c r="C49" s="38" t="s">
        <v>50</v>
      </c>
      <c r="D49" s="72">
        <v>0</v>
      </c>
      <c r="E49" s="39">
        <f t="shared" si="2"/>
        <v>0</v>
      </c>
    </row>
    <row r="50" spans="1:5" x14ac:dyDescent="0.2">
      <c r="A50" s="40" t="s">
        <v>46</v>
      </c>
      <c r="B50" s="37">
        <v>1</v>
      </c>
      <c r="C50" s="38" t="s">
        <v>50</v>
      </c>
      <c r="D50" s="72">
        <v>0</v>
      </c>
      <c r="E50" s="39">
        <f t="shared" si="2"/>
        <v>0</v>
      </c>
    </row>
    <row r="51" spans="1:5" ht="14.25" customHeight="1" x14ac:dyDescent="0.2">
      <c r="A51" s="57" t="s">
        <v>47</v>
      </c>
      <c r="B51" s="42">
        <v>1</v>
      </c>
      <c r="C51" s="43" t="s">
        <v>50</v>
      </c>
      <c r="D51" s="73">
        <v>0</v>
      </c>
      <c r="E51" s="44">
        <f t="shared" si="2"/>
        <v>0</v>
      </c>
    </row>
    <row r="52" spans="1:5" ht="13.5" thickBot="1" x14ac:dyDescent="0.25">
      <c r="A52" s="27" t="s">
        <v>57</v>
      </c>
      <c r="B52" s="28"/>
      <c r="C52" s="29"/>
      <c r="D52" s="30"/>
      <c r="E52" s="31">
        <f>SUM(E38:E51)</f>
        <v>0</v>
      </c>
    </row>
    <row r="54" spans="1:5" ht="33.75" customHeight="1" x14ac:dyDescent="0.2"/>
    <row r="55" spans="1:5" ht="20.25" x14ac:dyDescent="0.2">
      <c r="A55" s="46" t="s">
        <v>59</v>
      </c>
      <c r="B55" s="12"/>
      <c r="C55" s="47"/>
      <c r="D55" s="12"/>
      <c r="E55" s="48">
        <f>E35+E52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F1E35-F74F-4B69-BF11-9069714D47B2}">
  <sheetPr>
    <pageSetUpPr fitToPage="1"/>
  </sheetPr>
  <dimension ref="A1:F55"/>
  <sheetViews>
    <sheetView topLeftCell="A3" zoomScale="96" zoomScaleNormal="96" workbookViewId="0">
      <selection activeCell="C21" sqref="C21"/>
    </sheetView>
  </sheetViews>
  <sheetFormatPr defaultRowHeight="12.75" x14ac:dyDescent="0.2"/>
  <cols>
    <col min="1" max="1" width="68.83203125" customWidth="1"/>
    <col min="2" max="2" width="29.5" style="11" customWidth="1"/>
    <col min="3" max="3" width="27.33203125" customWidth="1"/>
    <col min="4" max="4" width="26.33203125" customWidth="1"/>
    <col min="5" max="5" width="37.6640625" customWidth="1"/>
    <col min="6" max="6" width="8" customWidth="1"/>
  </cols>
  <sheetData>
    <row r="1" spans="1:6" ht="48" customHeight="1" x14ac:dyDescent="0.2">
      <c r="A1" s="13" t="s">
        <v>49</v>
      </c>
      <c r="B1" s="14" t="s">
        <v>54</v>
      </c>
      <c r="C1" s="50" t="s">
        <v>0</v>
      </c>
      <c r="D1" s="51"/>
      <c r="E1" s="52"/>
      <c r="F1" s="1"/>
    </row>
    <row r="2" spans="1:6" ht="42.75" customHeight="1" x14ac:dyDescent="0.2">
      <c r="A2" s="15">
        <v>31913</v>
      </c>
      <c r="B2" s="3" t="s">
        <v>75</v>
      </c>
      <c r="C2" s="53" t="s">
        <v>1</v>
      </c>
      <c r="D2" s="54"/>
      <c r="E2" s="55"/>
      <c r="F2" s="1"/>
    </row>
    <row r="3" spans="1:6" ht="28.35" customHeight="1" x14ac:dyDescent="0.2">
      <c r="A3" s="16"/>
      <c r="B3" s="9"/>
      <c r="C3" s="4"/>
      <c r="D3" s="4"/>
      <c r="E3" s="17"/>
      <c r="F3" s="1"/>
    </row>
    <row r="4" spans="1:6" ht="14.25" customHeight="1" x14ac:dyDescent="0.2">
      <c r="A4" s="56" t="s">
        <v>2</v>
      </c>
      <c r="B4" s="2" t="s">
        <v>3</v>
      </c>
      <c r="C4" s="8" t="s">
        <v>58</v>
      </c>
      <c r="D4" s="5" t="s">
        <v>55</v>
      </c>
      <c r="E4" s="19" t="s">
        <v>56</v>
      </c>
    </row>
    <row r="5" spans="1:6" ht="53.25" customHeight="1" x14ac:dyDescent="0.2">
      <c r="A5" s="32" t="s">
        <v>4</v>
      </c>
      <c r="B5" s="33">
        <v>1</v>
      </c>
      <c r="C5" s="34" t="s">
        <v>50</v>
      </c>
      <c r="D5" s="49">
        <v>0</v>
      </c>
      <c r="E5" s="35">
        <f>B5*D5</f>
        <v>0</v>
      </c>
    </row>
    <row r="6" spans="1:6" ht="39.75" customHeight="1" x14ac:dyDescent="0.2">
      <c r="A6" s="60" t="s">
        <v>69</v>
      </c>
      <c r="B6" s="37">
        <v>1</v>
      </c>
      <c r="C6" s="38" t="s">
        <v>50</v>
      </c>
      <c r="D6" s="72">
        <v>0</v>
      </c>
      <c r="E6" s="39">
        <f>B6*D6</f>
        <v>0</v>
      </c>
    </row>
    <row r="7" spans="1:6" ht="24" customHeight="1" x14ac:dyDescent="0.2">
      <c r="A7" s="60" t="s">
        <v>70</v>
      </c>
      <c r="B7" s="37">
        <v>1</v>
      </c>
      <c r="C7" s="38" t="s">
        <v>50</v>
      </c>
      <c r="D7" s="72">
        <v>0</v>
      </c>
      <c r="E7" s="39">
        <f>B7*D7</f>
        <v>0</v>
      </c>
    </row>
    <row r="8" spans="1:6" ht="14.25" customHeight="1" x14ac:dyDescent="0.2">
      <c r="A8" s="59" t="s">
        <v>71</v>
      </c>
      <c r="B8" s="37">
        <v>1</v>
      </c>
      <c r="C8" s="38" t="s">
        <v>51</v>
      </c>
      <c r="D8" s="72">
        <v>0</v>
      </c>
      <c r="E8" s="39">
        <f t="shared" ref="E8:E23" si="0">B8*D8</f>
        <v>0</v>
      </c>
    </row>
    <row r="9" spans="1:6" ht="14.25" customHeight="1" x14ac:dyDescent="0.2">
      <c r="A9" s="59" t="s">
        <v>72</v>
      </c>
      <c r="B9" s="37">
        <v>2</v>
      </c>
      <c r="C9" s="38" t="s">
        <v>50</v>
      </c>
      <c r="D9" s="72">
        <v>0</v>
      </c>
      <c r="E9" s="39">
        <f t="shared" si="0"/>
        <v>0</v>
      </c>
    </row>
    <row r="10" spans="1:6" ht="23.1" customHeight="1" x14ac:dyDescent="0.2">
      <c r="A10" s="59" t="s">
        <v>73</v>
      </c>
      <c r="B10" s="37">
        <v>2</v>
      </c>
      <c r="C10" s="38" t="s">
        <v>50</v>
      </c>
      <c r="D10" s="72">
        <v>0</v>
      </c>
      <c r="E10" s="39">
        <f t="shared" si="0"/>
        <v>0</v>
      </c>
    </row>
    <row r="11" spans="1:6" ht="23.1" customHeight="1" x14ac:dyDescent="0.2">
      <c r="A11" s="40" t="s">
        <v>10</v>
      </c>
      <c r="B11" s="37">
        <v>1</v>
      </c>
      <c r="C11" s="38" t="s">
        <v>50</v>
      </c>
      <c r="D11" s="72">
        <v>0</v>
      </c>
      <c r="E11" s="39">
        <f t="shared" si="0"/>
        <v>0</v>
      </c>
    </row>
    <row r="12" spans="1:6" ht="14.25" customHeight="1" x14ac:dyDescent="0.2">
      <c r="A12" s="40" t="s">
        <v>11</v>
      </c>
      <c r="B12" s="37">
        <v>2</v>
      </c>
      <c r="C12" s="38" t="s">
        <v>51</v>
      </c>
      <c r="D12" s="72">
        <v>0</v>
      </c>
      <c r="E12" s="39">
        <f t="shared" si="0"/>
        <v>0</v>
      </c>
    </row>
    <row r="13" spans="1:6" ht="14.25" customHeight="1" x14ac:dyDescent="0.2">
      <c r="A13" s="40" t="s">
        <v>64</v>
      </c>
      <c r="B13" s="37">
        <v>5.9</v>
      </c>
      <c r="C13" s="38" t="s">
        <v>50</v>
      </c>
      <c r="D13" s="72">
        <v>0</v>
      </c>
      <c r="E13" s="39">
        <f t="shared" si="0"/>
        <v>0</v>
      </c>
    </row>
    <row r="14" spans="1:6" ht="14.25" customHeight="1" x14ac:dyDescent="0.2">
      <c r="A14" s="40" t="s">
        <v>13</v>
      </c>
      <c r="B14" s="37">
        <v>118</v>
      </c>
      <c r="C14" s="38" t="s">
        <v>51</v>
      </c>
      <c r="D14" s="72">
        <v>0</v>
      </c>
      <c r="E14" s="39">
        <f t="shared" si="0"/>
        <v>0</v>
      </c>
    </row>
    <row r="15" spans="1:6" ht="14.25" customHeight="1" x14ac:dyDescent="0.2">
      <c r="A15" s="40" t="s">
        <v>65</v>
      </c>
      <c r="B15" s="37">
        <v>2</v>
      </c>
      <c r="C15" s="38" t="s">
        <v>51</v>
      </c>
      <c r="D15" s="72">
        <v>0</v>
      </c>
      <c r="E15" s="39">
        <f t="shared" si="0"/>
        <v>0</v>
      </c>
    </row>
    <row r="16" spans="1:6" ht="28.5" customHeight="1" x14ac:dyDescent="0.2">
      <c r="A16" s="40" t="s">
        <v>15</v>
      </c>
      <c r="B16" s="37">
        <v>118</v>
      </c>
      <c r="C16" s="38" t="s">
        <v>51</v>
      </c>
      <c r="D16" s="72">
        <v>0</v>
      </c>
      <c r="E16" s="39">
        <f t="shared" si="0"/>
        <v>0</v>
      </c>
    </row>
    <row r="17" spans="1:5" ht="14.25" customHeight="1" x14ac:dyDescent="0.2">
      <c r="A17" s="40" t="s">
        <v>16</v>
      </c>
      <c r="B17" s="37">
        <v>2</v>
      </c>
      <c r="C17" s="38" t="s">
        <v>51</v>
      </c>
      <c r="D17" s="72">
        <v>0</v>
      </c>
      <c r="E17" s="39">
        <f t="shared" si="0"/>
        <v>0</v>
      </c>
    </row>
    <row r="18" spans="1:5" ht="28.5" customHeight="1" x14ac:dyDescent="0.2">
      <c r="A18" s="40" t="s">
        <v>17</v>
      </c>
      <c r="B18" s="37">
        <v>2</v>
      </c>
      <c r="C18" s="38" t="s">
        <v>50</v>
      </c>
      <c r="D18" s="72">
        <v>0</v>
      </c>
      <c r="E18" s="39">
        <f t="shared" si="0"/>
        <v>0</v>
      </c>
    </row>
    <row r="19" spans="1:5" ht="14.25" customHeight="1" x14ac:dyDescent="0.2">
      <c r="A19" s="40" t="s">
        <v>18</v>
      </c>
      <c r="B19" s="37">
        <v>1</v>
      </c>
      <c r="C19" s="38" t="s">
        <v>50</v>
      </c>
      <c r="D19" s="72">
        <v>0</v>
      </c>
      <c r="E19" s="39">
        <f t="shared" si="0"/>
        <v>0</v>
      </c>
    </row>
    <row r="20" spans="1:5" ht="14.25" customHeight="1" x14ac:dyDescent="0.2">
      <c r="A20" s="40" t="s">
        <v>19</v>
      </c>
      <c r="B20" s="37">
        <v>4</v>
      </c>
      <c r="C20" s="38" t="s">
        <v>51</v>
      </c>
      <c r="D20" s="72">
        <v>0</v>
      </c>
      <c r="E20" s="39">
        <f t="shared" si="0"/>
        <v>0</v>
      </c>
    </row>
    <row r="21" spans="1:5" ht="24" customHeight="1" x14ac:dyDescent="0.2">
      <c r="A21" s="40" t="s">
        <v>20</v>
      </c>
      <c r="B21" s="37">
        <v>1</v>
      </c>
      <c r="C21" s="38" t="s">
        <v>50</v>
      </c>
      <c r="D21" s="72">
        <v>0</v>
      </c>
      <c r="E21" s="39">
        <f t="shared" si="0"/>
        <v>0</v>
      </c>
    </row>
    <row r="22" spans="1:5" ht="14.25" customHeight="1" x14ac:dyDescent="0.2">
      <c r="A22" s="40" t="s">
        <v>21</v>
      </c>
      <c r="B22" s="37">
        <v>10</v>
      </c>
      <c r="C22" s="38" t="s">
        <v>53</v>
      </c>
      <c r="D22" s="72">
        <v>0</v>
      </c>
      <c r="E22" s="39">
        <f t="shared" si="0"/>
        <v>0</v>
      </c>
    </row>
    <row r="23" spans="1:5" ht="24" customHeight="1" x14ac:dyDescent="0.2">
      <c r="A23" s="40" t="s">
        <v>22</v>
      </c>
      <c r="B23" s="37">
        <v>1</v>
      </c>
      <c r="C23" s="38" t="s">
        <v>50</v>
      </c>
      <c r="D23" s="72">
        <v>0</v>
      </c>
      <c r="E23" s="39">
        <f t="shared" si="0"/>
        <v>0</v>
      </c>
    </row>
    <row r="24" spans="1:5" ht="14.25" customHeight="1" x14ac:dyDescent="0.2">
      <c r="A24" s="40" t="s">
        <v>23</v>
      </c>
      <c r="B24" s="37">
        <v>1</v>
      </c>
      <c r="C24" s="38" t="s">
        <v>50</v>
      </c>
      <c r="D24" s="72">
        <v>0</v>
      </c>
      <c r="E24" s="39">
        <f>B24*D24</f>
        <v>0</v>
      </c>
    </row>
    <row r="25" spans="1:5" ht="14.25" customHeight="1" x14ac:dyDescent="0.2">
      <c r="A25" s="40" t="s">
        <v>24</v>
      </c>
      <c r="B25" s="37">
        <v>4</v>
      </c>
      <c r="C25" s="38" t="s">
        <v>50</v>
      </c>
      <c r="D25" s="72">
        <v>0</v>
      </c>
      <c r="E25" s="39">
        <f t="shared" ref="E25:E34" si="1">B25*D25</f>
        <v>0</v>
      </c>
    </row>
    <row r="26" spans="1:5" ht="14.25" customHeight="1" x14ac:dyDescent="0.2">
      <c r="A26" s="60" t="s">
        <v>74</v>
      </c>
      <c r="B26" s="37">
        <v>1</v>
      </c>
      <c r="C26" s="38" t="s">
        <v>50</v>
      </c>
      <c r="D26" s="72">
        <v>0</v>
      </c>
      <c r="E26" s="39">
        <f t="shared" si="1"/>
        <v>0</v>
      </c>
    </row>
    <row r="27" spans="1:5" ht="23.1" customHeight="1" x14ac:dyDescent="0.2">
      <c r="A27" s="40" t="s">
        <v>25</v>
      </c>
      <c r="B27" s="37">
        <v>1</v>
      </c>
      <c r="C27" s="38" t="s">
        <v>50</v>
      </c>
      <c r="D27" s="72">
        <v>0</v>
      </c>
      <c r="E27" s="39">
        <f t="shared" si="1"/>
        <v>0</v>
      </c>
    </row>
    <row r="28" spans="1:5" ht="14.25" customHeight="1" x14ac:dyDescent="0.2">
      <c r="A28" s="40" t="s">
        <v>26</v>
      </c>
      <c r="B28" s="37">
        <v>1</v>
      </c>
      <c r="C28" s="38" t="s">
        <v>50</v>
      </c>
      <c r="D28" s="72">
        <v>0</v>
      </c>
      <c r="E28" s="39">
        <f t="shared" si="1"/>
        <v>0</v>
      </c>
    </row>
    <row r="29" spans="1:5" ht="23.1" customHeight="1" x14ac:dyDescent="0.2">
      <c r="A29" s="40" t="s">
        <v>27</v>
      </c>
      <c r="B29" s="37">
        <v>1</v>
      </c>
      <c r="C29" s="38" t="s">
        <v>50</v>
      </c>
      <c r="D29" s="72">
        <v>0</v>
      </c>
      <c r="E29" s="39">
        <f t="shared" si="1"/>
        <v>0</v>
      </c>
    </row>
    <row r="30" spans="1:5" ht="23.1" customHeight="1" x14ac:dyDescent="0.2">
      <c r="A30" s="40" t="s">
        <v>28</v>
      </c>
      <c r="B30" s="37">
        <v>2</v>
      </c>
      <c r="C30" s="38" t="s">
        <v>51</v>
      </c>
      <c r="D30" s="72">
        <v>0</v>
      </c>
      <c r="E30" s="39">
        <f t="shared" si="1"/>
        <v>0</v>
      </c>
    </row>
    <row r="31" spans="1:5" ht="14.25" customHeight="1" x14ac:dyDescent="0.2">
      <c r="A31" s="40" t="s">
        <v>29</v>
      </c>
      <c r="B31" s="37">
        <v>1</v>
      </c>
      <c r="C31" s="38" t="s">
        <v>50</v>
      </c>
      <c r="D31" s="72">
        <v>0</v>
      </c>
      <c r="E31" s="39">
        <f t="shared" si="1"/>
        <v>0</v>
      </c>
    </row>
    <row r="32" spans="1:5" ht="35.1" customHeight="1" x14ac:dyDescent="0.2">
      <c r="A32" s="40" t="s">
        <v>30</v>
      </c>
      <c r="B32" s="37">
        <v>1</v>
      </c>
      <c r="C32" s="38" t="s">
        <v>50</v>
      </c>
      <c r="D32" s="72">
        <v>0</v>
      </c>
      <c r="E32" s="39">
        <f t="shared" si="1"/>
        <v>0</v>
      </c>
    </row>
    <row r="33" spans="1:5" ht="14.25" customHeight="1" x14ac:dyDescent="0.2">
      <c r="A33" s="40" t="s">
        <v>31</v>
      </c>
      <c r="B33" s="37">
        <v>1</v>
      </c>
      <c r="C33" s="38" t="s">
        <v>50</v>
      </c>
      <c r="D33" s="72">
        <v>0</v>
      </c>
      <c r="E33" s="39">
        <f t="shared" si="1"/>
        <v>0</v>
      </c>
    </row>
    <row r="34" spans="1:5" ht="14.25" customHeight="1" x14ac:dyDescent="0.2">
      <c r="A34" s="57" t="s">
        <v>32</v>
      </c>
      <c r="B34" s="42">
        <v>1</v>
      </c>
      <c r="C34" s="43" t="s">
        <v>50</v>
      </c>
      <c r="D34" s="73">
        <v>0</v>
      </c>
      <c r="E34" s="44">
        <f t="shared" si="1"/>
        <v>0</v>
      </c>
    </row>
    <row r="35" spans="1:5" ht="23.25" customHeight="1" x14ac:dyDescent="0.2">
      <c r="A35" s="58" t="s">
        <v>57</v>
      </c>
      <c r="B35" s="10"/>
      <c r="C35" s="7"/>
      <c r="D35" s="6"/>
      <c r="E35" s="21">
        <f>SUM(E5:E34)</f>
        <v>0</v>
      </c>
    </row>
    <row r="36" spans="1:5" ht="14.25" customHeight="1" x14ac:dyDescent="0.2">
      <c r="A36" s="22"/>
      <c r="B36" s="23"/>
      <c r="C36" s="24"/>
      <c r="D36" s="24"/>
      <c r="E36" s="25"/>
    </row>
    <row r="37" spans="1:5" ht="14.25" customHeight="1" x14ac:dyDescent="0.2">
      <c r="A37" s="26" t="s">
        <v>33</v>
      </c>
      <c r="B37" s="2" t="s">
        <v>3</v>
      </c>
      <c r="C37" s="8" t="s">
        <v>58</v>
      </c>
      <c r="D37" s="5" t="s">
        <v>55</v>
      </c>
      <c r="E37" s="19" t="s">
        <v>56</v>
      </c>
    </row>
    <row r="38" spans="1:5" ht="14.25" customHeight="1" x14ac:dyDescent="0.2">
      <c r="A38" s="32" t="s">
        <v>34</v>
      </c>
      <c r="B38" s="33">
        <v>16</v>
      </c>
      <c r="C38" s="34" t="s">
        <v>52</v>
      </c>
      <c r="D38" s="49">
        <v>0</v>
      </c>
      <c r="E38" s="35">
        <f t="shared" ref="E38:E51" si="2">B38*D38</f>
        <v>0</v>
      </c>
    </row>
    <row r="39" spans="1:5" ht="14.25" customHeight="1" x14ac:dyDescent="0.2">
      <c r="A39" s="40" t="s">
        <v>35</v>
      </c>
      <c r="B39" s="37">
        <v>48</v>
      </c>
      <c r="C39" s="38" t="s">
        <v>52</v>
      </c>
      <c r="D39" s="72">
        <v>0</v>
      </c>
      <c r="E39" s="39">
        <f t="shared" si="2"/>
        <v>0</v>
      </c>
    </row>
    <row r="40" spans="1:5" ht="14.25" customHeight="1" x14ac:dyDescent="0.2">
      <c r="A40" s="40" t="s">
        <v>36</v>
      </c>
      <c r="B40" s="37">
        <v>84</v>
      </c>
      <c r="C40" s="38" t="s">
        <v>52</v>
      </c>
      <c r="D40" s="72">
        <v>0</v>
      </c>
      <c r="E40" s="39">
        <f t="shared" si="2"/>
        <v>0</v>
      </c>
    </row>
    <row r="41" spans="1:5" ht="14.25" customHeight="1" x14ac:dyDescent="0.2">
      <c r="A41" s="40" t="s">
        <v>37</v>
      </c>
      <c r="B41" s="37">
        <v>16</v>
      </c>
      <c r="C41" s="38" t="s">
        <v>52</v>
      </c>
      <c r="D41" s="72">
        <v>0</v>
      </c>
      <c r="E41" s="39">
        <f t="shared" si="2"/>
        <v>0</v>
      </c>
    </row>
    <row r="42" spans="1:5" ht="14.25" customHeight="1" x14ac:dyDescent="0.2">
      <c r="A42" s="40" t="s">
        <v>38</v>
      </c>
      <c r="B42" s="37">
        <v>258</v>
      </c>
      <c r="C42" s="38" t="s">
        <v>52</v>
      </c>
      <c r="D42" s="72">
        <v>0</v>
      </c>
      <c r="E42" s="39">
        <f t="shared" si="2"/>
        <v>0</v>
      </c>
    </row>
    <row r="43" spans="1:5" ht="14.25" customHeight="1" x14ac:dyDescent="0.2">
      <c r="A43" s="59" t="s">
        <v>66</v>
      </c>
      <c r="B43" s="37">
        <v>32</v>
      </c>
      <c r="C43" s="38" t="s">
        <v>52</v>
      </c>
      <c r="D43" s="72">
        <v>0</v>
      </c>
      <c r="E43" s="39">
        <f t="shared" si="2"/>
        <v>0</v>
      </c>
    </row>
    <row r="44" spans="1:5" ht="14.25" customHeight="1" x14ac:dyDescent="0.2">
      <c r="A44" s="40" t="s">
        <v>40</v>
      </c>
      <c r="B44" s="37">
        <v>24</v>
      </c>
      <c r="C44" s="38" t="s">
        <v>52</v>
      </c>
      <c r="D44" s="72">
        <v>0</v>
      </c>
      <c r="E44" s="39">
        <f t="shared" si="2"/>
        <v>0</v>
      </c>
    </row>
    <row r="45" spans="1:5" x14ac:dyDescent="0.2">
      <c r="A45" s="40" t="s">
        <v>41</v>
      </c>
      <c r="B45" s="37">
        <v>16</v>
      </c>
      <c r="C45" s="38" t="s">
        <v>52</v>
      </c>
      <c r="D45" s="72">
        <v>0</v>
      </c>
      <c r="E45" s="39">
        <f t="shared" si="2"/>
        <v>0</v>
      </c>
    </row>
    <row r="46" spans="1:5" ht="14.25" customHeight="1" x14ac:dyDescent="0.2">
      <c r="A46" s="40" t="s">
        <v>42</v>
      </c>
      <c r="B46" s="37">
        <v>1</v>
      </c>
      <c r="C46" s="38" t="s">
        <v>50</v>
      </c>
      <c r="D46" s="72">
        <v>0</v>
      </c>
      <c r="E46" s="39">
        <f t="shared" si="2"/>
        <v>0</v>
      </c>
    </row>
    <row r="47" spans="1:5" ht="14.25" customHeight="1" x14ac:dyDescent="0.2">
      <c r="A47" s="40" t="s">
        <v>43</v>
      </c>
      <c r="B47" s="37">
        <v>59</v>
      </c>
      <c r="C47" s="38" t="s">
        <v>51</v>
      </c>
      <c r="D47" s="72">
        <v>0</v>
      </c>
      <c r="E47" s="39">
        <f t="shared" si="2"/>
        <v>0</v>
      </c>
    </row>
    <row r="48" spans="1:5" ht="14.25" customHeight="1" x14ac:dyDescent="0.2">
      <c r="A48" s="40" t="s">
        <v>44</v>
      </c>
      <c r="B48" s="37">
        <v>1</v>
      </c>
      <c r="C48" s="38" t="s">
        <v>50</v>
      </c>
      <c r="D48" s="72">
        <v>0</v>
      </c>
      <c r="E48" s="39">
        <f t="shared" si="2"/>
        <v>0</v>
      </c>
    </row>
    <row r="49" spans="1:5" ht="14.25" customHeight="1" x14ac:dyDescent="0.2">
      <c r="A49" s="40" t="s">
        <v>45</v>
      </c>
      <c r="B49" s="37">
        <v>1</v>
      </c>
      <c r="C49" s="38" t="s">
        <v>50</v>
      </c>
      <c r="D49" s="72">
        <v>0</v>
      </c>
      <c r="E49" s="39">
        <f t="shared" si="2"/>
        <v>0</v>
      </c>
    </row>
    <row r="50" spans="1:5" x14ac:dyDescent="0.2">
      <c r="A50" s="40" t="s">
        <v>46</v>
      </c>
      <c r="B50" s="37">
        <v>1</v>
      </c>
      <c r="C50" s="38" t="s">
        <v>50</v>
      </c>
      <c r="D50" s="72">
        <v>0</v>
      </c>
      <c r="E50" s="39">
        <f t="shared" si="2"/>
        <v>0</v>
      </c>
    </row>
    <row r="51" spans="1:5" ht="14.25" customHeight="1" x14ac:dyDescent="0.2">
      <c r="A51" s="57" t="s">
        <v>47</v>
      </c>
      <c r="B51" s="42">
        <v>1</v>
      </c>
      <c r="C51" s="43" t="s">
        <v>50</v>
      </c>
      <c r="D51" s="73">
        <v>0</v>
      </c>
      <c r="E51" s="44">
        <f t="shared" si="2"/>
        <v>0</v>
      </c>
    </row>
    <row r="52" spans="1:5" ht="13.5" thickBot="1" x14ac:dyDescent="0.25">
      <c r="A52" s="27" t="s">
        <v>57</v>
      </c>
      <c r="B52" s="28"/>
      <c r="C52" s="29"/>
      <c r="D52" s="30"/>
      <c r="E52" s="31">
        <f>SUM(E38:E51)</f>
        <v>0</v>
      </c>
    </row>
    <row r="54" spans="1:5" ht="33.75" customHeight="1" x14ac:dyDescent="0.2"/>
    <row r="55" spans="1:5" ht="20.25" x14ac:dyDescent="0.2">
      <c r="A55" s="46" t="s">
        <v>59</v>
      </c>
      <c r="B55" s="12"/>
      <c r="C55" s="47"/>
      <c r="D55" s="12"/>
      <c r="E55" s="48">
        <f>E35+E52</f>
        <v>0</v>
      </c>
    </row>
  </sheetData>
  <mergeCells count="2"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rekapitulace</vt:lpstr>
      <vt:lpstr>03-388</vt:lpstr>
      <vt:lpstr>03-389</vt:lpstr>
      <vt:lpstr>03-398</vt:lpstr>
      <vt:lpstr>03-390</vt:lpstr>
      <vt:lpstr>03-401</vt:lpstr>
      <vt:lpstr>03-400</vt:lpstr>
      <vt:lpstr>03-411</vt:lpstr>
      <vt:lpstr>03-403</vt:lpstr>
      <vt:lpstr>03-414</vt:lpstr>
      <vt:lpstr>03-429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Michalčík Kamil, Ing.</cp:lastModifiedBy>
  <cp:lastPrinted>2024-10-25T10:50:56Z</cp:lastPrinted>
  <dcterms:created xsi:type="dcterms:W3CDTF">2024-10-14T14:51:55Z</dcterms:created>
  <dcterms:modified xsi:type="dcterms:W3CDTF">2024-10-25T10:56:41Z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2024-10-14T00:00:00Z</vt:filetime>
  </property>
  <property fmtid="{D5CDD505-2E9C-101B-9397-08002B2CF9AE}" pid="3" name="Creator">
    <vt:lpwstr>empira MigraDoc 1.51.5186 (www.migradoc.com)</vt:lpwstr>
  </property>
  <property fmtid="{D5CDD505-2E9C-101B-9397-08002B2CF9AE}" pid="4" name="Producer">
    <vt:lpwstr>PDFsharp 1.51.5185-gdi (www.pdfsharp.com)</vt:lpwstr>
  </property>
  <property fmtid="{D5CDD505-2E9C-101B-9397-08002B2CF9AE}" pid="5" name="LastSaved">
    <vt:filetime>2024-10-14T00:00:00Z</vt:filetime>
  </property>
</Properties>
</file>