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tejkaT\Desktop\VZ Instalace infrastruktury pro měření a řízení spotřeby energií\předěláno\"/>
    </mc:Choice>
  </mc:AlternateContent>
  <bookViews>
    <workbookView xWindow="0" yWindow="0" windowWidth="28800" windowHeight="11835"/>
  </bookViews>
  <sheets>
    <sheet name="Dejvice_CAPEX" sheetId="1" r:id="rId1"/>
  </sheets>
  <definedNames>
    <definedName name="_xlnm._FilterDatabase" localSheetId="0" hidden="1">Dejvice_CAPEX!$A$1:$I$93</definedName>
    <definedName name="_xlnm.Print_Area" localSheetId="0">Dejvice_CAPEX!$A$1:$H$96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0" i="1" l="1"/>
  <c r="G89" i="1"/>
  <c r="G88" i="1"/>
  <c r="G87" i="1"/>
  <c r="G86" i="1"/>
  <c r="G85" i="1"/>
  <c r="G84" i="1"/>
  <c r="G83" i="1"/>
  <c r="G80" i="1"/>
  <c r="G79" i="1"/>
  <c r="G78" i="1"/>
  <c r="G77" i="1"/>
  <c r="G76" i="1"/>
  <c r="G75" i="1"/>
  <c r="G74" i="1"/>
  <c r="G73" i="1"/>
  <c r="G72" i="1"/>
  <c r="G71" i="1"/>
  <c r="G70" i="1"/>
  <c r="G67" i="1"/>
  <c r="G66" i="1"/>
  <c r="G65" i="1"/>
  <c r="G64" i="1"/>
  <c r="G63" i="1"/>
  <c r="G62" i="1"/>
  <c r="G61" i="1"/>
  <c r="G60" i="1"/>
  <c r="G59" i="1"/>
  <c r="G58" i="1"/>
  <c r="G57" i="1"/>
  <c r="G56" i="1"/>
  <c r="G53" i="1"/>
  <c r="G52" i="1"/>
  <c r="G51" i="1"/>
  <c r="G50" i="1"/>
  <c r="G49" i="1"/>
  <c r="G48" i="1"/>
  <c r="G47" i="1"/>
  <c r="G44" i="1"/>
  <c r="G43" i="1"/>
  <c r="G42" i="1"/>
  <c r="G41" i="1"/>
  <c r="G36" i="1"/>
  <c r="G35" i="1"/>
  <c r="G32" i="1"/>
  <c r="G31" i="1"/>
  <c r="G30" i="1"/>
  <c r="G29" i="1"/>
  <c r="G28" i="1"/>
  <c r="G27" i="1"/>
  <c r="G24" i="1"/>
  <c r="G23" i="1"/>
  <c r="G22" i="1"/>
  <c r="G21" i="1"/>
  <c r="G20" i="1"/>
  <c r="G17" i="1"/>
  <c r="G16" i="1"/>
  <c r="G15" i="1"/>
  <c r="G14" i="1"/>
  <c r="G11" i="1"/>
  <c r="G10" i="1"/>
  <c r="G9" i="1"/>
  <c r="G8" i="1"/>
  <c r="G7" i="1"/>
  <c r="G6" i="1"/>
  <c r="G5" i="1"/>
  <c r="G4" i="1"/>
  <c r="G92" i="1" l="1"/>
</calcChain>
</file>

<file path=xl/sharedStrings.xml><?xml version="1.0" encoding="utf-8"?>
<sst xmlns="http://schemas.openxmlformats.org/spreadsheetml/2006/main" count="287" uniqueCount="119">
  <si>
    <t>Položka</t>
  </si>
  <si>
    <t>Počet</t>
  </si>
  <si>
    <t>Jednotková cena</t>
  </si>
  <si>
    <t xml:space="preserve">Celkem </t>
  </si>
  <si>
    <t>Popis, pozn.</t>
  </si>
  <si>
    <t>Popis bloku</t>
  </si>
  <si>
    <t xml:space="preserve">H </t>
  </si>
  <si>
    <t>PLYN - Odečet hlavního plynoměru v kotelně</t>
  </si>
  <si>
    <t>P</t>
  </si>
  <si>
    <t>Plynoměr ve sklepních prostorách je v místě plynové kotelny. Je možné jej vybavit indukčním snímačem pulzů a tyto pulzy budou převedeny na komunikaci mbus, dále je součástí doplnění datové komunikace GSM, která bude sloužit i pro sběr dat z kalorimetrů jednotlivých topných okruhů kotelny</t>
  </si>
  <si>
    <t>HW</t>
  </si>
  <si>
    <t>komunikační převodník</t>
  </si>
  <si>
    <t>Převodník MBUS/Ethernet 15 zařízení</t>
  </si>
  <si>
    <t>komunikační brána</t>
  </si>
  <si>
    <t>Brána ethernet RS485, montáž na DIN</t>
  </si>
  <si>
    <t>převodník pulsů</t>
  </si>
  <si>
    <t>čítání pulzů plynoměru</t>
  </si>
  <si>
    <t>napájecí zdroj</t>
  </si>
  <si>
    <t>Napájecí zdroj 24V DIN (60W)</t>
  </si>
  <si>
    <t>instalační materiál</t>
  </si>
  <si>
    <t>Rozvaděč malý s vybavením</t>
  </si>
  <si>
    <t>Drobný elektroinstalační materiál</t>
  </si>
  <si>
    <t>WP</t>
  </si>
  <si>
    <t>práce</t>
  </si>
  <si>
    <t>Profesionální služby - technik</t>
  </si>
  <si>
    <t>Technik - instalace HW na místě</t>
  </si>
  <si>
    <t>případně doplnit jakýkoliv jiný čítač pulzů</t>
  </si>
  <si>
    <t>ELEKTŘINA - Odečet hlavního elektroměru PRE</t>
  </si>
  <si>
    <t>Hlavní elektroměr PRE je vně objektu. Bude nutné jej vybavit optickým oddělovačem dle standardů PRE. S ohledem na pokrytí budovy signálem LORA, bude využit pro odečet spotřeby čítač pulzů na bázi LORA komunikace.</t>
  </si>
  <si>
    <t xml:space="preserve">impulsní čítač </t>
  </si>
  <si>
    <t>Impulsní čítač, 8 vstupů, LoRa</t>
  </si>
  <si>
    <t>bezdrátové snímání pulzů z elektroměrů (hospoda, hlavní věž, bytová a SŽ věž nad salónkem</t>
  </si>
  <si>
    <t>optický oddělovač</t>
  </si>
  <si>
    <t>Optický oddělovač PRE GOU6</t>
  </si>
  <si>
    <t>doplnění opt. Oddělení</t>
  </si>
  <si>
    <t xml:space="preserve">VODA - Odečet hlavního vodoměru
</t>
  </si>
  <si>
    <t>instalace kabelu cca 10m JYSTY Podmínka - instalace vodoměru s pulzním výstupem mbus kabeláž natažena do kotelny</t>
  </si>
  <si>
    <t>Impulsní čítač, LoRa</t>
  </si>
  <si>
    <t>pulzní čítač</t>
  </si>
  <si>
    <t>HRI ind. sen. výst. 1, 10, 100 nebo 1000 l / imp.</t>
  </si>
  <si>
    <t>vodoměr</t>
  </si>
  <si>
    <r>
      <t xml:space="preserve">Kotelna
</t>
    </r>
    <r>
      <rPr>
        <sz val="11"/>
        <color theme="0" tint="-4.9989318521683403E-2"/>
        <rFont val="Arial Narrow"/>
        <family val="2"/>
        <charset val="238"/>
      </rPr>
      <t>Odečet 4 stávajících kalorimetrů topné vody M2+M6, M3, M5, Ordinace + větve v objektech M1 a M4</t>
    </r>
    <r>
      <rPr>
        <b/>
        <sz val="11"/>
        <color theme="0" tint="-4.9989318521683403E-2"/>
        <rFont val="Arial Narrow"/>
        <family val="2"/>
        <charset val="238"/>
      </rPr>
      <t xml:space="preserve">
předpokladem je možnost využít  mbus sběrnice z jednotlivých kalorimetrů při doplnění komunikačního modulu</t>
    </r>
  </si>
  <si>
    <t>Kotelna je osazena kalorimetry CF ECHO II, které se budou v rámci kotelny odečítat prostřednictvím mbus sběrnice, dále jsou 2 kalorimetry mio kotelnu. Tyto měří energie bočních objektů a budou vybaveny bezdrátovou technologií LORA, které budou čítat výstup pulzní. Kalorimetry budou dodatečně těmito kartami s pulzním výstupem dovybaveny.</t>
  </si>
  <si>
    <t>datový switch</t>
  </si>
  <si>
    <t>Switch 5port</t>
  </si>
  <si>
    <t>Expert - Architektura řešení | Data Science | SW parametrizace</t>
  </si>
  <si>
    <t>komunikační rozhraní</t>
  </si>
  <si>
    <t>OB-MBUS2WM (MBUS) M2+M6, M3, M5, Ordinace (kotelna)</t>
  </si>
  <si>
    <t>OB-MBUSREP M1 + M4</t>
  </si>
  <si>
    <t>bezdrátové snímání pulzů z kalorimetrů  CF ECHO II (M1, M4) ty jsou umístěny ve stoupačkách na schodištích krajních objektů</t>
  </si>
  <si>
    <t>ITN monitor spotřeb tepla radiátory</t>
  </si>
  <si>
    <t>ITN</t>
  </si>
  <si>
    <r>
      <t xml:space="preserve">ITN </t>
    </r>
    <r>
      <rPr>
        <b/>
        <sz val="8"/>
        <color theme="1"/>
        <rFont val="Arial Narrow"/>
        <family val="2"/>
        <charset val="238"/>
      </rPr>
      <t>LORA</t>
    </r>
    <r>
      <rPr>
        <sz val="8"/>
        <color theme="1"/>
        <rFont val="Arial Narrow"/>
        <family val="2"/>
        <charset val="238"/>
      </rPr>
      <t xml:space="preserve"> technologie</t>
    </r>
  </si>
  <si>
    <t>montáž ITN</t>
  </si>
  <si>
    <r>
      <t xml:space="preserve">ELEKTŘINA podružné
</t>
    </r>
    <r>
      <rPr>
        <sz val="11"/>
        <color theme="0" tint="-4.9989318521683403E-2"/>
        <rFont val="Arial Narrow"/>
        <family val="2"/>
        <charset val="238"/>
      </rPr>
      <t>Odečet ze stávajícícho systému</t>
    </r>
  </si>
  <si>
    <t>Spotřeby podružných elektroměrů budou extrahovány z interního systému sběru dat.</t>
  </si>
  <si>
    <t>Ambient parametry místnosti (teplota, vlhkost, CO2, osvit)</t>
  </si>
  <si>
    <t xml:space="preserve">Řešení se zaměří podrobně na část objektu, kde se bude aplikovat ideální řešení pro maximalizaci energetických úspor. V této části jde o monitoring prostředí, tedy teplot, vlhkosti a CO2. Díky těmto senzorům jsme schopni rozpoznat optimální využívání místnosti s minimalizací plýtvání energiemi. S ohledem na tyto parametry bude reagovat řízení škrcením termohlavic, vypínání klimatizací atd. </t>
  </si>
  <si>
    <t>čidlo</t>
  </si>
  <si>
    <t>Teplotní čidlo teploty, vlhkosti, CO2, LoRa</t>
  </si>
  <si>
    <t>čidlo ideálně pro zasedačky</t>
  </si>
  <si>
    <t>teplotní čidlo</t>
  </si>
  <si>
    <t>Teplotní čidlo teploty a vlhkosti, LoRa</t>
  </si>
  <si>
    <t>Technologie sběru - Bezdrátový sběr dat LORA + datová síť</t>
  </si>
  <si>
    <t>Celé řešení vyžaduje datové spojení a pokrytí bezdrátového řešení pro minimalizaci nákladů při sběru dat z jednotlivých měřidel. V této části je zajištěno datové spojení prostřednictvím GSM modemu a zároveň je zde zajištěno pokrytí celého objektu signálem LORA prostřednictví bezdrátových agregátorů dat LORA/ETH (GSM), které budou rozmístěny po 2 kusech v objektech admin budovy a věže. Tyto brány budou vzájemně napojeny do datové sítě datovými kabely případně budou vybaveny datovou SIM.</t>
  </si>
  <si>
    <t>Brána wmbus sběr dat z ITN, vodoměrů, envi čidel</t>
  </si>
  <si>
    <t>Napájecí zdroj 24V DIN (30W)</t>
  </si>
  <si>
    <t>vč. kabeláže eth. Cat6</t>
  </si>
  <si>
    <t xml:space="preserve">swithc ke každé bráně </t>
  </si>
  <si>
    <t>LTE komunikační brána</t>
  </si>
  <si>
    <t>Brána LTE RS485, montáž na DIN</t>
  </si>
  <si>
    <t>GSM modem do serverovny</t>
  </si>
  <si>
    <t>instalace bran + rozvody eth.</t>
  </si>
  <si>
    <t>ON / OFF jednotlivých topných těles + okna</t>
  </si>
  <si>
    <t>Tato část se zabývá podrobným a přesným řízením v místnostech souvisejícíc s předchozím blokem ambient parametrů místností. Jsou zde osazeny termohlavice regulovatelné 24V a zároveň je monitorován stav otevření/zavření oken prostřednictvím magnetických samolepících kontaktů. Rozvod řízení hlavic bude proveden parapetními kanály 4 žilým SYKFY kabelem z jedné místnosti do druhé (pravděpodobně bude nutný prostup mezi jednotlivými místnostmi, pokud bude zaslepen) předpokládá se řízení 10ti radiátorů a monitoring 20ti oken (snímače oken v jedné místnosti se spojí paralelně tak aby při otevření jakéhokoliv okna bylo možno uškrtit topné hlavice či klimatizaci). V každé místnosti bude instalován ovládací a snímací prvek 2xDI a 2xDO na modbus sběrnici, tento bude jak ovládat hlavice prostřednictvím DO tak snímat stav oken prostřednictvím DO. 
K napájení hlavic a jeich řízení bude využitý kabel CYKY 2x1.5
V místnosti nejblíže k datovému přípoji bude umístěn podružný nástěnný rozváděč, kde bude osazena brána modbus/eth pro komunikaci s ovládacím snímacím prvkem 2xDO/2xDI. Napojení na řízení hlavic a snímání stavu oken bude svorkováno v přídavné krabici vč. ovládacího prvku v blízkosti radiátoru či uvnitř parapetního kanálu.</t>
  </si>
  <si>
    <t>servopohon</t>
  </si>
  <si>
    <t>Zdroj 24VDC/500W</t>
  </si>
  <si>
    <t>modul řízení světel</t>
  </si>
  <si>
    <t>Modul řízení světel, 2xDI, 2xDO</t>
  </si>
  <si>
    <t>JYSTY 2x2x0,8</t>
  </si>
  <si>
    <t>napojení hlavic a kontaktů oken</t>
  </si>
  <si>
    <t>CYKY 2Dx1,5</t>
  </si>
  <si>
    <t>napájení hlavic, mw240</t>
  </si>
  <si>
    <t>snímač otevření</t>
  </si>
  <si>
    <t>komunikační gateway X3100, 2xEth, 1xRS485</t>
  </si>
  <si>
    <t>Modbus/ETH brána</t>
  </si>
  <si>
    <t>UTP cat6</t>
  </si>
  <si>
    <t>ON / OFF topných větví</t>
  </si>
  <si>
    <t>Tento blok se zaměřuje na přímou regulaci topných větví. V tomto případě se regulace zaměří opět na část s přesným řízením, kdy budeme mít veškeré údaje o využití místnosti její teplotě atd. Testováním uzavírání a jemné regulace topných hlavic v kombinaci s uzavřením celé větve se bude systém zaměřovat k ekonomické variantě řízení na vybraném úseku objektu. 2 topné větve se budou uzavírat na základě měřených parametrech místností. Větve ještě nejsou vybrány, nebyl dodán plán topných rozvodů. Ventily budou řízeny servem prostřednictvím 2 releové jednotky s komunikací modbus. V místě řízení bude třeba 230VAC pro serva a 24VDC pro releovou jednotku, bude tedy výbava v malém podružném rozváděči nebo krabici. Dále budou releové jednotky napojeny pomocí JYSTY na mobus a následně bude komunikace převedena místní sítě prostřednictvím X3100. Kabeláže budou taženy chodbovými kabelovými žlaby a rozvodné krabičky či rozváděč budou esteticky zapraveny dle zvážení situace.</t>
  </si>
  <si>
    <t xml:space="preserve">modul řízení </t>
  </si>
  <si>
    <t>řízení ventilů</t>
  </si>
  <si>
    <t>modbus kabeláž</t>
  </si>
  <si>
    <t>eth kabeláž cat6</t>
  </si>
  <si>
    <t>ON / OFF regulace klima jednotek</t>
  </si>
  <si>
    <t>Tento blok je věnován instalaci instalaci modbus komunikačního rozhraní pro jednu z centrálních jednotek klimatizace Toshiba. Tato jednotka umožní individuální řízení jednotlivých vnitřních split jednotek napojených na tuto centrální jednotku. Řízení bude v součinnosti na aktivní vytápění či otevřená okna. Jakmile se otevře okno, klima jednotka vypne daný split. Je možné i upozornit personál notifikací, aby uživatel místnosti dostal zpětnou vazbu k jeho neoptimálnímu užívání místnosti. Jednotka bude muset být instalována pravděpodobně dodavatelem centrální jednotky. Dále bude nutné vést mobus (JYSTY) kabeláž do vnitřních prostor, ideálně do místnosti s jištěním, kde se modbus převede do datové sítě pomocí modbus/eth brány. V místě jištění bude vytvořeno datové spojení prostřednictvím GSM modemu.</t>
  </si>
  <si>
    <t>FDP3-MODBUS</t>
  </si>
  <si>
    <t>Modbus řízení  jednotek centrální systém, individuální dle klima zde je to Toshiba do 8 jednotek</t>
  </si>
  <si>
    <t>modbus</t>
  </si>
  <si>
    <t>Napájecí zdroj 24V DIN (100W)</t>
  </si>
  <si>
    <t>Dvoukanálový převodník</t>
  </si>
  <si>
    <t>Snímač k membránovým vodoměrům</t>
  </si>
  <si>
    <t>měřič frekvence</t>
  </si>
  <si>
    <t>domovní vodoměr (l - 260 mm 1 ")</t>
  </si>
  <si>
    <t>domovní vodoměr bez montáže</t>
  </si>
  <si>
    <t>Objekt žst. Praha – Dejvice je složen ze tří budov, hlavní vodoměr je umístěn v suterénu budovy A. Ve všech budovách jsou na každém poschodí osazeny podružné vodoměry, z nichž některé bude nutné vyměnit. Vodoměry budou načítány bezdrátově.</t>
  </si>
  <si>
    <t>Komunikační karta pro měřiče tepla</t>
  </si>
  <si>
    <t>Poměrový indikátor spotřeby tepla s bezdrátovým rozhraním</t>
  </si>
  <si>
    <t>Brána pro sběr dat s anténou</t>
  </si>
  <si>
    <t>Termoelektrický servopohon</t>
  </si>
  <si>
    <t>Magnetický kontakt samolepící</t>
  </si>
  <si>
    <t>detektor otevření</t>
  </si>
  <si>
    <t>datový kabel kategorie CA T6</t>
  </si>
  <si>
    <t>Dvoucestný kulový kohout</t>
  </si>
  <si>
    <t>Servopohon pro kulové kohouty</t>
  </si>
  <si>
    <t>Modul řízení ventilů</t>
  </si>
  <si>
    <t>dálkový odpočet měřičů energií</t>
  </si>
  <si>
    <t>Komunikační karta pro vodoměry</t>
  </si>
  <si>
    <t>Celý objekt bude pokryt signálem pro sběr dat z poměrových měřičů energie.</t>
  </si>
  <si>
    <t xml:space="preserve">Specifikace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</si>
</sst>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[$Kč-405]_-;\-* #,##0\ [$Kč-405]_-;_-* &quot;-&quot;??\ [$Kč-405]_-;_-@_-"/>
    <numFmt numFmtId="165" formatCode="#,##0_ ;\-#,##0\ "/>
    <numFmt numFmtId="166" formatCode="_-* #,##0.00\ [$€-1]_-;\-* #,##0.00\ [$€-1]_-;_-* &quot;-&quot;??\ [$€-1]_-;_-@_-"/>
  </numFmts>
  <fonts count="27">
    <font>
      <sz val="12"/>
      <color theme="1"/>
      <name val="Calibri"/>
      <family val="2"/>
      <charset val="238"/>
      <scheme val="minor"/>
    </font>
    <font>
      <sz val="12"/>
      <color theme="0" tint="-4.9989318521683403E-2"/>
      <name val="Oxygen Regular"/>
      <charset val="238"/>
    </font>
    <font>
      <b/>
      <i/>
      <sz val="11"/>
      <color theme="0" tint="-4.9989318521683403E-2"/>
      <name val="Oxygen"/>
      <charset val="238"/>
    </font>
    <font>
      <b/>
      <i/>
      <sz val="11"/>
      <color theme="1"/>
      <name val="Oxygen"/>
      <charset val="238"/>
    </font>
    <font>
      <b/>
      <i/>
      <sz val="11"/>
      <name val="Oxygen"/>
      <charset val="238"/>
    </font>
    <font>
      <sz val="12"/>
      <color theme="1"/>
      <name val="Oxygen Regular"/>
      <charset val="238"/>
    </font>
    <font>
      <b/>
      <sz val="11"/>
      <color theme="0" tint="-4.9989318521683403E-2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2"/>
      <name val="Oxygen Regular"/>
      <charset val="238"/>
    </font>
    <font>
      <sz val="8"/>
      <name val="Arial Narrow"/>
      <family val="2"/>
      <charset val="238"/>
    </font>
    <font>
      <sz val="10"/>
      <name val="Oxygen Regular"/>
      <charset val="238"/>
    </font>
    <font>
      <sz val="12"/>
      <color theme="0" tint="-4.9989318521683403E-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0" tint="-4.9989318521683403E-2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1"/>
      <color theme="0" tint="-4.9989318521683403E-2"/>
      <name val="Oxygen"/>
      <charset val="238"/>
    </font>
    <font>
      <b/>
      <sz val="11"/>
      <color theme="0"/>
      <name val="Oxygen"/>
      <charset val="238"/>
    </font>
    <font>
      <b/>
      <sz val="12"/>
      <color theme="0" tint="-4.9989318521683403E-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theme="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9819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/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wrapText="1"/>
    </xf>
    <xf numFmtId="0" fontId="5" fillId="2" borderId="0" xfId="0" applyFont="1" applyFill="1"/>
    <xf numFmtId="0" fontId="6" fillId="4" borderId="2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/>
    </xf>
    <xf numFmtId="0" fontId="1" fillId="0" borderId="0" xfId="0" applyFont="1"/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164" fontId="8" fillId="0" borderId="1" xfId="0" applyNumberFormat="1" applyFont="1" applyBorder="1"/>
    <xf numFmtId="0" fontId="9" fillId="0" borderId="1" xfId="0" applyFont="1" applyBorder="1" applyAlignment="1">
      <alignment vertical="center"/>
    </xf>
    <xf numFmtId="165" fontId="9" fillId="0" borderId="1" xfId="0" applyNumberFormat="1" applyFont="1" applyBorder="1" applyAlignment="1">
      <alignment horizontal="right" vertical="center"/>
    </xf>
    <xf numFmtId="0" fontId="10" fillId="0" borderId="0" xfId="0" applyFont="1"/>
    <xf numFmtId="165" fontId="11" fillId="0" borderId="1" xfId="0" applyNumberFormat="1" applyFont="1" applyBorder="1" applyAlignment="1">
      <alignment vertical="center" wrapText="1"/>
    </xf>
    <xf numFmtId="0" fontId="12" fillId="0" borderId="5" xfId="0" applyFont="1" applyBorder="1" applyAlignment="1">
      <alignment vertical="top" wrapText="1"/>
    </xf>
    <xf numFmtId="3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165" fontId="15" fillId="5" borderId="1" xfId="0" applyNumberFormat="1" applyFont="1" applyFill="1" applyBorder="1" applyAlignment="1">
      <alignment horizontal="right" vertical="center"/>
    </xf>
    <xf numFmtId="165" fontId="15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top" wrapText="1"/>
    </xf>
    <xf numFmtId="165" fontId="15" fillId="6" borderId="1" xfId="0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165" fontId="15" fillId="5" borderId="1" xfId="0" applyNumberFormat="1" applyFont="1" applyFill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2" fillId="2" borderId="5" xfId="0" applyFont="1" applyFill="1" applyBorder="1" applyAlignment="1">
      <alignment vertical="top" wrapText="1"/>
    </xf>
    <xf numFmtId="0" fontId="10" fillId="2" borderId="0" xfId="0" applyFont="1" applyFill="1"/>
    <xf numFmtId="0" fontId="12" fillId="2" borderId="6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10" fillId="0" borderId="1" xfId="0" applyFont="1" applyBorder="1"/>
    <xf numFmtId="165" fontId="21" fillId="0" borderId="1" xfId="0" applyNumberFormat="1" applyFont="1" applyBorder="1" applyAlignment="1">
      <alignment vertical="center" wrapText="1"/>
    </xf>
    <xf numFmtId="49" fontId="22" fillId="4" borderId="1" xfId="0" applyNumberFormat="1" applyFont="1" applyFill="1" applyBorder="1" applyAlignment="1" applyProtection="1">
      <alignment horizontal="left" vertical="center"/>
      <protection locked="0"/>
    </xf>
    <xf numFmtId="49" fontId="23" fillId="4" borderId="1" xfId="0" applyNumberFormat="1" applyFont="1" applyFill="1" applyBorder="1" applyAlignment="1" applyProtection="1">
      <alignment horizontal="center" vertical="center"/>
      <protection locked="0"/>
    </xf>
    <xf numFmtId="49" fontId="23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wrapText="1"/>
    </xf>
    <xf numFmtId="0" fontId="24" fillId="2" borderId="7" xfId="0" applyFont="1" applyFill="1" applyBorder="1"/>
    <xf numFmtId="0" fontId="13" fillId="2" borderId="8" xfId="0" applyFont="1" applyFill="1" applyBorder="1" applyAlignment="1">
      <alignment horizontal="left"/>
    </xf>
    <xf numFmtId="0" fontId="5" fillId="2" borderId="8" xfId="0" applyFont="1" applyFill="1" applyBorder="1"/>
    <xf numFmtId="0" fontId="15" fillId="2" borderId="9" xfId="0" applyFont="1" applyFill="1" applyBorder="1"/>
    <xf numFmtId="166" fontId="15" fillId="2" borderId="9" xfId="0" applyNumberFormat="1" applyFont="1" applyFill="1" applyBorder="1" applyAlignment="1">
      <alignment horizontal="right"/>
    </xf>
    <xf numFmtId="164" fontId="25" fillId="3" borderId="10" xfId="0" applyNumberFormat="1" applyFont="1" applyFill="1" applyBorder="1"/>
    <xf numFmtId="0" fontId="15" fillId="2" borderId="11" xfId="0" applyFont="1" applyFill="1" applyBorder="1" applyAlignment="1">
      <alignment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wrapText="1"/>
    </xf>
    <xf numFmtId="0" fontId="13" fillId="3" borderId="1" xfId="0" applyFont="1" applyFill="1" applyBorder="1" applyAlignment="1">
      <alignment vertical="center"/>
    </xf>
    <xf numFmtId="0" fontId="13" fillId="7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165" fontId="26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apka-vodomery.cz/e-shop/vodomery/domovni-vodomery/sensus-620-405-420-820/sensus-420" TargetMode="External"/><Relationship Id="rId1" Type="http://schemas.openxmlformats.org/officeDocument/2006/relationships/hyperlink" Target="https://www.kapka-vodomery.cz/e-shop/vodomery/domovni-vodomery/sensus-620-405-420-820/sensus-4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92"/>
  <sheetViews>
    <sheetView tabSelected="1" zoomScaleNormal="100" workbookViewId="0">
      <pane xSplit="4" ySplit="1" topLeftCell="E2" activePane="bottomRight" state="frozen"/>
      <selection activeCell="P160" sqref="P160:P173"/>
      <selection pane="topRight" activeCell="P160" sqref="P160:P173"/>
      <selection pane="bottomLeft" activeCell="P160" sqref="P160:P173"/>
      <selection pane="bottomRight" activeCell="I62" sqref="I62"/>
    </sheetView>
  </sheetViews>
  <sheetFormatPr defaultColWidth="10.625" defaultRowHeight="15"/>
  <cols>
    <col min="1" max="1" width="4.625" style="1" customWidth="1"/>
    <col min="2" max="2" width="4.125" style="1" customWidth="1"/>
    <col min="3" max="3" width="18.125" style="51" customWidth="1"/>
    <col min="4" max="4" width="33.875" style="7" customWidth="1"/>
    <col min="5" max="5" width="9.125" style="7" customWidth="1"/>
    <col min="6" max="6" width="19.5" style="7" customWidth="1"/>
    <col min="7" max="7" width="14.125" style="7" customWidth="1"/>
    <col min="8" max="8" width="37.5" style="52" customWidth="1"/>
    <col min="9" max="9" width="82.625" style="52" customWidth="1"/>
    <col min="10" max="16384" width="10.625" style="7"/>
  </cols>
  <sheetData>
    <row r="1" spans="1:9">
      <c r="B1" s="2"/>
      <c r="C1" s="3" t="s">
        <v>0</v>
      </c>
      <c r="D1" s="4" t="s">
        <v>118</v>
      </c>
      <c r="E1" s="5" t="s">
        <v>1</v>
      </c>
      <c r="F1" s="5" t="s">
        <v>2</v>
      </c>
      <c r="G1" s="5" t="s">
        <v>3</v>
      </c>
      <c r="H1" s="4" t="s">
        <v>4</v>
      </c>
      <c r="I1" s="6" t="s">
        <v>5</v>
      </c>
    </row>
    <row r="2" spans="1:9" ht="16.5">
      <c r="A2" s="1" t="s">
        <v>6</v>
      </c>
      <c r="B2" s="8" t="s">
        <v>7</v>
      </c>
      <c r="C2" s="9"/>
      <c r="D2" s="10"/>
      <c r="E2" s="10"/>
      <c r="F2" s="10"/>
      <c r="G2" s="10"/>
      <c r="H2" s="11"/>
      <c r="I2" s="12"/>
    </row>
    <row r="3" spans="1:9" s="19" customFormat="1" ht="38.25">
      <c r="A3" s="13" t="s">
        <v>8</v>
      </c>
      <c r="B3" s="14"/>
      <c r="C3" s="15"/>
      <c r="D3" s="16"/>
      <c r="E3" s="17"/>
      <c r="F3" s="18"/>
      <c r="H3" s="20"/>
      <c r="I3" s="21" t="s">
        <v>9</v>
      </c>
    </row>
    <row r="4" spans="1:9" ht="15.75">
      <c r="A4" s="1" t="s">
        <v>10</v>
      </c>
      <c r="B4" s="53">
        <v>5</v>
      </c>
      <c r="C4" s="22" t="s">
        <v>11</v>
      </c>
      <c r="D4" s="23" t="s">
        <v>12</v>
      </c>
      <c r="E4" s="24">
        <v>1</v>
      </c>
      <c r="F4" s="25"/>
      <c r="G4" s="26">
        <f>E4*F4</f>
        <v>0</v>
      </c>
      <c r="H4" s="27" t="s">
        <v>115</v>
      </c>
      <c r="I4" s="28"/>
    </row>
    <row r="5" spans="1:9" ht="15.75">
      <c r="A5" s="1" t="s">
        <v>10</v>
      </c>
      <c r="B5" s="53">
        <v>7</v>
      </c>
      <c r="C5" s="22" t="s">
        <v>13</v>
      </c>
      <c r="D5" s="55" t="s">
        <v>14</v>
      </c>
      <c r="E5" s="24">
        <v>1</v>
      </c>
      <c r="F5" s="25"/>
      <c r="G5" s="26">
        <f t="shared" ref="G5:G11" si="0">E5*F5</f>
        <v>0</v>
      </c>
      <c r="H5" s="27">
        <v>0</v>
      </c>
      <c r="I5" s="28"/>
    </row>
    <row r="6" spans="1:9" ht="15.75">
      <c r="A6" s="1" t="s">
        <v>10</v>
      </c>
      <c r="B6" s="53">
        <v>8</v>
      </c>
      <c r="C6" s="22" t="s">
        <v>15</v>
      </c>
      <c r="D6" s="55" t="s">
        <v>99</v>
      </c>
      <c r="E6" s="24">
        <v>1</v>
      </c>
      <c r="F6" s="25"/>
      <c r="G6" s="26">
        <f t="shared" si="0"/>
        <v>0</v>
      </c>
      <c r="H6" s="27" t="s">
        <v>16</v>
      </c>
      <c r="I6" s="28"/>
    </row>
    <row r="7" spans="1:9" ht="15.75">
      <c r="A7" s="1" t="s">
        <v>10</v>
      </c>
      <c r="B7" s="53">
        <v>9</v>
      </c>
      <c r="C7" s="22" t="s">
        <v>17</v>
      </c>
      <c r="D7" s="23" t="s">
        <v>18</v>
      </c>
      <c r="E7" s="24">
        <v>1</v>
      </c>
      <c r="F7" s="25"/>
      <c r="G7" s="26">
        <f t="shared" si="0"/>
        <v>0</v>
      </c>
      <c r="H7" s="57">
        <v>0</v>
      </c>
      <c r="I7" s="28"/>
    </row>
    <row r="8" spans="1:9" ht="15.75">
      <c r="A8" s="1" t="s">
        <v>10</v>
      </c>
      <c r="B8" s="53">
        <v>10</v>
      </c>
      <c r="C8" s="22" t="s">
        <v>19</v>
      </c>
      <c r="D8" s="23" t="s">
        <v>20</v>
      </c>
      <c r="E8" s="24">
        <v>1</v>
      </c>
      <c r="F8" s="25"/>
      <c r="G8" s="26">
        <f t="shared" si="0"/>
        <v>0</v>
      </c>
      <c r="H8" s="27">
        <v>0</v>
      </c>
      <c r="I8" s="28"/>
    </row>
    <row r="9" spans="1:9" ht="15.75">
      <c r="A9" s="1" t="s">
        <v>10</v>
      </c>
      <c r="B9" s="53">
        <v>10</v>
      </c>
      <c r="C9" s="22" t="s">
        <v>19</v>
      </c>
      <c r="D9" s="23" t="s">
        <v>21</v>
      </c>
      <c r="E9" s="24">
        <v>6</v>
      </c>
      <c r="F9" s="25"/>
      <c r="G9" s="26">
        <f t="shared" si="0"/>
        <v>0</v>
      </c>
      <c r="H9" s="27">
        <v>0</v>
      </c>
      <c r="I9" s="28"/>
    </row>
    <row r="10" spans="1:9" ht="15.75">
      <c r="A10" s="1" t="s">
        <v>22</v>
      </c>
      <c r="B10" s="53">
        <v>11</v>
      </c>
      <c r="C10" s="22" t="s">
        <v>23</v>
      </c>
      <c r="D10" s="23" t="s">
        <v>24</v>
      </c>
      <c r="E10" s="24"/>
      <c r="F10" s="29"/>
      <c r="G10" s="26">
        <f t="shared" si="0"/>
        <v>0</v>
      </c>
      <c r="H10" s="27" t="s">
        <v>25</v>
      </c>
      <c r="I10" s="28"/>
    </row>
    <row r="11" spans="1:9" ht="15.75">
      <c r="A11" s="1" t="s">
        <v>10</v>
      </c>
      <c r="B11" s="53">
        <v>13</v>
      </c>
      <c r="C11" s="22" t="s">
        <v>15</v>
      </c>
      <c r="D11" s="23" t="s">
        <v>100</v>
      </c>
      <c r="E11" s="24">
        <v>1</v>
      </c>
      <c r="F11" s="25"/>
      <c r="G11" s="26">
        <f t="shared" si="0"/>
        <v>0</v>
      </c>
      <c r="H11" s="27" t="s">
        <v>26</v>
      </c>
      <c r="I11" s="28"/>
    </row>
    <row r="12" spans="1:9" ht="16.5">
      <c r="A12" s="1" t="s">
        <v>6</v>
      </c>
      <c r="B12" s="8" t="s">
        <v>27</v>
      </c>
      <c r="C12" s="9"/>
      <c r="D12" s="10"/>
      <c r="E12" s="10"/>
      <c r="F12" s="10"/>
      <c r="G12" s="10"/>
      <c r="H12" s="11"/>
      <c r="I12" s="12"/>
    </row>
    <row r="13" spans="1:9" s="19" customFormat="1" ht="38.25">
      <c r="A13" s="13" t="s">
        <v>8</v>
      </c>
      <c r="B13" s="14"/>
      <c r="C13" s="15"/>
      <c r="D13" s="16"/>
      <c r="E13" s="17"/>
      <c r="F13" s="18"/>
      <c r="H13" s="20"/>
      <c r="I13" s="21" t="s">
        <v>28</v>
      </c>
    </row>
    <row r="14" spans="1:9" ht="25.5">
      <c r="A14" s="1" t="s">
        <v>10</v>
      </c>
      <c r="B14" s="53">
        <v>15</v>
      </c>
      <c r="C14" s="22" t="s">
        <v>29</v>
      </c>
      <c r="D14" s="30" t="s">
        <v>30</v>
      </c>
      <c r="E14" s="24">
        <v>1</v>
      </c>
      <c r="F14" s="25"/>
      <c r="G14" s="26">
        <f t="shared" ref="G14:G17" si="1">E14*F14</f>
        <v>0</v>
      </c>
      <c r="H14" s="27" t="s">
        <v>31</v>
      </c>
      <c r="I14" s="28"/>
    </row>
    <row r="15" spans="1:9" ht="15.75">
      <c r="A15" s="1" t="s">
        <v>10</v>
      </c>
      <c r="B15" s="53">
        <v>17</v>
      </c>
      <c r="C15" s="22" t="s">
        <v>32</v>
      </c>
      <c r="D15" s="30" t="s">
        <v>33</v>
      </c>
      <c r="E15" s="24">
        <v>1</v>
      </c>
      <c r="F15" s="31"/>
      <c r="G15" s="26">
        <f t="shared" si="1"/>
        <v>0</v>
      </c>
      <c r="H15" s="27" t="s">
        <v>34</v>
      </c>
      <c r="I15" s="28"/>
    </row>
    <row r="16" spans="1:9" ht="15.75">
      <c r="A16" s="1" t="s">
        <v>10</v>
      </c>
      <c r="B16" s="53">
        <v>18</v>
      </c>
      <c r="C16" s="22" t="s">
        <v>19</v>
      </c>
      <c r="D16" s="23" t="s">
        <v>21</v>
      </c>
      <c r="E16" s="24">
        <v>3</v>
      </c>
      <c r="F16" s="25"/>
      <c r="G16" s="26">
        <f t="shared" si="1"/>
        <v>0</v>
      </c>
      <c r="H16" s="27"/>
      <c r="I16" s="28"/>
    </row>
    <row r="17" spans="1:9" ht="15.75">
      <c r="A17" s="1" t="s">
        <v>22</v>
      </c>
      <c r="B17" s="53">
        <v>19</v>
      </c>
      <c r="C17" s="22" t="s">
        <v>23</v>
      </c>
      <c r="D17" s="23" t="s">
        <v>24</v>
      </c>
      <c r="E17" s="24"/>
      <c r="F17" s="29"/>
      <c r="G17" s="26">
        <f t="shared" si="1"/>
        <v>0</v>
      </c>
      <c r="H17" s="27" t="s">
        <v>25</v>
      </c>
      <c r="I17" s="28"/>
    </row>
    <row r="18" spans="1:9" ht="16.5">
      <c r="A18" s="1" t="s">
        <v>6</v>
      </c>
      <c r="B18" s="8" t="s">
        <v>35</v>
      </c>
      <c r="C18" s="9"/>
      <c r="D18" s="10"/>
      <c r="E18" s="10"/>
      <c r="F18" s="10"/>
      <c r="G18" s="10"/>
      <c r="H18" s="11"/>
      <c r="I18" s="12"/>
    </row>
    <row r="19" spans="1:9" s="19" customFormat="1" ht="38.25">
      <c r="A19" s="13" t="s">
        <v>8</v>
      </c>
      <c r="B19" s="14"/>
      <c r="C19" s="15"/>
      <c r="D19" s="16"/>
      <c r="E19" s="17"/>
      <c r="F19" s="18"/>
      <c r="H19" s="20"/>
      <c r="I19" s="21" t="s">
        <v>104</v>
      </c>
    </row>
    <row r="20" spans="1:9" ht="25.5">
      <c r="A20" s="1" t="s">
        <v>22</v>
      </c>
      <c r="B20" s="53">
        <v>25</v>
      </c>
      <c r="C20" s="22" t="s">
        <v>23</v>
      </c>
      <c r="D20" s="23" t="s">
        <v>24</v>
      </c>
      <c r="E20" s="24"/>
      <c r="F20" s="29"/>
      <c r="G20" s="26">
        <f t="shared" ref="G20:G24" si="2">E20*F20</f>
        <v>0</v>
      </c>
      <c r="H20" s="27" t="s">
        <v>36</v>
      </c>
      <c r="I20" s="28"/>
    </row>
    <row r="21" spans="1:9" ht="15.75">
      <c r="A21" s="1" t="s">
        <v>10</v>
      </c>
      <c r="B21" s="53">
        <v>27</v>
      </c>
      <c r="C21" s="22" t="s">
        <v>19</v>
      </c>
      <c r="D21" s="23" t="s">
        <v>21</v>
      </c>
      <c r="E21" s="24">
        <v>10</v>
      </c>
      <c r="F21" s="25"/>
      <c r="G21" s="26">
        <f t="shared" si="2"/>
        <v>0</v>
      </c>
      <c r="H21" s="27"/>
      <c r="I21" s="28"/>
    </row>
    <row r="22" spans="1:9" ht="15.75">
      <c r="A22" s="1" t="s">
        <v>10</v>
      </c>
      <c r="B22" s="53">
        <v>28</v>
      </c>
      <c r="C22" s="22" t="s">
        <v>29</v>
      </c>
      <c r="D22" s="23" t="s">
        <v>37</v>
      </c>
      <c r="E22" s="24">
        <v>3</v>
      </c>
      <c r="F22" s="25"/>
      <c r="G22" s="26">
        <f t="shared" si="2"/>
        <v>0</v>
      </c>
      <c r="H22" s="27"/>
      <c r="I22" s="28"/>
    </row>
    <row r="23" spans="1:9" ht="15.75">
      <c r="A23" s="1" t="s">
        <v>10</v>
      </c>
      <c r="B23" s="53">
        <v>29</v>
      </c>
      <c r="C23" s="22" t="s">
        <v>38</v>
      </c>
      <c r="D23" s="23" t="s">
        <v>101</v>
      </c>
      <c r="E23" s="24">
        <v>3</v>
      </c>
      <c r="F23" s="25"/>
      <c r="G23" s="26">
        <f t="shared" si="2"/>
        <v>0</v>
      </c>
      <c r="H23" s="27" t="s">
        <v>39</v>
      </c>
      <c r="I23" s="28"/>
    </row>
    <row r="24" spans="1:9" ht="15.75">
      <c r="A24" s="1" t="s">
        <v>10</v>
      </c>
      <c r="B24" s="53">
        <v>30</v>
      </c>
      <c r="C24" s="22" t="s">
        <v>40</v>
      </c>
      <c r="D24" s="23" t="s">
        <v>102</v>
      </c>
      <c r="E24" s="24">
        <v>2</v>
      </c>
      <c r="F24" s="25"/>
      <c r="G24" s="26">
        <f t="shared" si="2"/>
        <v>0</v>
      </c>
      <c r="H24" s="27" t="s">
        <v>103</v>
      </c>
      <c r="I24" s="28"/>
    </row>
    <row r="25" spans="1:9" ht="16.5">
      <c r="A25" s="1" t="s">
        <v>6</v>
      </c>
      <c r="B25" s="8" t="s">
        <v>41</v>
      </c>
      <c r="C25" s="9"/>
      <c r="D25" s="10"/>
      <c r="E25" s="10"/>
      <c r="F25" s="10"/>
      <c r="G25" s="10"/>
      <c r="H25" s="11"/>
      <c r="I25" s="12"/>
    </row>
    <row r="26" spans="1:9" s="34" customFormat="1" ht="51">
      <c r="A26" s="13" t="s">
        <v>8</v>
      </c>
      <c r="B26" s="14"/>
      <c r="C26" s="15"/>
      <c r="D26" s="16"/>
      <c r="E26" s="17"/>
      <c r="F26" s="18"/>
      <c r="G26" s="19"/>
      <c r="H26" s="20"/>
      <c r="I26" s="33" t="s">
        <v>42</v>
      </c>
    </row>
    <row r="27" spans="1:9" ht="15.75">
      <c r="A27" s="1" t="s">
        <v>10</v>
      </c>
      <c r="B27" s="53">
        <v>32</v>
      </c>
      <c r="C27" s="22" t="s">
        <v>19</v>
      </c>
      <c r="D27" s="23" t="s">
        <v>21</v>
      </c>
      <c r="E27" s="24">
        <v>6</v>
      </c>
      <c r="F27" s="25"/>
      <c r="G27" s="26">
        <f t="shared" ref="G27:G32" si="3">E27*F27</f>
        <v>0</v>
      </c>
      <c r="H27" s="27" t="s">
        <v>25</v>
      </c>
      <c r="I27" s="35"/>
    </row>
    <row r="28" spans="1:9" ht="15.75">
      <c r="A28" s="1" t="s">
        <v>10</v>
      </c>
      <c r="B28" s="53">
        <v>33</v>
      </c>
      <c r="C28" s="22" t="s">
        <v>43</v>
      </c>
      <c r="D28" s="23" t="s">
        <v>44</v>
      </c>
      <c r="E28" s="24">
        <v>1</v>
      </c>
      <c r="F28" s="25"/>
      <c r="G28" s="26">
        <f t="shared" si="3"/>
        <v>0</v>
      </c>
      <c r="H28" s="27" t="s">
        <v>45</v>
      </c>
      <c r="I28" s="35"/>
    </row>
    <row r="29" spans="1:9" ht="15.75">
      <c r="A29" s="1" t="s">
        <v>22</v>
      </c>
      <c r="B29" s="53">
        <v>34</v>
      </c>
      <c r="C29" s="22" t="s">
        <v>23</v>
      </c>
      <c r="D29" s="23" t="s">
        <v>24</v>
      </c>
      <c r="E29" s="24"/>
      <c r="F29" s="29"/>
      <c r="G29" s="26">
        <f t="shared" si="3"/>
        <v>0</v>
      </c>
      <c r="H29" s="27">
        <v>0</v>
      </c>
      <c r="I29" s="35"/>
    </row>
    <row r="30" spans="1:9" ht="15.75">
      <c r="A30" s="1" t="s">
        <v>10</v>
      </c>
      <c r="B30" s="53">
        <v>36</v>
      </c>
      <c r="C30" s="22" t="s">
        <v>46</v>
      </c>
      <c r="D30" s="23" t="s">
        <v>116</v>
      </c>
      <c r="E30" s="24">
        <v>4</v>
      </c>
      <c r="F30" s="25"/>
      <c r="G30" s="26">
        <f t="shared" si="3"/>
        <v>0</v>
      </c>
      <c r="H30" s="27" t="s">
        <v>47</v>
      </c>
      <c r="I30" s="35"/>
    </row>
    <row r="31" spans="1:9" ht="15.75">
      <c r="A31" s="1" t="s">
        <v>10</v>
      </c>
      <c r="B31" s="53">
        <v>37</v>
      </c>
      <c r="C31" s="22" t="s">
        <v>46</v>
      </c>
      <c r="D31" s="23" t="s">
        <v>105</v>
      </c>
      <c r="E31" s="24">
        <v>2</v>
      </c>
      <c r="F31" s="25"/>
      <c r="G31" s="26">
        <f t="shared" si="3"/>
        <v>0</v>
      </c>
      <c r="H31" s="27" t="s">
        <v>48</v>
      </c>
      <c r="I31" s="35"/>
    </row>
    <row r="32" spans="1:9" ht="25.5">
      <c r="A32" s="1" t="s">
        <v>10</v>
      </c>
      <c r="B32" s="53">
        <v>38</v>
      </c>
      <c r="C32" s="22" t="s">
        <v>29</v>
      </c>
      <c r="D32" s="23" t="s">
        <v>37</v>
      </c>
      <c r="E32" s="24">
        <v>2</v>
      </c>
      <c r="F32" s="25"/>
      <c r="G32" s="26">
        <f t="shared" si="3"/>
        <v>0</v>
      </c>
      <c r="H32" s="27" t="s">
        <v>49</v>
      </c>
      <c r="I32" s="35"/>
    </row>
    <row r="33" spans="1:9" ht="16.5">
      <c r="A33" s="1" t="s">
        <v>6</v>
      </c>
      <c r="B33" s="8" t="s">
        <v>50</v>
      </c>
      <c r="C33" s="9"/>
      <c r="D33" s="10"/>
      <c r="E33" s="10"/>
      <c r="F33" s="10"/>
      <c r="G33" s="10"/>
      <c r="H33" s="11"/>
      <c r="I33" s="12"/>
    </row>
    <row r="34" spans="1:9" s="34" customFormat="1" ht="16.5">
      <c r="A34" s="13" t="s">
        <v>8</v>
      </c>
      <c r="B34" s="14"/>
      <c r="C34" s="15"/>
      <c r="D34" s="16"/>
      <c r="E34" s="17"/>
      <c r="F34" s="18"/>
      <c r="G34" s="19"/>
      <c r="H34" s="20"/>
      <c r="I34" s="21" t="s">
        <v>117</v>
      </c>
    </row>
    <row r="35" spans="1:9" ht="31.5">
      <c r="A35" s="1" t="s">
        <v>10</v>
      </c>
      <c r="B35" s="53">
        <v>41</v>
      </c>
      <c r="C35" s="22" t="s">
        <v>51</v>
      </c>
      <c r="D35" s="58" t="s">
        <v>106</v>
      </c>
      <c r="E35" s="24">
        <v>120</v>
      </c>
      <c r="F35" s="25"/>
      <c r="G35" s="26">
        <f t="shared" ref="G35:G36" si="4">E35*F35</f>
        <v>0</v>
      </c>
      <c r="H35" s="27" t="s">
        <v>52</v>
      </c>
      <c r="I35" s="35"/>
    </row>
    <row r="36" spans="1:9" ht="15.75">
      <c r="A36" s="1" t="s">
        <v>22</v>
      </c>
      <c r="B36" s="53">
        <v>42</v>
      </c>
      <c r="C36" s="22" t="s">
        <v>23</v>
      </c>
      <c r="D36" s="23" t="s">
        <v>24</v>
      </c>
      <c r="E36" s="24"/>
      <c r="F36" s="29"/>
      <c r="G36" s="26">
        <f t="shared" si="4"/>
        <v>0</v>
      </c>
      <c r="H36" s="27" t="s">
        <v>53</v>
      </c>
      <c r="I36" s="35"/>
    </row>
    <row r="37" spans="1:9" ht="16.5">
      <c r="A37" s="1" t="s">
        <v>6</v>
      </c>
      <c r="B37" s="8" t="s">
        <v>54</v>
      </c>
      <c r="C37" s="9"/>
      <c r="D37" s="10"/>
      <c r="E37" s="10"/>
      <c r="F37" s="10"/>
      <c r="G37" s="10"/>
      <c r="H37" s="11"/>
      <c r="I37" s="12"/>
    </row>
    <row r="38" spans="1:9" s="19" customFormat="1" ht="16.5">
      <c r="A38" s="13" t="s">
        <v>8</v>
      </c>
      <c r="B38" s="14"/>
      <c r="C38" s="15"/>
      <c r="D38" s="16"/>
      <c r="E38" s="17"/>
      <c r="F38" s="18"/>
      <c r="H38" s="20"/>
      <c r="I38" s="21" t="s">
        <v>55</v>
      </c>
    </row>
    <row r="39" spans="1:9" ht="16.5">
      <c r="A39" s="1" t="s">
        <v>6</v>
      </c>
      <c r="B39" s="8" t="s">
        <v>56</v>
      </c>
      <c r="C39" s="9"/>
      <c r="D39" s="10"/>
      <c r="E39" s="10"/>
      <c r="F39" s="10"/>
      <c r="G39" s="10"/>
      <c r="H39" s="11"/>
      <c r="I39" s="12"/>
    </row>
    <row r="40" spans="1:9" s="19" customFormat="1" ht="51">
      <c r="A40" s="13" t="s">
        <v>8</v>
      </c>
      <c r="B40" s="36"/>
      <c r="C40" s="37"/>
      <c r="D40" s="16"/>
      <c r="E40" s="17"/>
      <c r="F40" s="18"/>
      <c r="G40" s="38"/>
      <c r="H40" s="20"/>
      <c r="I40" s="21" t="s">
        <v>57</v>
      </c>
    </row>
    <row r="41" spans="1:9" ht="15.75">
      <c r="A41" s="1" t="s">
        <v>10</v>
      </c>
      <c r="B41" s="53">
        <v>47</v>
      </c>
      <c r="C41" s="22" t="s">
        <v>58</v>
      </c>
      <c r="D41" s="23" t="s">
        <v>59</v>
      </c>
      <c r="E41" s="24">
        <v>2</v>
      </c>
      <c r="F41" s="25"/>
      <c r="G41" s="26">
        <f t="shared" ref="G41:G44" si="5">E41*F41</f>
        <v>0</v>
      </c>
      <c r="H41" s="27" t="s">
        <v>60</v>
      </c>
      <c r="I41" s="28"/>
    </row>
    <row r="42" spans="1:9" ht="15.75">
      <c r="A42" s="1" t="s">
        <v>10</v>
      </c>
      <c r="B42" s="53">
        <v>48</v>
      </c>
      <c r="C42" s="22" t="s">
        <v>61</v>
      </c>
      <c r="D42" s="23" t="s">
        <v>62</v>
      </c>
      <c r="E42" s="24">
        <v>8</v>
      </c>
      <c r="F42" s="25"/>
      <c r="G42" s="26">
        <f t="shared" si="5"/>
        <v>0</v>
      </c>
      <c r="H42" s="27"/>
      <c r="I42" s="28"/>
    </row>
    <row r="43" spans="1:9" ht="15.75">
      <c r="A43" s="1" t="s">
        <v>10</v>
      </c>
      <c r="B43" s="53">
        <v>49</v>
      </c>
      <c r="C43" s="22" t="s">
        <v>19</v>
      </c>
      <c r="D43" s="23" t="s">
        <v>21</v>
      </c>
      <c r="E43" s="24">
        <v>1</v>
      </c>
      <c r="F43" s="25"/>
      <c r="G43" s="26">
        <f t="shared" si="5"/>
        <v>0</v>
      </c>
      <c r="H43" s="27"/>
      <c r="I43" s="28"/>
    </row>
    <row r="44" spans="1:9" ht="15.75">
      <c r="A44" s="1" t="s">
        <v>22</v>
      </c>
      <c r="B44" s="53">
        <v>50</v>
      </c>
      <c r="C44" s="22" t="s">
        <v>23</v>
      </c>
      <c r="D44" s="23" t="s">
        <v>24</v>
      </c>
      <c r="E44" s="24"/>
      <c r="F44" s="29"/>
      <c r="G44" s="26">
        <f t="shared" si="5"/>
        <v>0</v>
      </c>
      <c r="H44" s="27"/>
      <c r="I44" s="28"/>
    </row>
    <row r="45" spans="1:9" ht="16.5">
      <c r="A45" s="1" t="s">
        <v>6</v>
      </c>
      <c r="B45" s="8" t="s">
        <v>63</v>
      </c>
      <c r="C45" s="9"/>
      <c r="D45" s="10"/>
      <c r="E45" s="10"/>
      <c r="F45" s="10"/>
      <c r="G45" s="10"/>
      <c r="H45" s="11"/>
      <c r="I45" s="12"/>
    </row>
    <row r="46" spans="1:9" s="19" customFormat="1" ht="63.75">
      <c r="A46" s="13" t="s">
        <v>8</v>
      </c>
      <c r="B46" s="14"/>
      <c r="C46" s="15"/>
      <c r="D46" s="16"/>
      <c r="E46" s="17"/>
      <c r="F46" s="18"/>
      <c r="H46" s="20"/>
      <c r="I46" s="21" t="s">
        <v>64</v>
      </c>
    </row>
    <row r="47" spans="1:9" ht="15.75">
      <c r="A47" s="1" t="s">
        <v>10</v>
      </c>
      <c r="B47" s="53">
        <v>53</v>
      </c>
      <c r="C47" s="22" t="s">
        <v>13</v>
      </c>
      <c r="D47" s="23" t="s">
        <v>107</v>
      </c>
      <c r="E47" s="24">
        <v>3</v>
      </c>
      <c r="F47" s="25"/>
      <c r="G47" s="26">
        <f t="shared" ref="G47:G53" si="6">E47*F47</f>
        <v>0</v>
      </c>
      <c r="H47" s="27" t="s">
        <v>65</v>
      </c>
      <c r="I47" s="28"/>
    </row>
    <row r="48" spans="1:9" ht="15.75">
      <c r="A48" s="1" t="s">
        <v>10</v>
      </c>
      <c r="B48" s="53">
        <v>54</v>
      </c>
      <c r="C48" s="22" t="s">
        <v>17</v>
      </c>
      <c r="D48" s="23" t="s">
        <v>66</v>
      </c>
      <c r="E48" s="24">
        <v>3</v>
      </c>
      <c r="F48" s="25"/>
      <c r="G48" s="26">
        <f t="shared" si="6"/>
        <v>0</v>
      </c>
      <c r="H48" s="27"/>
      <c r="I48" s="28"/>
    </row>
    <row r="49" spans="1:9" ht="15.75">
      <c r="A49" s="1" t="s">
        <v>10</v>
      </c>
      <c r="B49" s="53">
        <v>55</v>
      </c>
      <c r="C49" s="22" t="s">
        <v>19</v>
      </c>
      <c r="D49" s="23" t="s">
        <v>20</v>
      </c>
      <c r="E49" s="24">
        <v>3</v>
      </c>
      <c r="F49" s="25"/>
      <c r="G49" s="26">
        <f t="shared" si="6"/>
        <v>0</v>
      </c>
      <c r="H49" s="27"/>
      <c r="I49" s="28"/>
    </row>
    <row r="50" spans="1:9" ht="15.75">
      <c r="A50" s="1" t="s">
        <v>10</v>
      </c>
      <c r="B50" s="53">
        <v>56</v>
      </c>
      <c r="C50" s="22" t="s">
        <v>19</v>
      </c>
      <c r="D50" s="23" t="s">
        <v>21</v>
      </c>
      <c r="E50" s="24">
        <v>20</v>
      </c>
      <c r="F50" s="25"/>
      <c r="G50" s="26">
        <f t="shared" si="6"/>
        <v>0</v>
      </c>
      <c r="H50" s="27" t="s">
        <v>67</v>
      </c>
      <c r="I50" s="28"/>
    </row>
    <row r="51" spans="1:9" ht="15.75">
      <c r="A51" s="1" t="s">
        <v>10</v>
      </c>
      <c r="B51" s="53">
        <v>57</v>
      </c>
      <c r="C51" s="22" t="s">
        <v>43</v>
      </c>
      <c r="D51" s="23" t="s">
        <v>44</v>
      </c>
      <c r="E51" s="24">
        <v>3</v>
      </c>
      <c r="F51" s="25"/>
      <c r="G51" s="26">
        <f t="shared" si="6"/>
        <v>0</v>
      </c>
      <c r="H51" s="27" t="s">
        <v>68</v>
      </c>
      <c r="I51" s="28"/>
    </row>
    <row r="52" spans="1:9" ht="15.75">
      <c r="A52" s="1" t="s">
        <v>10</v>
      </c>
      <c r="B52" s="53">
        <v>59</v>
      </c>
      <c r="C52" s="22" t="s">
        <v>69</v>
      </c>
      <c r="D52" s="23" t="s">
        <v>70</v>
      </c>
      <c r="E52" s="24">
        <v>1</v>
      </c>
      <c r="F52" s="25"/>
      <c r="G52" s="26">
        <f t="shared" si="6"/>
        <v>0</v>
      </c>
      <c r="H52" s="27" t="s">
        <v>71</v>
      </c>
      <c r="I52" s="28"/>
    </row>
    <row r="53" spans="1:9" ht="15.75">
      <c r="A53" s="1" t="s">
        <v>22</v>
      </c>
      <c r="B53" s="53">
        <v>61</v>
      </c>
      <c r="C53" s="22" t="s">
        <v>23</v>
      </c>
      <c r="D53" s="23" t="s">
        <v>24</v>
      </c>
      <c r="E53" s="24"/>
      <c r="F53" s="29"/>
      <c r="G53" s="26">
        <f t="shared" si="6"/>
        <v>0</v>
      </c>
      <c r="H53" s="27" t="s">
        <v>72</v>
      </c>
      <c r="I53" s="28"/>
    </row>
    <row r="54" spans="1:9" ht="16.5">
      <c r="A54" s="1" t="s">
        <v>6</v>
      </c>
      <c r="B54" s="8" t="s">
        <v>73</v>
      </c>
      <c r="C54" s="9"/>
      <c r="D54" s="10"/>
      <c r="E54" s="10"/>
      <c r="F54" s="10"/>
      <c r="G54" s="10"/>
      <c r="H54" s="11"/>
      <c r="I54" s="12"/>
    </row>
    <row r="55" spans="1:9" s="19" customFormat="1" ht="198" customHeight="1">
      <c r="A55" s="13" t="s">
        <v>8</v>
      </c>
      <c r="B55" s="14"/>
      <c r="C55" s="15"/>
      <c r="D55" s="16"/>
      <c r="E55" s="17"/>
      <c r="F55" s="18"/>
      <c r="H55" s="20"/>
      <c r="I55" s="21" t="s">
        <v>74</v>
      </c>
    </row>
    <row r="56" spans="1:9" ht="15.75">
      <c r="A56" s="1" t="s">
        <v>10</v>
      </c>
      <c r="B56" s="54">
        <v>66</v>
      </c>
      <c r="C56" s="22" t="s">
        <v>75</v>
      </c>
      <c r="D56" s="23" t="s">
        <v>108</v>
      </c>
      <c r="E56" s="24">
        <v>10</v>
      </c>
      <c r="F56" s="25"/>
      <c r="G56" s="26">
        <f t="shared" ref="G56:G66" si="7">E56*F56</f>
        <v>0</v>
      </c>
      <c r="H56" s="27"/>
      <c r="I56" s="28"/>
    </row>
    <row r="57" spans="1:9" ht="15.75">
      <c r="A57" s="1" t="s">
        <v>10</v>
      </c>
      <c r="B57" s="54">
        <v>67</v>
      </c>
      <c r="C57" s="22" t="s">
        <v>17</v>
      </c>
      <c r="D57" s="23" t="s">
        <v>76</v>
      </c>
      <c r="E57" s="24">
        <v>1</v>
      </c>
      <c r="F57" s="25"/>
      <c r="G57" s="26">
        <f t="shared" si="7"/>
        <v>0</v>
      </c>
      <c r="H57" s="27"/>
      <c r="I57" s="28"/>
    </row>
    <row r="58" spans="1:9" ht="16.5">
      <c r="A58" s="1" t="s">
        <v>10</v>
      </c>
      <c r="B58" s="54">
        <v>68</v>
      </c>
      <c r="C58" s="22" t="s">
        <v>77</v>
      </c>
      <c r="D58" s="32" t="s">
        <v>78</v>
      </c>
      <c r="E58" s="24">
        <v>10</v>
      </c>
      <c r="F58" s="25"/>
      <c r="G58" s="26">
        <f t="shared" si="7"/>
        <v>0</v>
      </c>
      <c r="H58" s="27"/>
      <c r="I58" s="28"/>
    </row>
    <row r="59" spans="1:9" ht="16.5">
      <c r="A59" s="1" t="s">
        <v>10</v>
      </c>
      <c r="B59" s="54">
        <v>69</v>
      </c>
      <c r="C59" s="22" t="s">
        <v>19</v>
      </c>
      <c r="D59" s="32" t="s">
        <v>20</v>
      </c>
      <c r="E59" s="24">
        <v>1</v>
      </c>
      <c r="F59" s="25"/>
      <c r="G59" s="26">
        <f t="shared" si="7"/>
        <v>0</v>
      </c>
      <c r="H59" s="27"/>
      <c r="I59" s="28"/>
    </row>
    <row r="60" spans="1:9" ht="15.75">
      <c r="A60" s="1" t="s">
        <v>10</v>
      </c>
      <c r="B60" s="54">
        <v>70</v>
      </c>
      <c r="C60" s="22" t="s">
        <v>19</v>
      </c>
      <c r="D60" s="23" t="s">
        <v>79</v>
      </c>
      <c r="E60" s="24">
        <v>200</v>
      </c>
      <c r="F60" s="25"/>
      <c r="G60" s="26">
        <f t="shared" si="7"/>
        <v>0</v>
      </c>
      <c r="H60" s="27" t="s">
        <v>80</v>
      </c>
      <c r="I60" s="28"/>
    </row>
    <row r="61" spans="1:9" ht="15.75">
      <c r="A61" s="1" t="s">
        <v>10</v>
      </c>
      <c r="B61" s="54">
        <v>71</v>
      </c>
      <c r="C61" s="22" t="s">
        <v>19</v>
      </c>
      <c r="D61" s="23" t="s">
        <v>81</v>
      </c>
      <c r="E61" s="24">
        <v>200</v>
      </c>
      <c r="F61" s="25"/>
      <c r="G61" s="26">
        <f t="shared" si="7"/>
        <v>0</v>
      </c>
      <c r="H61" s="27" t="s">
        <v>82</v>
      </c>
      <c r="I61" s="28"/>
    </row>
    <row r="62" spans="1:9" ht="15.75">
      <c r="A62" s="1" t="s">
        <v>10</v>
      </c>
      <c r="B62" s="54">
        <v>71</v>
      </c>
      <c r="C62" s="22" t="s">
        <v>19</v>
      </c>
      <c r="D62" s="23" t="s">
        <v>21</v>
      </c>
      <c r="E62" s="24">
        <v>30</v>
      </c>
      <c r="F62" s="25"/>
      <c r="G62" s="26">
        <f t="shared" si="7"/>
        <v>0</v>
      </c>
      <c r="H62" s="27"/>
      <c r="I62" s="28"/>
    </row>
    <row r="63" spans="1:9" ht="15.75">
      <c r="A63" s="1" t="s">
        <v>10</v>
      </c>
      <c r="B63" s="54">
        <v>72</v>
      </c>
      <c r="C63" s="22" t="s">
        <v>43</v>
      </c>
      <c r="D63" s="23" t="s">
        <v>44</v>
      </c>
      <c r="E63" s="24">
        <v>1</v>
      </c>
      <c r="F63" s="25"/>
      <c r="G63" s="26">
        <f t="shared" si="7"/>
        <v>0</v>
      </c>
      <c r="H63" s="27"/>
      <c r="I63" s="28"/>
    </row>
    <row r="64" spans="1:9" ht="15.75">
      <c r="A64" s="1" t="s">
        <v>10</v>
      </c>
      <c r="B64" s="54">
        <v>73</v>
      </c>
      <c r="C64" s="22" t="s">
        <v>83</v>
      </c>
      <c r="D64" s="23" t="s">
        <v>109</v>
      </c>
      <c r="E64" s="24">
        <v>20</v>
      </c>
      <c r="F64" s="25"/>
      <c r="G64" s="26">
        <f t="shared" si="7"/>
        <v>0</v>
      </c>
      <c r="H64" s="27" t="s">
        <v>110</v>
      </c>
      <c r="I64" s="28"/>
    </row>
    <row r="65" spans="1:9" ht="15.75">
      <c r="A65" s="1" t="s">
        <v>10</v>
      </c>
      <c r="B65" s="54">
        <v>74</v>
      </c>
      <c r="C65" s="22" t="s">
        <v>13</v>
      </c>
      <c r="D65" s="56" t="s">
        <v>84</v>
      </c>
      <c r="E65" s="24">
        <v>1</v>
      </c>
      <c r="F65" s="25"/>
      <c r="G65" s="26">
        <f t="shared" si="7"/>
        <v>0</v>
      </c>
      <c r="H65" s="27" t="s">
        <v>85</v>
      </c>
      <c r="I65" s="28"/>
    </row>
    <row r="66" spans="1:9" ht="15.75">
      <c r="A66" s="1" t="s">
        <v>10</v>
      </c>
      <c r="B66" s="54">
        <v>75</v>
      </c>
      <c r="C66" s="22" t="s">
        <v>19</v>
      </c>
      <c r="D66" s="23" t="s">
        <v>86</v>
      </c>
      <c r="E66" s="24">
        <v>100</v>
      </c>
      <c r="F66" s="25"/>
      <c r="G66" s="26">
        <f t="shared" si="7"/>
        <v>0</v>
      </c>
      <c r="H66" s="27" t="s">
        <v>111</v>
      </c>
      <c r="I66" s="28"/>
    </row>
    <row r="67" spans="1:9" ht="15.75">
      <c r="A67" s="1" t="s">
        <v>22</v>
      </c>
      <c r="B67" s="54">
        <v>77</v>
      </c>
      <c r="C67" s="22" t="s">
        <v>23</v>
      </c>
      <c r="D67" s="23" t="s">
        <v>24</v>
      </c>
      <c r="E67" s="24"/>
      <c r="F67" s="29"/>
      <c r="G67" s="26">
        <f>E67*F67</f>
        <v>0</v>
      </c>
      <c r="H67" s="27"/>
      <c r="I67" s="28"/>
    </row>
    <row r="68" spans="1:9" ht="16.5">
      <c r="A68" s="1" t="s">
        <v>6</v>
      </c>
      <c r="B68" s="8" t="s">
        <v>87</v>
      </c>
      <c r="C68" s="9"/>
      <c r="D68" s="10"/>
      <c r="E68" s="10"/>
      <c r="F68" s="10"/>
      <c r="G68" s="10"/>
      <c r="H68" s="11"/>
      <c r="I68" s="12"/>
    </row>
    <row r="69" spans="1:9" s="19" customFormat="1" ht="127.5">
      <c r="A69" s="13" t="s">
        <v>8</v>
      </c>
      <c r="B69" s="14"/>
      <c r="C69" s="15"/>
      <c r="D69" s="16"/>
      <c r="E69" s="17"/>
      <c r="F69" s="18"/>
      <c r="H69" s="20"/>
      <c r="I69" s="21" t="s">
        <v>88</v>
      </c>
    </row>
    <row r="70" spans="1:9" ht="15.75">
      <c r="A70" s="1" t="s">
        <v>10</v>
      </c>
      <c r="B70" s="54">
        <v>81</v>
      </c>
      <c r="C70" s="22" t="s">
        <v>75</v>
      </c>
      <c r="D70" s="23" t="s">
        <v>113</v>
      </c>
      <c r="E70" s="24">
        <v>2</v>
      </c>
      <c r="F70" s="25"/>
      <c r="G70" s="26">
        <f t="shared" ref="G70:G79" si="8">E70*F70</f>
        <v>0</v>
      </c>
      <c r="H70" s="27"/>
      <c r="I70" s="28"/>
    </row>
    <row r="71" spans="1:9" ht="15.75">
      <c r="A71" s="1" t="s">
        <v>10</v>
      </c>
      <c r="B71" s="54">
        <v>82</v>
      </c>
      <c r="C71" s="22" t="s">
        <v>75</v>
      </c>
      <c r="D71" s="23" t="s">
        <v>112</v>
      </c>
      <c r="E71" s="24">
        <v>2</v>
      </c>
      <c r="F71" s="25"/>
      <c r="G71" s="26">
        <f t="shared" si="8"/>
        <v>0</v>
      </c>
      <c r="H71" s="39"/>
      <c r="I71" s="28"/>
    </row>
    <row r="72" spans="1:9" ht="15.75">
      <c r="A72" s="1" t="s">
        <v>10</v>
      </c>
      <c r="B72" s="54">
        <v>83</v>
      </c>
      <c r="C72" s="22" t="s">
        <v>89</v>
      </c>
      <c r="D72" s="23" t="s">
        <v>114</v>
      </c>
      <c r="E72" s="24">
        <v>2</v>
      </c>
      <c r="F72" s="25"/>
      <c r="G72" s="26">
        <f t="shared" si="8"/>
        <v>0</v>
      </c>
      <c r="H72" s="27" t="s">
        <v>90</v>
      </c>
      <c r="I72" s="28"/>
    </row>
    <row r="73" spans="1:9" ht="15.75">
      <c r="A73" s="1" t="s">
        <v>10</v>
      </c>
      <c r="B73" s="54">
        <v>84</v>
      </c>
      <c r="C73" s="22" t="s">
        <v>19</v>
      </c>
      <c r="D73" s="23" t="s">
        <v>79</v>
      </c>
      <c r="E73" s="24">
        <v>300</v>
      </c>
      <c r="F73" s="25"/>
      <c r="G73" s="26">
        <f t="shared" si="8"/>
        <v>0</v>
      </c>
      <c r="H73" s="27" t="s">
        <v>91</v>
      </c>
      <c r="I73" s="28"/>
    </row>
    <row r="74" spans="1:9" ht="15.75">
      <c r="A74" s="1" t="s">
        <v>10</v>
      </c>
      <c r="B74" s="54">
        <v>85</v>
      </c>
      <c r="C74" s="22" t="s">
        <v>19</v>
      </c>
      <c r="D74" s="23" t="s">
        <v>20</v>
      </c>
      <c r="E74" s="24">
        <v>2</v>
      </c>
      <c r="F74" s="25"/>
      <c r="G74" s="26">
        <f t="shared" si="8"/>
        <v>0</v>
      </c>
      <c r="H74" s="27"/>
      <c r="I74" s="28"/>
    </row>
    <row r="75" spans="1:9" ht="15.75">
      <c r="A75" s="1" t="s">
        <v>10</v>
      </c>
      <c r="B75" s="54">
        <v>86</v>
      </c>
      <c r="C75" s="22" t="s">
        <v>13</v>
      </c>
      <c r="D75" s="56" t="s">
        <v>84</v>
      </c>
      <c r="E75" s="24">
        <v>2</v>
      </c>
      <c r="F75" s="25"/>
      <c r="G75" s="26">
        <f t="shared" si="8"/>
        <v>0</v>
      </c>
      <c r="H75" s="27"/>
      <c r="I75" s="28"/>
    </row>
    <row r="76" spans="1:9" ht="15.75">
      <c r="A76" s="1" t="s">
        <v>10</v>
      </c>
      <c r="B76" s="54">
        <v>86</v>
      </c>
      <c r="C76" s="22" t="s">
        <v>17</v>
      </c>
      <c r="D76" s="23" t="s">
        <v>18</v>
      </c>
      <c r="E76" s="24">
        <v>2</v>
      </c>
      <c r="F76" s="25"/>
      <c r="G76" s="26">
        <f t="shared" si="8"/>
        <v>0</v>
      </c>
      <c r="H76" s="27"/>
      <c r="I76" s="28"/>
    </row>
    <row r="77" spans="1:9" ht="15.75">
      <c r="A77" s="1" t="s">
        <v>10</v>
      </c>
      <c r="B77" s="54">
        <v>87</v>
      </c>
      <c r="C77" s="22" t="s">
        <v>19</v>
      </c>
      <c r="D77" s="23" t="s">
        <v>21</v>
      </c>
      <c r="E77" s="24">
        <v>12</v>
      </c>
      <c r="F77" s="25"/>
      <c r="G77" s="26">
        <f t="shared" si="8"/>
        <v>0</v>
      </c>
      <c r="H77" s="27"/>
      <c r="I77" s="28"/>
    </row>
    <row r="78" spans="1:9" ht="15.75">
      <c r="A78" s="1" t="s">
        <v>10</v>
      </c>
      <c r="B78" s="54">
        <v>88</v>
      </c>
      <c r="C78" s="22" t="s">
        <v>43</v>
      </c>
      <c r="D78" s="23" t="s">
        <v>44</v>
      </c>
      <c r="E78" s="24">
        <v>2</v>
      </c>
      <c r="F78" s="25"/>
      <c r="G78" s="26">
        <f t="shared" si="8"/>
        <v>0</v>
      </c>
      <c r="H78" s="27"/>
      <c r="I78" s="28"/>
    </row>
    <row r="79" spans="1:9" ht="15.75">
      <c r="A79" s="1" t="s">
        <v>10</v>
      </c>
      <c r="B79" s="54">
        <v>89</v>
      </c>
      <c r="C79" s="22" t="s">
        <v>19</v>
      </c>
      <c r="D79" s="23" t="s">
        <v>92</v>
      </c>
      <c r="E79" s="24">
        <v>300</v>
      </c>
      <c r="F79" s="25"/>
      <c r="G79" s="26">
        <f t="shared" si="8"/>
        <v>0</v>
      </c>
      <c r="H79" s="27"/>
      <c r="I79" s="28"/>
    </row>
    <row r="80" spans="1:9" ht="15.75">
      <c r="A80" s="1" t="s">
        <v>22</v>
      </c>
      <c r="B80" s="54">
        <v>91</v>
      </c>
      <c r="C80" s="22" t="s">
        <v>23</v>
      </c>
      <c r="D80" s="23" t="s">
        <v>24</v>
      </c>
      <c r="E80" s="24"/>
      <c r="F80" s="29"/>
      <c r="G80" s="26">
        <f>E80*F80</f>
        <v>0</v>
      </c>
      <c r="H80" s="27"/>
      <c r="I80" s="28"/>
    </row>
    <row r="81" spans="1:9" ht="16.5">
      <c r="A81" s="1" t="s">
        <v>6</v>
      </c>
      <c r="B81" s="8" t="s">
        <v>93</v>
      </c>
      <c r="C81" s="9"/>
      <c r="D81" s="10"/>
      <c r="E81" s="10"/>
      <c r="F81" s="10"/>
      <c r="G81" s="10"/>
      <c r="H81" s="11"/>
      <c r="I81" s="12"/>
    </row>
    <row r="82" spans="1:9" s="19" customFormat="1" ht="102">
      <c r="A82" s="13" t="s">
        <v>8</v>
      </c>
      <c r="B82" s="36"/>
      <c r="C82" s="37"/>
      <c r="D82" s="16"/>
      <c r="E82" s="17"/>
      <c r="F82" s="18"/>
      <c r="G82" s="38"/>
      <c r="H82" s="20"/>
      <c r="I82" s="21" t="s">
        <v>94</v>
      </c>
    </row>
    <row r="83" spans="1:9" ht="15.75">
      <c r="A83" s="1" t="s">
        <v>10</v>
      </c>
      <c r="B83" s="54">
        <v>94</v>
      </c>
      <c r="C83" s="22" t="s">
        <v>13</v>
      </c>
      <c r="D83" s="56" t="s">
        <v>84</v>
      </c>
      <c r="E83" s="24">
        <v>1</v>
      </c>
      <c r="F83" s="25"/>
      <c r="G83" s="26">
        <f t="shared" ref="G83:G90" si="9">E83*F83</f>
        <v>0</v>
      </c>
      <c r="H83" s="27"/>
      <c r="I83" s="28"/>
    </row>
    <row r="84" spans="1:9" ht="25.5">
      <c r="A84" s="1" t="s">
        <v>10</v>
      </c>
      <c r="B84" s="54">
        <v>95</v>
      </c>
      <c r="C84" s="22" t="s">
        <v>89</v>
      </c>
      <c r="D84" s="23" t="s">
        <v>95</v>
      </c>
      <c r="E84" s="24">
        <v>1</v>
      </c>
      <c r="F84" s="25"/>
      <c r="G84" s="26">
        <f t="shared" si="9"/>
        <v>0</v>
      </c>
      <c r="H84" s="27" t="s">
        <v>96</v>
      </c>
      <c r="I84" s="28"/>
    </row>
    <row r="85" spans="1:9" ht="15.75">
      <c r="A85" s="1" t="s">
        <v>10</v>
      </c>
      <c r="B85" s="54">
        <v>96</v>
      </c>
      <c r="C85" s="22" t="s">
        <v>19</v>
      </c>
      <c r="D85" s="23" t="s">
        <v>79</v>
      </c>
      <c r="E85" s="24">
        <v>300</v>
      </c>
      <c r="F85" s="25"/>
      <c r="G85" s="26">
        <f t="shared" si="9"/>
        <v>0</v>
      </c>
      <c r="H85" s="27" t="s">
        <v>97</v>
      </c>
      <c r="I85" s="28"/>
    </row>
    <row r="86" spans="1:9" ht="15.75">
      <c r="A86" s="1" t="s">
        <v>10</v>
      </c>
      <c r="B86" s="54">
        <v>97</v>
      </c>
      <c r="C86" s="22" t="s">
        <v>19</v>
      </c>
      <c r="D86" s="23" t="s">
        <v>20</v>
      </c>
      <c r="E86" s="24">
        <v>1</v>
      </c>
      <c r="F86" s="25"/>
      <c r="G86" s="26">
        <f t="shared" si="9"/>
        <v>0</v>
      </c>
      <c r="H86" s="27"/>
      <c r="I86" s="28"/>
    </row>
    <row r="87" spans="1:9" ht="15.75">
      <c r="A87" s="1" t="s">
        <v>10</v>
      </c>
      <c r="B87" s="54">
        <v>100</v>
      </c>
      <c r="C87" s="22" t="s">
        <v>17</v>
      </c>
      <c r="D87" s="23" t="s">
        <v>98</v>
      </c>
      <c r="E87" s="24">
        <v>1</v>
      </c>
      <c r="F87" s="25"/>
      <c r="G87" s="26">
        <f t="shared" si="9"/>
        <v>0</v>
      </c>
      <c r="H87" s="27"/>
      <c r="I87" s="28"/>
    </row>
    <row r="88" spans="1:9" ht="15.75">
      <c r="A88" s="1" t="s">
        <v>10</v>
      </c>
      <c r="B88" s="54">
        <v>101</v>
      </c>
      <c r="C88" s="22" t="s">
        <v>43</v>
      </c>
      <c r="D88" s="23" t="s">
        <v>44</v>
      </c>
      <c r="E88" s="24">
        <v>1</v>
      </c>
      <c r="F88" s="25"/>
      <c r="G88" s="26">
        <f t="shared" si="9"/>
        <v>0</v>
      </c>
      <c r="H88" s="27"/>
      <c r="I88" s="28"/>
    </row>
    <row r="89" spans="1:9" ht="15.75">
      <c r="A89" s="1" t="s">
        <v>10</v>
      </c>
      <c r="B89" s="54">
        <v>103</v>
      </c>
      <c r="C89" s="22" t="s">
        <v>19</v>
      </c>
      <c r="D89" s="23" t="s">
        <v>21</v>
      </c>
      <c r="E89" s="24">
        <v>6</v>
      </c>
      <c r="F89" s="25"/>
      <c r="G89" s="26">
        <f t="shared" si="9"/>
        <v>0</v>
      </c>
      <c r="H89" s="27"/>
      <c r="I89" s="28"/>
    </row>
    <row r="90" spans="1:9" ht="15.75">
      <c r="A90" s="1" t="s">
        <v>22</v>
      </c>
      <c r="B90" s="54">
        <v>104</v>
      </c>
      <c r="C90" s="22" t="s">
        <v>23</v>
      </c>
      <c r="D90" s="23" t="s">
        <v>24</v>
      </c>
      <c r="E90" s="24"/>
      <c r="F90" s="29"/>
      <c r="G90" s="26">
        <f t="shared" si="9"/>
        <v>0</v>
      </c>
      <c r="H90" s="27"/>
      <c r="I90" s="28"/>
    </row>
    <row r="91" spans="1:9">
      <c r="A91" s="1" t="s">
        <v>6</v>
      </c>
      <c r="B91" s="40" t="s">
        <v>3</v>
      </c>
      <c r="C91" s="40"/>
      <c r="D91" s="41"/>
      <c r="E91" s="41"/>
      <c r="F91" s="41"/>
      <c r="G91" s="41"/>
      <c r="H91" s="42"/>
      <c r="I91" s="43"/>
    </row>
    <row r="92" spans="1:9" ht="16.5" thickBot="1">
      <c r="B92" s="44" t="s">
        <v>3</v>
      </c>
      <c r="C92" s="45"/>
      <c r="D92" s="46"/>
      <c r="E92" s="47"/>
      <c r="F92" s="48"/>
      <c r="G92" s="49">
        <f>SUM(G2:G91)</f>
        <v>0</v>
      </c>
      <c r="H92" s="50"/>
      <c r="I92" s="43"/>
    </row>
  </sheetData>
  <autoFilter ref="A1:I93"/>
  <hyperlinks>
    <hyperlink ref="D23" r:id="rId1" display="čítač pulzů "/>
    <hyperlink ref="D24" r:id="rId2" display="čítač pulzů "/>
  </hyperlinks>
  <pageMargins left="0.7" right="0.7" top="0.78740157499999996" bottom="0.78740157499999996" header="0.3" footer="0.3"/>
  <pageSetup paperSize="9" scale="22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1acda1-1aea-4cf0-b385-ab0069fe35a8">
      <Terms xmlns="http://schemas.microsoft.com/office/infopath/2007/PartnerControls"/>
    </lcf76f155ced4ddcb4097134ff3c332f>
    <TaxCatchAll xmlns="aa905469-8012-4ef5-a35d-54501128a9e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4060A5B22C0440942F7BF226C46439" ma:contentTypeVersion="22" ma:contentTypeDescription="Vytvoří nový dokument" ma:contentTypeScope="" ma:versionID="2600d36f622ae6e79a3873f0e2d17605">
  <xsd:schema xmlns:xsd="http://www.w3.org/2001/XMLSchema" xmlns:xs="http://www.w3.org/2001/XMLSchema" xmlns:p="http://schemas.microsoft.com/office/2006/metadata/properties" xmlns:ns2="0a1acda1-1aea-4cf0-b385-ab0069fe35a8" xmlns:ns3="aa905469-8012-4ef5-a35d-54501128a9ed" targetNamespace="http://schemas.microsoft.com/office/2006/metadata/properties" ma:root="true" ma:fieldsID="e59080c7168741f2c82ed2b7123ff95b" ns2:_="" ns3:_="">
    <xsd:import namespace="0a1acda1-1aea-4cf0-b385-ab0069fe35a8"/>
    <xsd:import namespace="aa905469-8012-4ef5-a35d-54501128a9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1acda1-1aea-4cf0-b385-ab0069fe3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74cbe9ad-eb2d-46a1-b083-24080b63a9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05469-8012-4ef5-a35d-54501128a9e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34808d8-582a-4d0d-b571-2e5020a13220}" ma:internalName="TaxCatchAll" ma:showField="CatchAllData" ma:web="aa905469-8012-4ef5-a35d-54501128a9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A5BE83-D8FB-4E45-B71E-29A266452BD8}">
  <ds:schemaRefs>
    <ds:schemaRef ds:uri="http://schemas.microsoft.com/office/2006/documentManagement/types"/>
    <ds:schemaRef ds:uri="http://schemas.openxmlformats.org/package/2006/metadata/core-properties"/>
    <ds:schemaRef ds:uri="aa905469-8012-4ef5-a35d-54501128a9ed"/>
    <ds:schemaRef ds:uri="http://purl.org/dc/elements/1.1/"/>
    <ds:schemaRef ds:uri="http://schemas.microsoft.com/office/2006/metadata/properties"/>
    <ds:schemaRef ds:uri="0a1acda1-1aea-4cf0-b385-ab0069fe35a8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A1FFEF-4BB1-4A5A-9EB8-066767054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1acda1-1aea-4cf0-b385-ab0069fe35a8"/>
    <ds:schemaRef ds:uri="aa905469-8012-4ef5-a35d-54501128a9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242CA6-4B97-4E2B-9198-B64E66CFA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Dejvice_CAPEX</vt:lpstr>
      <vt:lpstr>Dejvice_CAPEX!Oblast_tisku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Mešková Martina, Mgr.</dc:creator>
  <cp:lastModifiedBy>Matějka Tomáš</cp:lastModifiedBy>
  <dcterms:created xsi:type="dcterms:W3CDTF">2023-11-03T01:10:28Z</dcterms:created>
  <dcterms:modified xsi:type="dcterms:W3CDTF">2024-08-22T07:37:59Z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0x010100FD4060A5B22C0440942F7BF226C46439</vt:lpwstr>
  </property>
</Properties>
</file>