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I:\OddMTZ\Z Jiranová\SŽF Instalace infrastruktury pro měření a řízení spotřeby energií\02 Výzva\02 Finální verze\"/>
    </mc:Choice>
  </mc:AlternateContent>
  <xr:revisionPtr revIDLastSave="0" documentId="13_ncr:1_{82F8E8DF-8641-4DCE-B482-C8B51DB2E231}" xr6:coauthVersionLast="47" xr6:coauthVersionMax="47" xr10:uidLastSave="{00000000-0000-0000-0000-000000000000}"/>
  <bookViews>
    <workbookView xWindow="-108" yWindow="-108" windowWidth="23256" windowHeight="12576" xr2:uid="{00000000-000D-0000-FFFF-FFFF00000000}"/>
  </bookViews>
  <sheets>
    <sheet name="Křižík_CAPEX" sheetId="1" r:id="rId1"/>
  </sheets>
  <definedNames>
    <definedName name="_xlnm._FilterDatabase" localSheetId="0" hidden="1">Křižík_CAPEX!$A$1:$J$125</definedName>
    <definedName name="_xlnm.Print_Area" localSheetId="0">Křižík_CAPEX!$A$1:$J$100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1" l="1"/>
  <c r="G5" i="1"/>
  <c r="G8" i="1"/>
  <c r="G9" i="1"/>
  <c r="G10" i="1"/>
  <c r="G11" i="1"/>
  <c r="G12" i="1"/>
  <c r="G13" i="1"/>
  <c r="G18" i="1"/>
  <c r="G19" i="1"/>
  <c r="G20" i="1"/>
  <c r="G21" i="1"/>
  <c r="G22" i="1"/>
  <c r="G23" i="1"/>
  <c r="G24" i="1"/>
  <c r="G25" i="1"/>
  <c r="G26" i="1"/>
  <c r="G27" i="1"/>
  <c r="G28" i="1"/>
  <c r="G31" i="1"/>
  <c r="G32" i="1"/>
  <c r="G35" i="1"/>
  <c r="G36" i="1"/>
  <c r="G39" i="1"/>
  <c r="G40" i="1"/>
  <c r="G41" i="1"/>
  <c r="G42" i="1"/>
  <c r="G43" i="1"/>
  <c r="G44" i="1"/>
  <c r="G45" i="1"/>
  <c r="G46" i="1"/>
  <c r="G49" i="1"/>
  <c r="G50" i="1"/>
  <c r="G51" i="1"/>
  <c r="G52" i="1"/>
  <c r="G55" i="1"/>
  <c r="G56" i="1"/>
  <c r="G57" i="1"/>
  <c r="G58" i="1"/>
  <c r="G59" i="1"/>
  <c r="G60" i="1"/>
  <c r="G61" i="1"/>
  <c r="G64" i="1"/>
  <c r="G65" i="1"/>
  <c r="G66" i="1"/>
  <c r="G67" i="1"/>
  <c r="G68" i="1"/>
  <c r="G69" i="1"/>
  <c r="G70" i="1"/>
  <c r="G71" i="1"/>
  <c r="G72" i="1"/>
  <c r="G73" i="1"/>
  <c r="G74" i="1"/>
  <c r="G75" i="1"/>
  <c r="G78" i="1"/>
  <c r="G79" i="1"/>
  <c r="G80" i="1"/>
  <c r="G81" i="1"/>
  <c r="G82" i="1"/>
  <c r="G83" i="1"/>
  <c r="G84" i="1"/>
  <c r="G85" i="1"/>
  <c r="G86" i="1"/>
  <c r="G87" i="1"/>
  <c r="G88" i="1"/>
  <c r="G91" i="1"/>
  <c r="G92" i="1"/>
  <c r="G93" i="1"/>
  <c r="G94" i="1"/>
  <c r="G95" i="1"/>
  <c r="G96" i="1"/>
  <c r="G97" i="1"/>
  <c r="G98" i="1"/>
  <c r="G100" i="1" l="1"/>
</calcChain>
</file>

<file path=xl/sharedStrings.xml><?xml version="1.0" encoding="utf-8"?>
<sst xmlns="http://schemas.openxmlformats.org/spreadsheetml/2006/main" count="362" uniqueCount="162">
  <si>
    <t xml:space="preserve">Celkem </t>
  </si>
  <si>
    <t>H</t>
  </si>
  <si>
    <t>Odborná instalační práce</t>
  </si>
  <si>
    <t>práce</t>
  </si>
  <si>
    <t>WP</t>
  </si>
  <si>
    <t>Drobný elektroinstalační materiál</t>
  </si>
  <si>
    <t>instalační materiál</t>
  </si>
  <si>
    <t>HW</t>
  </si>
  <si>
    <t>switch 5 port</t>
  </si>
  <si>
    <t>Switch 5port</t>
  </si>
  <si>
    <t>datový switch</t>
  </si>
  <si>
    <t>Zdroj na DIN 60W 230VAC/24VDC</t>
  </si>
  <si>
    <t>Napájecí zdroj 24V DIN (60W)</t>
  </si>
  <si>
    <t>napájecí zdroj</t>
  </si>
  <si>
    <t>200x200x150mm</t>
  </si>
  <si>
    <t>modbus kabeláž</t>
  </si>
  <si>
    <t>Rozvaděč malý s vybavením</t>
  </si>
  <si>
    <t>JYSTY 2x2x0,8</t>
  </si>
  <si>
    <t>řízení ventilů</t>
  </si>
  <si>
    <t>Modbus řízení vnitřních jednotek centrální systém, individuální dle klima zde je to DAIKIN do 60 jednotek</t>
  </si>
  <si>
    <t>modul řízení MODBUS</t>
  </si>
  <si>
    <t>komunikační gateway X3100, 2xEth, 1xRS485</t>
  </si>
  <si>
    <t>komunikační gateway</t>
  </si>
  <si>
    <t>Tento blok je věnován instalaci instalaci modbus komunikačního rozhraní pro jednu z 5ti stávajícícch centrálních  jednotek klimatizace DAIKIN. Tato jednotka umožní individuální řízení jednotlivých vnitřních split jednotek napojených na tuto centrální jednotku. Řízení bude v součinnosti na aktivní vytápění či otevřená okna. Jakmile se otevře okno, klima jednotka vypne daný split. Je možné i upozornit personál notifikací, aby uživatel místnosti dostal zpětnou vazbu k jeho neoptimálnímu užívání místnosti. Jednotka bude muset být instalována pravděpodobně dodavatelem centrální jednotky. Dále bude nutné vést mbus (JYSTY) kabeláž do vnitřních prostor, ideálně do místnosti s jištěním, kde se modbus převede do datové sítě pomocí modbus/eth brány. V místě jištění bude vytvořeno datové spojení prostřednictvím GSM modemu.</t>
  </si>
  <si>
    <t>P</t>
  </si>
  <si>
    <t>ON / OFF regulace vnitřních klima jednotek</t>
  </si>
  <si>
    <t>cat6</t>
  </si>
  <si>
    <t>eth kabeláž cat6</t>
  </si>
  <si>
    <t>X3100</t>
  </si>
  <si>
    <t>150x150x100mm</t>
  </si>
  <si>
    <t>2x2x0,8</t>
  </si>
  <si>
    <t>modbus 2x relé MIDAM/DOMAT</t>
  </si>
  <si>
    <t>Modul řízení světel, 2xDI, 2xDO</t>
  </si>
  <si>
    <t>modul řízení světel</t>
  </si>
  <si>
    <t>servopohon</t>
  </si>
  <si>
    <t>Tento blok se zaměřuje na přímou regulaci topných větví. V tomto případě se regulace zaměří opět na část s přesným řízením, kdy budeme mít veškeré údaje o využití místnosti její teplotě atd. Testováním uzavírání a jemné regulace topných hlavic v kombinaci s uzavřením celé větve se bude systém zaměřovat k ekonomické variantě řízení na vybraném úseku objektu. 2 topné větve se budou uzavírat na základě měřených parametrech místností. Větve ještě nejsou vybrány, nebyl dodán plán topných rozvodů. Ventily budou řízeny servem prostřednictvím 2 releové jednotky s komunikací modbus. V místě řízení bude třeba 230VAC pro serva a 24VDC pro releovou jednotku, bude tedy výbava v malém podružném rozváděči nebo krabici. Dále budou releové jednotky napojeny pomocí JYSTY na mobus a následně bude komunikace převedena místní sítě prostřednictvím X3100. Kabeláže budou taženy chodbovými kabelovými žlaby a rozvodné krabičky či rozváděč budou esteticky zapraveny dle zvážení situace.</t>
  </si>
  <si>
    <t>ON / OFF topných větví</t>
  </si>
  <si>
    <t>přívod ETH pro EGX3100</t>
  </si>
  <si>
    <t>UTP cat6</t>
  </si>
  <si>
    <t>Modbus/ETH brána</t>
  </si>
  <si>
    <t>komunikační brána</t>
  </si>
  <si>
    <t>senzor otevření</t>
  </si>
  <si>
    <t>TCEPKPFLE 3X4X0,8</t>
  </si>
  <si>
    <t>300x400x150</t>
  </si>
  <si>
    <t>napájení hlavic, mw240</t>
  </si>
  <si>
    <t>CYKY 2Dx1,5</t>
  </si>
  <si>
    <t>modbus řízení hlavic a kontaktů oken</t>
  </si>
  <si>
    <t>SYKFY 2x2x0,5</t>
  </si>
  <si>
    <t>MW240</t>
  </si>
  <si>
    <t>Zdroj na DIN 30W 230VAC/24VDC</t>
  </si>
  <si>
    <t>Zdroj 24VDC/500W</t>
  </si>
  <si>
    <t>24V/min 80°C. 30M</t>
  </si>
  <si>
    <t>Tato část se zabývá podrobným a přesným řízením v místnostech souvisejícíc s předchozím blokem ambient parametrů místností. Jsou zde osazeny termohlavice regulovatelné 24V a zároveň je monitorován stav otevření/zavření oken prostřednictvím magnetických samolepících kontaktů. Rozvod řízení hlavic bude proveden parapetními kanály 4 žilým SYKFY kabelem z jedné místnosti do druhé (pravděpodobně bude nutný prostup mezi jednotlivými místnostmi, pokud bude zaslepen) předpokládá se řízení 10ti radiátorů a monitoring 20ti oken (snímače oken v jedné místnosti se spojí paralelně tak aby při otevření jakéhokoliv okna bylo možno uškrtit topné hlavice či klimatizaci). V každé místnosti bude instalován ovládací a snímací prvek 2xDI a 2xDO na modbus sběrnici, tento bude jak ovládat hlavice prostřednictvím DO tak snímat stav oken prostřednictvím DO. 
K napájení hlavic a jeich řízení bude využitý kabel CYKY 2x1.5
V místnosti nejblíže k datovému přípoji bude umístěn podružný nástěnný rozváděč, kde bude osazena brána modbus/eth pro komunikaci s ovládacím snímacím prvkem 2xDO/2xDI. Napojení na řízení hlavic a snímání stavu oken bude svorkováno v přídavné krabici vč. ovládacího prvku v blízkosti radiátoru či uvnitř parapetního kanálu.</t>
  </si>
  <si>
    <t>ON / OFF jednotlivých topných těles + okna kontakt</t>
  </si>
  <si>
    <t>instalace bran + rozvody eth.</t>
  </si>
  <si>
    <t>GSM modem do serverovny</t>
  </si>
  <si>
    <t>Brána LTE RS485, montáž na DIN</t>
  </si>
  <si>
    <t>LTE komunikační brána</t>
  </si>
  <si>
    <t xml:space="preserve">swithc ke každé bráně </t>
  </si>
  <si>
    <t>vč. kabeláže eth. Cat6</t>
  </si>
  <si>
    <t>150x150x100</t>
  </si>
  <si>
    <t>Napájecí zdroj 24V DIN (30W)</t>
  </si>
  <si>
    <t>wmbus2eth gateway</t>
  </si>
  <si>
    <t>Brána LORA sběr dat z ITN, vodoměrů, envi čidel</t>
  </si>
  <si>
    <t>komunikační brána LORA</t>
  </si>
  <si>
    <t>Celé řešení vyžaduje datové spojení a pokrytí bezdrátového řešení pro minimalizaci nákladů při sběru dat z jednotlivých měřidel. V této části je zajištěno datové spojení prostřednictvím GSM modemu a zároveň je zde zajištěno pokrytí celého objektu signálem LORA prostřednictví bezdrátových agregátorů dat LORA/ETH(GSM), které budou rozmístěny po 3 kusech pro nejideálnější zisky . Tyto brány budou vzájemně napojeny do datové sítě datovými kabely, případně prostřednictví GSM dle dispozic.</t>
  </si>
  <si>
    <t>Technologie sběru - Bezdrátový sběr dat LORA + datová síť</t>
  </si>
  <si>
    <t>°C, RH, wmbus komunikace</t>
  </si>
  <si>
    <t>Teplotní čidlo teploty a vlhkosti, LoRa</t>
  </si>
  <si>
    <t>teplotní čidlo</t>
  </si>
  <si>
    <t>°C, RH, CO2, wmbus komunikace</t>
  </si>
  <si>
    <t>čidlo ideálně pro zasedačky</t>
  </si>
  <si>
    <t>Teplotní čidlo teploty, vlhkosti, CO2, LoRa</t>
  </si>
  <si>
    <t>čidlo</t>
  </si>
  <si>
    <t xml:space="preserve">Řešení se zaměří podrobně na část objektu, kde se bude aplikovat ideální řešení pro maximalizaci energetických úspor. V této části jde o monitoring prostředí, tedy teplot, vlhkosti a CO2. Díky těmto senzorům jsme schopni rozpoznat optimální využívání místnosti s minimalizací plýtvání energiemi. S ohledem na tyto parametry bude reagovat řízení škrcením termohlavic, vypínání klimatizací atd. </t>
  </si>
  <si>
    <t>Ambient parametry místnosti (teplota, vlhkost, CO2)</t>
  </si>
  <si>
    <t>Technik - instalace HW na místě</t>
  </si>
  <si>
    <t>šxvxh min 400x400x150</t>
  </si>
  <si>
    <t>komunikační brána měření klimatizace</t>
  </si>
  <si>
    <t>komunikační brána Modbus/ETH (serverovna)</t>
  </si>
  <si>
    <t>Převodník RS485/Ethernet</t>
  </si>
  <si>
    <t>převodník</t>
  </si>
  <si>
    <t>5x klima</t>
  </si>
  <si>
    <t>Podružný Elektroměr, 3f, přímé měření, 5-100A (DIN4), Modbus</t>
  </si>
  <si>
    <t>elektroměr</t>
  </si>
  <si>
    <t>S přesnými odběry se zaměřujeme zejména na spotřeby spojené s náklady na chlazení či topení což jsou nejzásadnější náklady. Proto jsou doplňující elektroměry  osazeny na jištění 5ti klimatizací. Kde bude zároveň zajištěno datové spojení prostřednictvím GSM modemu. Tento datový spoj bude pravděpodobně určen i pro kotelnu a elektroměr v kotelně s ohledem na pozici místnosti s jištěním pro klimatizace. Zbytek spotřeb bude extrahován z interního systému sběru dat.</t>
  </si>
  <si>
    <r>
      <t xml:space="preserve">ELEKTŘINA podružné
</t>
    </r>
    <r>
      <rPr>
        <sz val="11"/>
        <color theme="0"/>
        <rFont val="Arial Narrow"/>
        <family val="2"/>
        <charset val="238"/>
      </rPr>
      <t>Odečet klimatizace
Odečet ze stávajícícho systému</t>
    </r>
  </si>
  <si>
    <t>montáž ITN</t>
  </si>
  <si>
    <t>wmbus komunikace</t>
  </si>
  <si>
    <r>
      <t xml:space="preserve">ITN </t>
    </r>
    <r>
      <rPr>
        <b/>
        <sz val="8"/>
        <color theme="1"/>
        <rFont val="Arial Narrow"/>
        <family val="2"/>
        <charset val="238"/>
      </rPr>
      <t>LORA</t>
    </r>
    <r>
      <rPr>
        <sz val="8"/>
        <color theme="1"/>
        <rFont val="Arial Narrow"/>
        <family val="2"/>
        <charset val="238"/>
      </rPr>
      <t xml:space="preserve"> technologie</t>
    </r>
  </si>
  <si>
    <t>ITN</t>
  </si>
  <si>
    <t>ITN monitor spotřeb tepla radiátory</t>
  </si>
  <si>
    <t>config na místě</t>
  </si>
  <si>
    <t>vodoměr</t>
  </si>
  <si>
    <t xml:space="preserve">Předpokládáme doplnění vodoměrů vč. rádiového modul LORA. Tyto vodoměry budou monitorovat spotřeby TUV v místech s vysokou spotřebou, tedy zejména sprchy a vytížené kuchyňky či obdobně. S ohledem na kompletní pokrytí budovy prostřednictvím LORA koncentrátory (gateway LORA), neměl by být problém s odečtem v jakékoliv části budovy. Instalaci vodoměrů zajistí lokální dodavatel </t>
  </si>
  <si>
    <t>VODA - odběr 4x TUV (sprchy)</t>
  </si>
  <si>
    <t>Expert - Architektura řešení | Data Science | SW parametrizace</t>
  </si>
  <si>
    <t>šxvxh min 300x400x150</t>
  </si>
  <si>
    <t>5 port switch</t>
  </si>
  <si>
    <t>natažení eth kabelu do serverovny</t>
  </si>
  <si>
    <t>MBUS2ETH min 15 měřidel</t>
  </si>
  <si>
    <t/>
  </si>
  <si>
    <t>Převodník MBUS/Ethernet 15 zařízení</t>
  </si>
  <si>
    <t>komunikační převodník</t>
  </si>
  <si>
    <t>stavební délka</t>
  </si>
  <si>
    <t>kalorimetr MBUS</t>
  </si>
  <si>
    <t>čítač pulsů vodoměru m-bus verze</t>
  </si>
  <si>
    <t>čítač pulsů MBUS</t>
  </si>
  <si>
    <t>Vodoměr s pulsním výstupem</t>
  </si>
  <si>
    <r>
      <t>DN 25/SV MTK-HWX/25/6,3 (</t>
    </r>
    <r>
      <rPr>
        <b/>
        <sz val="12"/>
        <color theme="1"/>
        <rFont val="Arial Narrow"/>
        <family val="2"/>
        <charset val="238"/>
      </rPr>
      <t>5/4" vodměr</t>
    </r>
    <r>
      <rPr>
        <sz val="12"/>
        <color theme="1"/>
        <rFont val="Arial Narrow"/>
        <family val="2"/>
        <charset val="238"/>
      </rPr>
      <t xml:space="preserve"> </t>
    </r>
    <r>
      <rPr>
        <b/>
        <sz val="12"/>
        <color theme="1"/>
        <rFont val="Arial Narrow"/>
        <family val="2"/>
        <charset val="238"/>
      </rPr>
      <t>260mm</t>
    </r>
    <r>
      <rPr>
        <sz val="12"/>
        <color theme="1"/>
        <rFont val="Arial Narrow"/>
        <family val="2"/>
        <charset val="238"/>
      </rPr>
      <t xml:space="preserve"> délka)</t>
    </r>
  </si>
  <si>
    <t>V kotelně jsou 4 hlavní topné větve, které budou osazeny kalorimetry (např. Kamstrup) pro přesné monitorování energetické spotřeby jednotlivých částí objektu. Dále bude osazen kalorimetr na ohřev TUV vč. doplnění vodoměru pro sledování odběru TUV. Data budou sbírána prostřednictvím MBUS sběrnice a datově převedena do datové sítě koncentrátorem MBUS/ETH měřidel. V kotelně bude dostupná datová síť přivedena buď  z místa jištění klimatizací nebo ze serverovny pro nejkratší cestu datového připojení.  Počítá se s využitím kabelových žlabů v chodbě. V budoucnu bude možno využít i řízení jednotlivých větví prostřednictvím 3 cestných ventilů a čtením teplot jednotlivých větví.</t>
  </si>
  <si>
    <r>
      <t xml:space="preserve">Kotelna
</t>
    </r>
    <r>
      <rPr>
        <sz val="11"/>
        <color theme="0"/>
        <rFont val="Arial Narrow"/>
        <family val="2"/>
        <charset val="238"/>
      </rPr>
      <t>Odečet studené vody pro TUV
Kalorimetr TUV (dodávka energie na teplo vodu)
4x kalorimetr topné okruhy</t>
    </r>
  </si>
  <si>
    <t>U dodavatele PVaK bude zažádáno o službu tzv. voda-online. Systém bude odečítat data s  prodlevou z portálu skrze rozhraní API. 
https://www.pvk.cz/sluzby/vodomery/ (záložka odečty vodoměrů) 
Formulář žádosti https://www.pvk.cz/res/archive/1269/247644.pdf?seek=1665992155</t>
  </si>
  <si>
    <t>VODA - Odečet hlavního vodoměru</t>
  </si>
  <si>
    <t>šxvxh min 300x300x150</t>
  </si>
  <si>
    <t>sběr dat a přenos po eth do kotelny</t>
  </si>
  <si>
    <t>X1421 module / subPLC light (DIN)</t>
  </si>
  <si>
    <t>komunikační modul</t>
  </si>
  <si>
    <t>Optické oddělení PRE GOU6</t>
  </si>
  <si>
    <t>optický oddělovač</t>
  </si>
  <si>
    <t>Hlavní elektroměr je umístěn v suterénu budovy. Ve spolupráci s dodavatelem energie PRE bude doplněno povolené optické oddělení z kterého již bude malé PLC sbírat pulzy spotřeb energií vč. synchronizačního pulzu potřebného pro případnou regulaci 1/h maxima. Řešení bude v malém rozváděči a datově bude spojeno s GSM modemem v kotelně, takže bude nutné vést datovou sběrnici stávajícími úložnými žlaby po chodbě objektu až do kotelny, která je nedaleko.</t>
  </si>
  <si>
    <t>ELEKTŘINA - Odečet hlavního elektroměru</t>
  </si>
  <si>
    <t>Konfigurace</t>
  </si>
  <si>
    <t>EX převodní pulsů do výbušného prostředí</t>
  </si>
  <si>
    <t>NB-IOT impulsní čítač 2 vstupy</t>
  </si>
  <si>
    <t>impulsní čítač</t>
  </si>
  <si>
    <t>Plynoměr se nalézá vně objektu poblíž hlavního vchodu. V místě je osaznen přepočítávač Elgas MaxiElcor, který disponuje pulzním výstupem z kterého bude bezdrátové řešení na bázi LORA komunikace sbírat data odběru plynu a bude je posílat do databáze serweru</t>
  </si>
  <si>
    <t>PLYN - Odečet hlavního plynoměru</t>
  </si>
  <si>
    <t>Povinný parametr</t>
  </si>
  <si>
    <t>Popis bloku</t>
  </si>
  <si>
    <t>Popis, pozn.</t>
  </si>
  <si>
    <t>Jednotková cena</t>
  </si>
  <si>
    <t>Počet</t>
  </si>
  <si>
    <t>Položka</t>
  </si>
  <si>
    <t>Sada vodoměru ER-AM s osazeným rádiovým modulem LORA, 
montáž zajistí vlastník</t>
  </si>
  <si>
    <t>Modul pro měření spotřeby vody</t>
  </si>
  <si>
    <t>kalorimetr TUV 260 mm DN25 + mbus modul vč. 2 x teploměr</t>
  </si>
  <si>
    <t>kalorimetr 2 x topná větev, 300 mm DN40 + mbus modul vč. 2 x teploměr</t>
  </si>
  <si>
    <t>kalorimetr 2 x topná větev, 270 mm DN50 přírubový + mbus modul vč. 2 x teploměr</t>
  </si>
  <si>
    <t>ultrazvukový měřič tepla M-bus modul, Qn 6,3 DN25 + Mbus modul + 2 x teploměr</t>
  </si>
  <si>
    <t>ultrazvukový měřič tepla M-bus modul, Qn 10 DN40 + Mbus modul + 2 x teploměr</t>
  </si>
  <si>
    <t>ultrazvukový měřič tepla M-bus modul, Qn 15 DN50 + Mbus modul + 2 x teploměr</t>
  </si>
  <si>
    <t>Poměrový indikátor spotřeby tepla s bezdrátovým rozhraním</t>
  </si>
  <si>
    <t>Celý objekt bude pokryt signálem pro sběr dat z poměrových měřičů energie.</t>
  </si>
  <si>
    <t>Brána pro sběr dat s anténou</t>
  </si>
  <si>
    <t>Termoelektrický servopohon</t>
  </si>
  <si>
    <t>Magnetický kontakt samolepící</t>
  </si>
  <si>
    <t>detektor otevření</t>
  </si>
  <si>
    <t>Servopohon pro kulové kohouty</t>
  </si>
  <si>
    <t>Dvoucestný kulový kohout</t>
  </si>
  <si>
    <t>řídící systém pro propojení jednotek</t>
  </si>
  <si>
    <t>Domovní vodoměr 1/Q3 4/DN20, L-130 mm, TV</t>
  </si>
  <si>
    <t>Specifikace</t>
  </si>
  <si>
    <t>magnet kontakt samolepící s kabelem 2m</t>
  </si>
  <si>
    <t>paticové relé 24VDC na din vč. patice min 1 kontakt</t>
  </si>
  <si>
    <t>paticové relé  24VDC na din vč. patice min 1 kontakt</t>
  </si>
  <si>
    <t>průmyslový převodník vstupů a výstupů na ethernet pro monitorování a řízení vzdálených zařízení</t>
  </si>
  <si>
    <t xml:space="preserve">GSM GATE 24VDC </t>
  </si>
  <si>
    <t>3Fáze, přímé měření do 100A, montáž na DIN</t>
  </si>
  <si>
    <t xml:space="preserve">musí pasovat se servo pohonem min 1" </t>
  </si>
  <si>
    <t>kompatibilita s jednotkami DAIKIN</t>
  </si>
  <si>
    <t>MODBUS RTU/ETH (papouch)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</si>
</sst>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Kč-405]_-;\-* #,##0\ [$Kč-405]_-;_-* &quot;-&quot;??\ [$Kč-405]_-;_-@_-"/>
    <numFmt numFmtId="165" formatCode="_-* #,##0.00\ [$€-1]_-;\-* #,##0.00\ [$€-1]_-;_-* &quot;-&quot;??\ [$€-1]_-;_-@_-"/>
    <numFmt numFmtId="166" formatCode="#,##0_ ;\-#,##0\ "/>
  </numFmts>
  <fonts count="30">
    <font>
      <sz val="12"/>
      <color theme="1"/>
      <name val="Calibri"/>
      <family val="2"/>
      <charset val="238"/>
      <scheme val="minor"/>
    </font>
    <font>
      <sz val="12"/>
      <color theme="1"/>
      <name val="Oxygen Regular"/>
      <charset val="238"/>
    </font>
    <font>
      <sz val="8"/>
      <color theme="1"/>
      <name val="Oxygen Regular"/>
      <charset val="238"/>
    </font>
    <font>
      <sz val="12"/>
      <color theme="0" tint="-4.9989318521683403E-2"/>
      <name val="Oxygen Regular"/>
      <charset val="238"/>
    </font>
    <font>
      <sz val="12"/>
      <color theme="1"/>
      <name val="Arial Narrow"/>
      <family val="2"/>
      <charset val="238"/>
    </font>
    <font>
      <b/>
      <sz val="12"/>
      <color theme="1"/>
      <name val="Arial Narrow"/>
      <family val="2"/>
      <charset val="238"/>
    </font>
    <font>
      <b/>
      <sz val="11"/>
      <color theme="0"/>
      <name val="Oxygen"/>
      <charset val="238"/>
    </font>
    <font>
      <sz val="10"/>
      <name val="Oxygen Regular"/>
      <charset val="238"/>
    </font>
    <font>
      <sz val="8"/>
      <color theme="1"/>
      <name val="Arial Narrow"/>
      <family val="2"/>
      <charset val="238"/>
    </font>
    <font>
      <sz val="12"/>
      <name val="Arial Narrow"/>
      <family val="2"/>
      <charset val="238"/>
    </font>
    <font>
      <b/>
      <sz val="10"/>
      <name val="Arial Narrow"/>
      <family val="2"/>
      <charset val="238"/>
    </font>
    <font>
      <sz val="10"/>
      <color indexed="8"/>
      <name val="Helvetica Neue"/>
      <family val="2"/>
    </font>
    <font>
      <b/>
      <sz val="10"/>
      <name val="Arial Narrow"/>
      <family val="2"/>
    </font>
    <font>
      <u/>
      <sz val="12"/>
      <color theme="10"/>
      <name val="Calibri"/>
      <family val="2"/>
      <charset val="238"/>
      <scheme val="minor"/>
    </font>
    <font>
      <u/>
      <sz val="8"/>
      <color theme="10"/>
      <name val="Calibri"/>
      <family val="2"/>
      <charset val="238"/>
      <scheme val="minor"/>
    </font>
    <font>
      <sz val="10"/>
      <color theme="1"/>
      <name val="Arial Narrow"/>
      <family val="2"/>
      <charset val="238"/>
    </font>
    <font>
      <sz val="12"/>
      <name val="Oxygen Regular"/>
      <charset val="238"/>
    </font>
    <font>
      <sz val="8"/>
      <name val="Oxygen Regular"/>
      <charset val="238"/>
    </font>
    <font>
      <sz val="8"/>
      <name val="Arial Narrow"/>
      <family val="2"/>
      <charset val="238"/>
    </font>
    <font>
      <b/>
      <sz val="12"/>
      <name val="Arial Narrow"/>
      <family val="2"/>
      <charset val="238"/>
    </font>
    <font>
      <b/>
      <sz val="11"/>
      <name val="Arial Narrow"/>
      <family val="2"/>
      <charset val="238"/>
    </font>
    <font>
      <b/>
      <sz val="11"/>
      <color theme="0"/>
      <name val="Arial Narrow"/>
      <family val="2"/>
      <charset val="238"/>
    </font>
    <font>
      <sz val="11"/>
      <color theme="1"/>
      <name val="Arial Narrow"/>
      <family val="2"/>
      <charset val="238"/>
    </font>
    <font>
      <sz val="11"/>
      <color theme="0"/>
      <name val="Arial Narrow"/>
      <family val="2"/>
      <charset val="238"/>
    </font>
    <font>
      <b/>
      <sz val="8"/>
      <color theme="1"/>
      <name val="Arial Narrow"/>
      <family val="2"/>
      <charset val="238"/>
    </font>
    <font>
      <sz val="8"/>
      <color theme="1"/>
      <name val="Calibri"/>
      <family val="2"/>
      <charset val="238"/>
      <scheme val="minor"/>
    </font>
    <font>
      <sz val="11"/>
      <color theme="1"/>
      <name val="Oxygen Regular"/>
      <charset val="238"/>
    </font>
    <font>
      <b/>
      <i/>
      <sz val="11"/>
      <name val="Oxygen"/>
      <charset val="238"/>
    </font>
    <font>
      <sz val="11"/>
      <color theme="0" tint="-4.9989318521683403E-2"/>
      <name val="Oxygen Regular"/>
      <charset val="238"/>
    </font>
    <font>
      <sz val="12"/>
      <color theme="0"/>
      <name val="Arial Narrow"/>
      <family val="2"/>
      <charset val="238"/>
    </font>
  </fonts>
  <fills count="9">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rgb="FF09819D"/>
        <bgColor indexed="64"/>
      </patternFill>
    </fill>
    <fill>
      <patternFill patternType="solid">
        <fgColor theme="8"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1" fillId="0" borderId="0" applyNumberFormat="0" applyFill="0" applyBorder="0" applyProtection="0">
      <alignment vertical="top" wrapText="1"/>
    </xf>
    <xf numFmtId="0" fontId="13" fillId="0" borderId="0" applyNumberFormat="0" applyFill="0" applyBorder="0" applyAlignment="0" applyProtection="0"/>
  </cellStyleXfs>
  <cellXfs count="68">
    <xf numFmtId="0" fontId="0" fillId="0" borderId="0" xfId="0"/>
    <xf numFmtId="0" fontId="1" fillId="2" borderId="0" xfId="0" applyFont="1" applyFill="1"/>
    <xf numFmtId="0" fontId="2" fillId="2" borderId="0" xfId="0" applyFont="1" applyFill="1" applyAlignment="1">
      <alignment wrapText="1"/>
    </xf>
    <xf numFmtId="0" fontId="1" fillId="2" borderId="0" xfId="0" applyFont="1" applyFill="1" applyAlignment="1">
      <alignment wrapText="1"/>
    </xf>
    <xf numFmtId="0" fontId="1" fillId="2" borderId="0" xfId="0" applyFont="1" applyFill="1" applyAlignment="1">
      <alignment horizontal="left"/>
    </xf>
    <xf numFmtId="0" fontId="3" fillId="2" borderId="0" xfId="0" applyFont="1" applyFill="1"/>
    <xf numFmtId="0" fontId="2" fillId="2" borderId="1" xfId="0" applyFont="1" applyFill="1" applyBorder="1" applyAlignment="1">
      <alignment wrapText="1"/>
    </xf>
    <xf numFmtId="0" fontId="1" fillId="2" borderId="1" xfId="0" applyFont="1" applyFill="1" applyBorder="1"/>
    <xf numFmtId="0" fontId="4" fillId="2" borderId="1" xfId="0" applyFont="1" applyFill="1" applyBorder="1" applyAlignment="1">
      <alignment wrapText="1"/>
    </xf>
    <xf numFmtId="164" fontId="5" fillId="3" borderId="2" xfId="0" applyNumberFormat="1" applyFont="1" applyFill="1" applyBorder="1"/>
    <xf numFmtId="165" fontId="4" fillId="2" borderId="3" xfId="0" applyNumberFormat="1" applyFont="1" applyFill="1" applyBorder="1" applyAlignment="1">
      <alignment horizontal="right"/>
    </xf>
    <xf numFmtId="0" fontId="4" fillId="2" borderId="3" xfId="0" applyFont="1" applyFill="1" applyBorder="1"/>
    <xf numFmtId="0" fontId="1" fillId="2" borderId="4" xfId="0" applyFont="1" applyFill="1" applyBorder="1"/>
    <xf numFmtId="0" fontId="4" fillId="2" borderId="4" xfId="0" applyFont="1" applyFill="1" applyBorder="1" applyAlignment="1">
      <alignment horizontal="left"/>
    </xf>
    <xf numFmtId="0" fontId="5" fillId="2" borderId="5" xfId="0" applyFont="1" applyFill="1" applyBorder="1"/>
    <xf numFmtId="0" fontId="2" fillId="4" borderId="1" xfId="0" applyFont="1" applyFill="1" applyBorder="1" applyAlignment="1">
      <alignment wrapText="1"/>
    </xf>
    <xf numFmtId="0" fontId="1" fillId="4" borderId="1" xfId="0" applyFont="1" applyFill="1" applyBorder="1"/>
    <xf numFmtId="49" fontId="6" fillId="4" borderId="1" xfId="0" applyNumberFormat="1" applyFont="1" applyFill="1" applyBorder="1" applyAlignment="1" applyProtection="1">
      <alignment horizontal="left" vertical="center" wrapText="1"/>
      <protection locked="0"/>
    </xf>
    <xf numFmtId="49" fontId="6" fillId="4" borderId="1" xfId="0" applyNumberFormat="1" applyFont="1" applyFill="1" applyBorder="1" applyAlignment="1" applyProtection="1">
      <alignment horizontal="center" vertical="center" wrapText="1"/>
      <protection locked="0"/>
    </xf>
    <xf numFmtId="49" fontId="6" fillId="4" borderId="1" xfId="0" applyNumberFormat="1" applyFont="1" applyFill="1" applyBorder="1" applyAlignment="1" applyProtection="1">
      <alignment horizontal="left" vertical="center"/>
      <protection locked="0"/>
    </xf>
    <xf numFmtId="0" fontId="7" fillId="0" borderId="6" xfId="0" applyFont="1" applyBorder="1" applyAlignment="1">
      <alignment vertical="top" wrapText="1"/>
    </xf>
    <xf numFmtId="166" fontId="8" fillId="0" borderId="1" xfId="0" applyNumberFormat="1" applyFont="1" applyBorder="1" applyAlignment="1">
      <alignment vertical="center" wrapText="1"/>
    </xf>
    <xf numFmtId="166" fontId="4" fillId="0" borderId="1" xfId="0" applyNumberFormat="1" applyFont="1" applyBorder="1" applyAlignment="1">
      <alignment vertical="center"/>
    </xf>
    <xf numFmtId="166" fontId="4" fillId="5" borderId="1" xfId="0" applyNumberFormat="1" applyFont="1" applyFill="1" applyBorder="1" applyAlignment="1">
      <alignment horizontal="right" vertical="center"/>
    </xf>
    <xf numFmtId="0" fontId="9" fillId="2" borderId="1" xfId="0" applyFont="1" applyFill="1" applyBorder="1" applyAlignment="1">
      <alignment vertical="center"/>
    </xf>
    <xf numFmtId="0" fontId="4" fillId="0" borderId="1" xfId="0" applyFont="1" applyBorder="1" applyAlignment="1">
      <alignment vertical="center"/>
    </xf>
    <xf numFmtId="3" fontId="10" fillId="0" borderId="1" xfId="0" applyNumberFormat="1" applyFont="1" applyBorder="1" applyAlignment="1">
      <alignment horizontal="left" vertical="center" wrapText="1"/>
    </xf>
    <xf numFmtId="166" fontId="4" fillId="6" borderId="1" xfId="0" applyNumberFormat="1" applyFont="1" applyFill="1" applyBorder="1" applyAlignment="1">
      <alignment horizontal="right" vertical="center"/>
    </xf>
    <xf numFmtId="3" fontId="12" fillId="0" borderId="7" xfId="1" applyNumberFormat="1" applyFont="1" applyFill="1" applyBorder="1" applyAlignment="1">
      <alignment horizontal="left" vertical="center" wrapText="1"/>
    </xf>
    <xf numFmtId="0" fontId="15" fillId="0" borderId="1" xfId="0" applyFont="1" applyBorder="1" applyAlignment="1">
      <alignment vertical="center"/>
    </xf>
    <xf numFmtId="0" fontId="16" fillId="0" borderId="0" xfId="0" applyFont="1"/>
    <xf numFmtId="0" fontId="17" fillId="0" borderId="1" xfId="0" applyFont="1" applyBorder="1" applyAlignment="1">
      <alignment wrapText="1"/>
    </xf>
    <xf numFmtId="0" fontId="7" fillId="0" borderId="8" xfId="0" applyFont="1" applyBorder="1" applyAlignment="1">
      <alignment vertical="top" wrapText="1"/>
    </xf>
    <xf numFmtId="166" fontId="18" fillId="0" borderId="1" xfId="0" applyNumberFormat="1" applyFont="1" applyBorder="1" applyAlignment="1">
      <alignment vertical="center" wrapText="1"/>
    </xf>
    <xf numFmtId="166" fontId="9" fillId="0" borderId="1" xfId="0" applyNumberFormat="1" applyFont="1" applyBorder="1" applyAlignment="1">
      <alignment horizontal="right" vertical="center"/>
    </xf>
    <xf numFmtId="0" fontId="9" fillId="0" borderId="1" xfId="0" applyFont="1" applyBorder="1" applyAlignment="1">
      <alignment vertical="center"/>
    </xf>
    <xf numFmtId="164" fontId="19" fillId="0" borderId="1" xfId="0" applyNumberFormat="1" applyFont="1" applyBorder="1"/>
    <xf numFmtId="0" fontId="20" fillId="0" borderId="9" xfId="0" applyFont="1" applyBorder="1" applyAlignment="1">
      <alignment horizontal="left" vertical="center" wrapText="1"/>
    </xf>
    <xf numFmtId="0" fontId="20" fillId="0" borderId="10" xfId="0" applyFont="1" applyBorder="1" applyAlignment="1">
      <alignment vertical="center" wrapText="1"/>
    </xf>
    <xf numFmtId="0" fontId="21" fillId="4" borderId="7" xfId="0" applyFont="1" applyFill="1" applyBorder="1" applyAlignment="1">
      <alignment vertical="center" wrapText="1"/>
    </xf>
    <xf numFmtId="0" fontId="21" fillId="4" borderId="7" xfId="0" applyFont="1" applyFill="1" applyBorder="1" applyAlignment="1">
      <alignment vertical="center"/>
    </xf>
    <xf numFmtId="0" fontId="21" fillId="4" borderId="10" xfId="0" applyFont="1" applyFill="1" applyBorder="1" applyAlignment="1">
      <alignment vertical="center"/>
    </xf>
    <xf numFmtId="0" fontId="21" fillId="4" borderId="9" xfId="0" applyFont="1" applyFill="1" applyBorder="1" applyAlignment="1">
      <alignment vertical="center"/>
    </xf>
    <xf numFmtId="0" fontId="21" fillId="4" borderId="7" xfId="0" applyFont="1" applyFill="1" applyBorder="1" applyAlignment="1">
      <alignment horizontal="left" vertical="center"/>
    </xf>
    <xf numFmtId="0" fontId="22" fillId="0" borderId="1" xfId="0" applyFont="1" applyBorder="1" applyAlignment="1">
      <alignment vertical="center"/>
    </xf>
    <xf numFmtId="0" fontId="16" fillId="0" borderId="1" xfId="0" applyFont="1" applyBorder="1"/>
    <xf numFmtId="0" fontId="20" fillId="0" borderId="1" xfId="0" applyFont="1" applyBorder="1" applyAlignment="1">
      <alignment horizontal="left" vertical="center" wrapText="1"/>
    </xf>
    <xf numFmtId="0" fontId="20" fillId="0" borderId="1" xfId="0" applyFont="1" applyBorder="1" applyAlignment="1">
      <alignment vertical="center" wrapText="1"/>
    </xf>
    <xf numFmtId="0" fontId="15" fillId="0" borderId="1" xfId="0" applyFont="1" applyBorder="1" applyAlignment="1">
      <alignment vertical="center" wrapText="1"/>
    </xf>
    <xf numFmtId="0" fontId="14" fillId="2" borderId="1" xfId="2" applyFont="1" applyFill="1" applyBorder="1" applyAlignment="1">
      <alignment wrapText="1"/>
    </xf>
    <xf numFmtId="0" fontId="4" fillId="0" borderId="1" xfId="0" applyFont="1" applyBorder="1" applyAlignment="1">
      <alignment vertical="center" wrapText="1"/>
    </xf>
    <xf numFmtId="0" fontId="16" fillId="2" borderId="0" xfId="0" applyFont="1" applyFill="1"/>
    <xf numFmtId="0" fontId="17" fillId="2" borderId="1" xfId="0" applyFont="1" applyFill="1" applyBorder="1" applyAlignment="1">
      <alignment wrapText="1"/>
    </xf>
    <xf numFmtId="0" fontId="25" fillId="2" borderId="1" xfId="2" applyFont="1" applyFill="1" applyBorder="1" applyAlignment="1">
      <alignment wrapText="1"/>
    </xf>
    <xf numFmtId="0" fontId="26" fillId="2" borderId="0" xfId="0" applyFont="1" applyFill="1"/>
    <xf numFmtId="0" fontId="26" fillId="7" borderId="1" xfId="0" applyFont="1" applyFill="1" applyBorder="1" applyAlignment="1">
      <alignment wrapText="1"/>
    </xf>
    <xf numFmtId="49" fontId="27" fillId="0" borderId="1" xfId="0" applyNumberFormat="1" applyFont="1" applyBorder="1" applyAlignment="1" applyProtection="1">
      <alignment horizontal="center" vertical="center" wrapText="1"/>
      <protection locked="0"/>
    </xf>
    <xf numFmtId="49" fontId="27" fillId="0" borderId="1" xfId="0" applyNumberFormat="1" applyFont="1" applyBorder="1" applyAlignment="1" applyProtection="1">
      <alignment horizontal="left" vertical="center" wrapText="1"/>
      <protection locked="0"/>
    </xf>
    <xf numFmtId="49" fontId="27" fillId="0" borderId="1" xfId="0" applyNumberFormat="1" applyFont="1" applyBorder="1" applyAlignment="1" applyProtection="1">
      <alignment horizontal="center" vertical="center"/>
      <protection locked="0"/>
    </xf>
    <xf numFmtId="0" fontId="28" fillId="2" borderId="0" xfId="0" applyFont="1" applyFill="1"/>
    <xf numFmtId="0" fontId="4" fillId="7" borderId="1" xfId="0" applyFont="1" applyFill="1" applyBorder="1" applyAlignment="1">
      <alignment vertical="center"/>
    </xf>
    <xf numFmtId="0" fontId="29" fillId="8" borderId="1" xfId="0" applyFont="1" applyFill="1" applyBorder="1" applyAlignment="1">
      <alignment vertical="center"/>
    </xf>
    <xf numFmtId="0" fontId="7" fillId="0" borderId="8" xfId="0" applyFont="1" applyBorder="1" applyAlignment="1">
      <alignment horizontal="center" vertical="top" wrapText="1"/>
    </xf>
    <xf numFmtId="0" fontId="7" fillId="0" borderId="6" xfId="0" applyFont="1" applyBorder="1" applyAlignment="1">
      <alignment horizontal="center" vertical="top" wrapText="1"/>
    </xf>
    <xf numFmtId="0" fontId="7" fillId="0" borderId="11" xfId="0" applyFont="1" applyBorder="1" applyAlignment="1">
      <alignment horizontal="center" vertical="top" wrapText="1"/>
    </xf>
    <xf numFmtId="0" fontId="7" fillId="2" borderId="8"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11" xfId="0" applyFont="1" applyFill="1" applyBorder="1" applyAlignment="1">
      <alignment horizontal="center" vertical="top" wrapText="1"/>
    </xf>
  </cellXfs>
  <cellStyles count="3">
    <cellStyle name="Hypertextový odkaz" xfId="2" builtinId="8"/>
    <cellStyle name="Normální" xfId="0" builtinId="0"/>
    <cellStyle name="Normální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J125"/>
  <sheetViews>
    <sheetView tabSelected="1" view="pageBreakPreview" zoomScale="60" zoomScaleNormal="100" workbookViewId="0">
      <pane xSplit="4" ySplit="1" topLeftCell="E2" activePane="bottomRight" state="frozen"/>
      <selection activeCell="P160" sqref="P160:P173"/>
      <selection pane="topRight" activeCell="P160" sqref="P160:P173"/>
      <selection pane="bottomLeft" activeCell="P160" sqref="P160:P173"/>
      <selection pane="bottomRight" activeCell="H26" sqref="H26"/>
    </sheetView>
  </sheetViews>
  <sheetFormatPr defaultColWidth="10.59765625" defaultRowHeight="15"/>
  <cols>
    <col min="1" max="1" width="4.59765625" style="5" customWidth="1"/>
    <col min="2" max="2" width="4.09765625" style="1" customWidth="1"/>
    <col min="3" max="3" width="18.09765625" style="4" customWidth="1"/>
    <col min="4" max="4" width="33.8984375" style="1" customWidth="1"/>
    <col min="5" max="5" width="9.09765625" style="1" customWidth="1"/>
    <col min="6" max="6" width="19.5" style="1" customWidth="1"/>
    <col min="7" max="7" width="14.09765625" style="1" customWidth="1"/>
    <col min="8" max="8" width="37.5" style="3" customWidth="1"/>
    <col min="9" max="9" width="68.09765625" style="3" customWidth="1"/>
    <col min="10" max="10" width="40.3984375" style="2" customWidth="1"/>
    <col min="11" max="16384" width="10.59765625" style="1"/>
  </cols>
  <sheetData>
    <row r="1" spans="1:10" s="54" customFormat="1" ht="13.8">
      <c r="A1" s="59"/>
      <c r="B1" s="58"/>
      <c r="C1" s="57" t="s">
        <v>133</v>
      </c>
      <c r="D1" s="56" t="s">
        <v>152</v>
      </c>
      <c r="E1" s="56" t="s">
        <v>132</v>
      </c>
      <c r="F1" s="56" t="s">
        <v>131</v>
      </c>
      <c r="G1" s="56" t="s">
        <v>0</v>
      </c>
      <c r="H1" s="56" t="s">
        <v>130</v>
      </c>
      <c r="I1" s="55" t="s">
        <v>129</v>
      </c>
      <c r="J1" s="55" t="s">
        <v>128</v>
      </c>
    </row>
    <row r="2" spans="1:10">
      <c r="A2" s="5" t="s">
        <v>1</v>
      </c>
      <c r="B2" s="41" t="s">
        <v>127</v>
      </c>
      <c r="C2" s="43"/>
      <c r="D2" s="40"/>
      <c r="E2" s="40"/>
      <c r="F2" s="40"/>
      <c r="G2" s="40"/>
      <c r="H2" s="42"/>
      <c r="I2" s="41"/>
      <c r="J2" s="39"/>
    </row>
    <row r="3" spans="1:10" s="30" customFormat="1" ht="15.6">
      <c r="A3" s="5" t="s">
        <v>24</v>
      </c>
      <c r="B3" s="38"/>
      <c r="C3" s="37"/>
      <c r="D3" s="36"/>
      <c r="E3" s="35"/>
      <c r="F3" s="34"/>
      <c r="H3" s="33"/>
      <c r="I3" s="62" t="s">
        <v>126</v>
      </c>
      <c r="J3" s="31"/>
    </row>
    <row r="4" spans="1:10" ht="15.6">
      <c r="A4" s="5" t="s">
        <v>7</v>
      </c>
      <c r="B4" s="60">
        <v>5</v>
      </c>
      <c r="C4" s="26" t="s">
        <v>125</v>
      </c>
      <c r="D4" s="25" t="s">
        <v>124</v>
      </c>
      <c r="E4" s="24">
        <v>1</v>
      </c>
      <c r="F4" s="27"/>
      <c r="G4" s="22">
        <f>F4*E4</f>
        <v>0</v>
      </c>
      <c r="H4" s="21" t="s">
        <v>123</v>
      </c>
      <c r="I4" s="63"/>
      <c r="J4" s="6"/>
    </row>
    <row r="5" spans="1:10" ht="15.6">
      <c r="A5" s="5" t="s">
        <v>4</v>
      </c>
      <c r="B5" s="60">
        <v>7</v>
      </c>
      <c r="C5" s="26" t="s">
        <v>3</v>
      </c>
      <c r="D5" s="25" t="s">
        <v>2</v>
      </c>
      <c r="E5" s="24"/>
      <c r="F5" s="23"/>
      <c r="G5" s="22">
        <f>F5*E5</f>
        <v>0</v>
      </c>
      <c r="H5" s="21" t="s">
        <v>122</v>
      </c>
      <c r="I5" s="64"/>
      <c r="J5" s="6"/>
    </row>
    <row r="6" spans="1:10">
      <c r="A6" s="5" t="s">
        <v>1</v>
      </c>
      <c r="B6" s="41" t="s">
        <v>121</v>
      </c>
      <c r="C6" s="43"/>
      <c r="D6" s="40"/>
      <c r="E6" s="40"/>
      <c r="F6" s="40"/>
      <c r="G6" s="40"/>
      <c r="H6" s="42"/>
      <c r="I6" s="41"/>
      <c r="J6" s="39"/>
    </row>
    <row r="7" spans="1:10" s="30" customFormat="1" ht="15.6">
      <c r="A7" s="5" t="s">
        <v>24</v>
      </c>
      <c r="B7" s="38"/>
      <c r="C7" s="37"/>
      <c r="D7" s="36"/>
      <c r="E7" s="35"/>
      <c r="F7" s="34"/>
      <c r="H7" s="33"/>
      <c r="I7" s="62" t="s">
        <v>120</v>
      </c>
      <c r="J7" s="31"/>
    </row>
    <row r="8" spans="1:10" ht="15.6">
      <c r="A8" s="5" t="s">
        <v>7</v>
      </c>
      <c r="B8" s="60">
        <v>10</v>
      </c>
      <c r="C8" s="26" t="s">
        <v>119</v>
      </c>
      <c r="D8" s="25" t="s">
        <v>118</v>
      </c>
      <c r="E8" s="24">
        <v>1</v>
      </c>
      <c r="F8" s="27"/>
      <c r="G8" s="22">
        <f t="shared" ref="G8:G13" si="0">F8*E8</f>
        <v>0</v>
      </c>
      <c r="H8" s="21">
        <v>0</v>
      </c>
      <c r="I8" s="63"/>
      <c r="J8" s="6"/>
    </row>
    <row r="9" spans="1:10" ht="15.6">
      <c r="A9" s="5" t="s">
        <v>7</v>
      </c>
      <c r="B9" s="60">
        <v>12</v>
      </c>
      <c r="C9" s="28" t="s">
        <v>117</v>
      </c>
      <c r="D9" s="25" t="s">
        <v>116</v>
      </c>
      <c r="E9" s="24">
        <v>1</v>
      </c>
      <c r="F9" s="27"/>
      <c r="G9" s="22">
        <f t="shared" si="0"/>
        <v>0</v>
      </c>
      <c r="H9" s="21" t="s">
        <v>115</v>
      </c>
      <c r="I9" s="63"/>
      <c r="J9" s="6"/>
    </row>
    <row r="10" spans="1:10" ht="15.6">
      <c r="A10" s="5" t="s">
        <v>7</v>
      </c>
      <c r="B10" s="60">
        <v>13</v>
      </c>
      <c r="C10" s="26" t="s">
        <v>13</v>
      </c>
      <c r="D10" s="25" t="s">
        <v>61</v>
      </c>
      <c r="E10" s="24">
        <v>1</v>
      </c>
      <c r="F10" s="27"/>
      <c r="G10" s="22">
        <f t="shared" si="0"/>
        <v>0</v>
      </c>
      <c r="H10" s="21">
        <v>0</v>
      </c>
      <c r="I10" s="63"/>
      <c r="J10" s="6" t="s">
        <v>49</v>
      </c>
    </row>
    <row r="11" spans="1:10" ht="15.6">
      <c r="A11" s="5" t="s">
        <v>7</v>
      </c>
      <c r="B11" s="60">
        <v>14</v>
      </c>
      <c r="C11" s="28" t="s">
        <v>6</v>
      </c>
      <c r="D11" s="25" t="s">
        <v>5</v>
      </c>
      <c r="E11" s="24">
        <v>4</v>
      </c>
      <c r="F11" s="27"/>
      <c r="G11" s="22">
        <f t="shared" si="0"/>
        <v>0</v>
      </c>
      <c r="H11" s="21">
        <v>0</v>
      </c>
      <c r="I11" s="63"/>
      <c r="J11" s="6"/>
    </row>
    <row r="12" spans="1:10" ht="15.6">
      <c r="A12" s="5" t="s">
        <v>7</v>
      </c>
      <c r="B12" s="60">
        <v>15</v>
      </c>
      <c r="C12" s="28" t="s">
        <v>6</v>
      </c>
      <c r="D12" s="25" t="s">
        <v>16</v>
      </c>
      <c r="E12" s="24">
        <v>1</v>
      </c>
      <c r="F12" s="27"/>
      <c r="G12" s="22">
        <f t="shared" si="0"/>
        <v>0</v>
      </c>
      <c r="H12" s="21">
        <v>0</v>
      </c>
      <c r="I12" s="63"/>
      <c r="J12" s="6" t="s">
        <v>114</v>
      </c>
    </row>
    <row r="13" spans="1:10" ht="15.6">
      <c r="A13" s="5" t="s">
        <v>4</v>
      </c>
      <c r="B13" s="60">
        <v>16</v>
      </c>
      <c r="C13" s="26" t="s">
        <v>3</v>
      </c>
      <c r="D13" s="25" t="s">
        <v>2</v>
      </c>
      <c r="E13" s="24"/>
      <c r="F13" s="23"/>
      <c r="G13" s="22">
        <f t="shared" si="0"/>
        <v>0</v>
      </c>
      <c r="H13" s="21" t="s">
        <v>76</v>
      </c>
      <c r="I13" s="64"/>
      <c r="J13" s="6"/>
    </row>
    <row r="14" spans="1:10">
      <c r="A14" s="5" t="s">
        <v>1</v>
      </c>
      <c r="B14" s="41" t="s">
        <v>113</v>
      </c>
      <c r="C14" s="43"/>
      <c r="D14" s="40"/>
      <c r="E14" s="40"/>
      <c r="F14" s="40"/>
      <c r="G14" s="40"/>
      <c r="H14" s="42"/>
      <c r="I14" s="41"/>
      <c r="J14" s="39"/>
    </row>
    <row r="15" spans="1:10" s="30" customFormat="1" ht="66">
      <c r="A15" s="5" t="s">
        <v>24</v>
      </c>
      <c r="B15" s="38"/>
      <c r="C15" s="37"/>
      <c r="D15" s="36"/>
      <c r="E15" s="35"/>
      <c r="F15" s="34"/>
      <c r="H15" s="33"/>
      <c r="I15" s="32" t="s">
        <v>112</v>
      </c>
      <c r="J15" s="31"/>
    </row>
    <row r="16" spans="1:10">
      <c r="A16" s="5" t="s">
        <v>1</v>
      </c>
      <c r="B16" s="41" t="s">
        <v>111</v>
      </c>
      <c r="C16" s="43"/>
      <c r="D16" s="40"/>
      <c r="E16" s="40"/>
      <c r="F16" s="40"/>
      <c r="G16" s="40"/>
      <c r="H16" s="42"/>
      <c r="I16" s="41"/>
      <c r="J16" s="39"/>
    </row>
    <row r="17" spans="1:10" s="51" customFormat="1" ht="15.6">
      <c r="A17" s="5" t="s">
        <v>24</v>
      </c>
      <c r="B17" s="38"/>
      <c r="C17" s="37"/>
      <c r="D17" s="36"/>
      <c r="E17" s="35"/>
      <c r="F17" s="34"/>
      <c r="G17" s="30"/>
      <c r="H17" s="33"/>
      <c r="I17" s="65" t="s">
        <v>110</v>
      </c>
      <c r="J17" s="52"/>
    </row>
    <row r="18" spans="1:10" ht="31.2">
      <c r="A18" s="5" t="s">
        <v>7</v>
      </c>
      <c r="B18" s="60">
        <v>26</v>
      </c>
      <c r="C18" s="26" t="s">
        <v>93</v>
      </c>
      <c r="D18" s="50" t="s">
        <v>109</v>
      </c>
      <c r="E18" s="24">
        <v>1</v>
      </c>
      <c r="F18" s="27"/>
      <c r="G18" s="22">
        <f t="shared" ref="G18:G28" si="1">F18*E18</f>
        <v>0</v>
      </c>
      <c r="H18" s="21" t="s">
        <v>108</v>
      </c>
      <c r="I18" s="66"/>
      <c r="J18" s="53" t="s">
        <v>104</v>
      </c>
    </row>
    <row r="19" spans="1:10" ht="15.6">
      <c r="A19" s="5" t="s">
        <v>7</v>
      </c>
      <c r="B19" s="60">
        <v>27</v>
      </c>
      <c r="C19" s="26" t="s">
        <v>107</v>
      </c>
      <c r="D19" s="50" t="s">
        <v>135</v>
      </c>
      <c r="E19" s="24">
        <v>1</v>
      </c>
      <c r="F19" s="27"/>
      <c r="G19" s="22">
        <f t="shared" si="1"/>
        <v>0</v>
      </c>
      <c r="H19" s="21" t="s">
        <v>106</v>
      </c>
      <c r="I19" s="66"/>
      <c r="J19" s="53" t="s">
        <v>104</v>
      </c>
    </row>
    <row r="20" spans="1:10" ht="31.2">
      <c r="A20" s="5" t="s">
        <v>7</v>
      </c>
      <c r="B20" s="60">
        <v>28</v>
      </c>
      <c r="C20" s="26" t="s">
        <v>105</v>
      </c>
      <c r="D20" s="50" t="s">
        <v>139</v>
      </c>
      <c r="E20" s="24">
        <v>1</v>
      </c>
      <c r="F20" s="27"/>
      <c r="G20" s="22">
        <f t="shared" si="1"/>
        <v>0</v>
      </c>
      <c r="H20" s="21" t="s">
        <v>136</v>
      </c>
      <c r="I20" s="66"/>
      <c r="J20" s="53" t="s">
        <v>104</v>
      </c>
    </row>
    <row r="21" spans="1:10" ht="31.2">
      <c r="A21" s="5" t="s">
        <v>7</v>
      </c>
      <c r="B21" s="60">
        <v>29</v>
      </c>
      <c r="C21" s="26" t="s">
        <v>105</v>
      </c>
      <c r="D21" s="50" t="s">
        <v>140</v>
      </c>
      <c r="E21" s="24">
        <v>2</v>
      </c>
      <c r="F21" s="27"/>
      <c r="G21" s="22">
        <f t="shared" si="1"/>
        <v>0</v>
      </c>
      <c r="H21" s="21" t="s">
        <v>137</v>
      </c>
      <c r="I21" s="66"/>
      <c r="J21" s="53" t="s">
        <v>104</v>
      </c>
    </row>
    <row r="22" spans="1:10" ht="31.2">
      <c r="A22" s="5" t="s">
        <v>7</v>
      </c>
      <c r="B22" s="60">
        <v>30</v>
      </c>
      <c r="C22" s="26" t="s">
        <v>105</v>
      </c>
      <c r="D22" s="50" t="s">
        <v>141</v>
      </c>
      <c r="E22" s="24">
        <v>2</v>
      </c>
      <c r="F22" s="27"/>
      <c r="G22" s="22">
        <f t="shared" si="1"/>
        <v>0</v>
      </c>
      <c r="H22" s="21" t="s">
        <v>138</v>
      </c>
      <c r="I22" s="66"/>
      <c r="J22" s="53" t="s">
        <v>104</v>
      </c>
    </row>
    <row r="23" spans="1:10" ht="15.6">
      <c r="A23" s="5" t="s">
        <v>7</v>
      </c>
      <c r="B23" s="60">
        <v>31</v>
      </c>
      <c r="C23" s="26" t="s">
        <v>103</v>
      </c>
      <c r="D23" s="25" t="s">
        <v>102</v>
      </c>
      <c r="E23" s="24">
        <v>1</v>
      </c>
      <c r="F23" s="27"/>
      <c r="G23" s="22">
        <f t="shared" si="1"/>
        <v>0</v>
      </c>
      <c r="H23" s="21" t="s">
        <v>101</v>
      </c>
      <c r="I23" s="66"/>
      <c r="J23" s="6" t="s">
        <v>100</v>
      </c>
    </row>
    <row r="24" spans="1:10" ht="15.6">
      <c r="A24" s="5" t="s">
        <v>7</v>
      </c>
      <c r="B24" s="60">
        <v>32</v>
      </c>
      <c r="C24" s="26" t="s">
        <v>13</v>
      </c>
      <c r="D24" s="25" t="s">
        <v>61</v>
      </c>
      <c r="E24" s="24">
        <v>1</v>
      </c>
      <c r="F24" s="27"/>
      <c r="G24" s="22">
        <f t="shared" si="1"/>
        <v>0</v>
      </c>
      <c r="H24" s="21">
        <v>0</v>
      </c>
      <c r="I24" s="66"/>
      <c r="J24" s="6" t="s">
        <v>49</v>
      </c>
    </row>
    <row r="25" spans="1:10" ht="15.6">
      <c r="A25" s="5" t="s">
        <v>7</v>
      </c>
      <c r="B25" s="60">
        <v>33</v>
      </c>
      <c r="C25" s="28" t="s">
        <v>6</v>
      </c>
      <c r="D25" s="25" t="s">
        <v>5</v>
      </c>
      <c r="E25" s="24">
        <v>4</v>
      </c>
      <c r="F25" s="27"/>
      <c r="G25" s="22">
        <f t="shared" si="1"/>
        <v>0</v>
      </c>
      <c r="H25" s="21">
        <v>0</v>
      </c>
      <c r="I25" s="66"/>
      <c r="J25" s="6"/>
    </row>
    <row r="26" spans="1:10" ht="15.6">
      <c r="A26" s="5" t="s">
        <v>7</v>
      </c>
      <c r="B26" s="60">
        <v>34</v>
      </c>
      <c r="C26" s="28" t="s">
        <v>10</v>
      </c>
      <c r="D26" s="25" t="s">
        <v>9</v>
      </c>
      <c r="E26" s="24">
        <v>1</v>
      </c>
      <c r="F26" s="27"/>
      <c r="G26" s="22">
        <f t="shared" si="1"/>
        <v>0</v>
      </c>
      <c r="H26" s="21" t="s">
        <v>99</v>
      </c>
      <c r="I26" s="66"/>
      <c r="J26" s="6" t="s">
        <v>98</v>
      </c>
    </row>
    <row r="27" spans="1:10" ht="15.6">
      <c r="A27" s="5" t="s">
        <v>7</v>
      </c>
      <c r="B27" s="60">
        <v>35</v>
      </c>
      <c r="C27" s="28" t="s">
        <v>6</v>
      </c>
      <c r="D27" s="25" t="s">
        <v>16</v>
      </c>
      <c r="E27" s="24">
        <v>1</v>
      </c>
      <c r="F27" s="27"/>
      <c r="G27" s="22">
        <f t="shared" si="1"/>
        <v>0</v>
      </c>
      <c r="H27" s="21" t="s">
        <v>76</v>
      </c>
      <c r="I27" s="66"/>
      <c r="J27" s="6" t="s">
        <v>97</v>
      </c>
    </row>
    <row r="28" spans="1:10" ht="15.6">
      <c r="A28" s="5" t="s">
        <v>4</v>
      </c>
      <c r="B28" s="60">
        <v>36</v>
      </c>
      <c r="C28" s="26" t="s">
        <v>3</v>
      </c>
      <c r="D28" s="25" t="s">
        <v>2</v>
      </c>
      <c r="E28" s="24"/>
      <c r="F28" s="23"/>
      <c r="G28" s="22">
        <f t="shared" si="1"/>
        <v>0</v>
      </c>
      <c r="H28" s="21" t="s">
        <v>96</v>
      </c>
      <c r="I28" s="67"/>
      <c r="J28" s="6"/>
    </row>
    <row r="29" spans="1:10">
      <c r="A29" s="5" t="s">
        <v>1</v>
      </c>
      <c r="B29" s="41" t="s">
        <v>95</v>
      </c>
      <c r="C29" s="43"/>
      <c r="D29" s="40"/>
      <c r="E29" s="40"/>
      <c r="F29" s="40"/>
      <c r="G29" s="40"/>
      <c r="H29" s="42"/>
      <c r="I29" s="41"/>
      <c r="J29" s="39"/>
    </row>
    <row r="30" spans="1:10" s="30" customFormat="1" ht="15.6">
      <c r="A30" s="5" t="s">
        <v>24</v>
      </c>
      <c r="B30" s="38"/>
      <c r="C30" s="37"/>
      <c r="D30" s="36"/>
      <c r="E30" s="35"/>
      <c r="F30" s="34"/>
      <c r="H30" s="33"/>
      <c r="I30" s="62" t="s">
        <v>94</v>
      </c>
      <c r="J30" s="31"/>
    </row>
    <row r="31" spans="1:10" ht="20.399999999999999">
      <c r="A31" s="5" t="s">
        <v>7</v>
      </c>
      <c r="B31" s="60">
        <v>39</v>
      </c>
      <c r="C31" s="26" t="s">
        <v>93</v>
      </c>
      <c r="D31" s="25" t="s">
        <v>151</v>
      </c>
      <c r="E31" s="24">
        <v>4</v>
      </c>
      <c r="F31" s="27"/>
      <c r="G31" s="22">
        <f>F31*E31</f>
        <v>0</v>
      </c>
      <c r="H31" s="33" t="s">
        <v>134</v>
      </c>
      <c r="I31" s="63"/>
      <c r="J31" s="49"/>
    </row>
    <row r="32" spans="1:10" ht="15.6">
      <c r="A32" s="5" t="s">
        <v>4</v>
      </c>
      <c r="B32" s="60">
        <v>40</v>
      </c>
      <c r="C32" s="26" t="s">
        <v>3</v>
      </c>
      <c r="D32" s="25" t="s">
        <v>2</v>
      </c>
      <c r="E32" s="24"/>
      <c r="F32" s="23"/>
      <c r="G32" s="22">
        <f>F32*E32</f>
        <v>0</v>
      </c>
      <c r="H32" s="21" t="s">
        <v>92</v>
      </c>
      <c r="I32" s="64"/>
      <c r="J32" s="6"/>
    </row>
    <row r="33" spans="1:10">
      <c r="A33" s="5" t="s">
        <v>1</v>
      </c>
      <c r="B33" s="41" t="s">
        <v>91</v>
      </c>
      <c r="C33" s="43"/>
      <c r="D33" s="40"/>
      <c r="E33" s="40"/>
      <c r="F33" s="40"/>
      <c r="G33" s="40"/>
      <c r="H33" s="42"/>
      <c r="I33" s="41"/>
      <c r="J33" s="39"/>
    </row>
    <row r="34" spans="1:10" s="51" customFormat="1" ht="15.6">
      <c r="A34" s="5" t="s">
        <v>24</v>
      </c>
      <c r="B34" s="38"/>
      <c r="C34" s="37"/>
      <c r="D34" s="36"/>
      <c r="E34" s="35"/>
      <c r="F34" s="34"/>
      <c r="G34" s="30"/>
      <c r="H34" s="33"/>
      <c r="I34" s="62" t="s">
        <v>143</v>
      </c>
      <c r="J34" s="52"/>
    </row>
    <row r="35" spans="1:10" ht="31.2">
      <c r="A35" s="5" t="s">
        <v>7</v>
      </c>
      <c r="B35" s="60">
        <v>43</v>
      </c>
      <c r="C35" s="26" t="s">
        <v>90</v>
      </c>
      <c r="D35" s="50" t="s">
        <v>142</v>
      </c>
      <c r="E35" s="24">
        <v>320</v>
      </c>
      <c r="F35" s="27"/>
      <c r="G35" s="22">
        <f>F35*E35</f>
        <v>0</v>
      </c>
      <c r="H35" s="21" t="s">
        <v>89</v>
      </c>
      <c r="I35" s="63"/>
      <c r="J35" s="6" t="s">
        <v>88</v>
      </c>
    </row>
    <row r="36" spans="1:10" ht="30" customHeight="1">
      <c r="A36" s="5" t="s">
        <v>4</v>
      </c>
      <c r="B36" s="60">
        <v>44</v>
      </c>
      <c r="C36" s="26" t="s">
        <v>3</v>
      </c>
      <c r="D36" s="25" t="s">
        <v>2</v>
      </c>
      <c r="E36" s="24"/>
      <c r="F36" s="23"/>
      <c r="G36" s="22">
        <f>F36*E36</f>
        <v>0</v>
      </c>
      <c r="H36" s="21" t="s">
        <v>87</v>
      </c>
      <c r="I36" s="64"/>
      <c r="J36" s="49"/>
    </row>
    <row r="37" spans="1:10">
      <c r="A37" s="5" t="s">
        <v>1</v>
      </c>
      <c r="B37" s="41" t="s">
        <v>86</v>
      </c>
      <c r="C37" s="43"/>
      <c r="D37" s="40"/>
      <c r="E37" s="40"/>
      <c r="F37" s="40"/>
      <c r="G37" s="40"/>
      <c r="H37" s="42"/>
      <c r="I37" s="41"/>
      <c r="J37" s="39"/>
    </row>
    <row r="38" spans="1:10" s="30" customFormat="1" ht="15.6">
      <c r="A38" s="5" t="s">
        <v>24</v>
      </c>
      <c r="B38" s="38"/>
      <c r="C38" s="37"/>
      <c r="D38" s="36"/>
      <c r="E38" s="35"/>
      <c r="F38" s="34"/>
      <c r="H38" s="33"/>
      <c r="I38" s="62" t="s">
        <v>85</v>
      </c>
      <c r="J38" s="31"/>
    </row>
    <row r="39" spans="1:10" ht="27.6">
      <c r="A39" s="5" t="s">
        <v>7</v>
      </c>
      <c r="B39" s="60">
        <v>47</v>
      </c>
      <c r="C39" s="26" t="s">
        <v>84</v>
      </c>
      <c r="D39" s="48" t="s">
        <v>83</v>
      </c>
      <c r="E39" s="24">
        <v>5</v>
      </c>
      <c r="F39" s="27"/>
      <c r="G39" s="22">
        <f t="shared" ref="G39:G46" si="2">F39*E39</f>
        <v>0</v>
      </c>
      <c r="H39" s="21" t="s">
        <v>82</v>
      </c>
      <c r="I39" s="63"/>
      <c r="J39" s="6" t="s">
        <v>158</v>
      </c>
    </row>
    <row r="40" spans="1:10" ht="15.6">
      <c r="A40" s="5" t="s">
        <v>7</v>
      </c>
      <c r="B40" s="60">
        <v>48</v>
      </c>
      <c r="C40" s="28" t="s">
        <v>81</v>
      </c>
      <c r="D40" s="29" t="s">
        <v>80</v>
      </c>
      <c r="E40" s="24">
        <v>1</v>
      </c>
      <c r="F40" s="27"/>
      <c r="G40" s="22">
        <f t="shared" si="2"/>
        <v>0</v>
      </c>
      <c r="H40" s="21" t="s">
        <v>79</v>
      </c>
      <c r="I40" s="63"/>
      <c r="J40" s="6" t="s">
        <v>161</v>
      </c>
    </row>
    <row r="41" spans="1:10" ht="15.6">
      <c r="A41" s="5" t="s">
        <v>7</v>
      </c>
      <c r="B41" s="60">
        <v>49</v>
      </c>
      <c r="C41" s="26" t="s">
        <v>57</v>
      </c>
      <c r="D41" s="25" t="s">
        <v>56</v>
      </c>
      <c r="E41" s="24">
        <v>1</v>
      </c>
      <c r="F41" s="27"/>
      <c r="G41" s="22">
        <f t="shared" si="2"/>
        <v>0</v>
      </c>
      <c r="H41" s="21" t="s">
        <v>78</v>
      </c>
      <c r="I41" s="63"/>
      <c r="J41" s="6" t="s">
        <v>157</v>
      </c>
    </row>
    <row r="42" spans="1:10" ht="15.6">
      <c r="A42" s="5" t="s">
        <v>7</v>
      </c>
      <c r="B42" s="60">
        <v>51</v>
      </c>
      <c r="C42" s="28" t="s">
        <v>6</v>
      </c>
      <c r="D42" s="25" t="s">
        <v>16</v>
      </c>
      <c r="E42" s="24">
        <v>1</v>
      </c>
      <c r="F42" s="27"/>
      <c r="G42" s="22">
        <f t="shared" si="2"/>
        <v>0</v>
      </c>
      <c r="H42" s="21">
        <v>0</v>
      </c>
      <c r="I42" s="63"/>
      <c r="J42" s="6" t="s">
        <v>77</v>
      </c>
    </row>
    <row r="43" spans="1:10" ht="15.6">
      <c r="A43" s="5" t="s">
        <v>7</v>
      </c>
      <c r="B43" s="60">
        <v>52</v>
      </c>
      <c r="C43" s="26" t="s">
        <v>13</v>
      </c>
      <c r="D43" s="25" t="s">
        <v>61</v>
      </c>
      <c r="E43" s="24">
        <v>1</v>
      </c>
      <c r="F43" s="27"/>
      <c r="G43" s="22">
        <f t="shared" si="2"/>
        <v>0</v>
      </c>
      <c r="H43" s="21">
        <v>0</v>
      </c>
      <c r="I43" s="63"/>
      <c r="J43" s="6"/>
    </row>
    <row r="44" spans="1:10" ht="15.6">
      <c r="A44" s="5" t="s">
        <v>7</v>
      </c>
      <c r="B44" s="60">
        <v>53</v>
      </c>
      <c r="C44" s="26" t="s">
        <v>10</v>
      </c>
      <c r="D44" s="25" t="s">
        <v>9</v>
      </c>
      <c r="E44" s="24">
        <v>1</v>
      </c>
      <c r="F44" s="27"/>
      <c r="G44" s="22">
        <f t="shared" si="2"/>
        <v>0</v>
      </c>
      <c r="H44" s="21">
        <v>0</v>
      </c>
      <c r="I44" s="63"/>
      <c r="J44" s="6"/>
    </row>
    <row r="45" spans="1:10" ht="15.6">
      <c r="A45" s="5" t="s">
        <v>7</v>
      </c>
      <c r="B45" s="60">
        <v>54</v>
      </c>
      <c r="C45" s="28" t="s">
        <v>6</v>
      </c>
      <c r="D45" s="25" t="s">
        <v>5</v>
      </c>
      <c r="E45" s="24">
        <v>5</v>
      </c>
      <c r="F45" s="27"/>
      <c r="G45" s="22">
        <f t="shared" si="2"/>
        <v>0</v>
      </c>
      <c r="H45" s="21">
        <v>0</v>
      </c>
      <c r="I45" s="63"/>
      <c r="J45" s="6"/>
    </row>
    <row r="46" spans="1:10" ht="15.6">
      <c r="A46" s="5" t="s">
        <v>4</v>
      </c>
      <c r="B46" s="60">
        <v>55</v>
      </c>
      <c r="C46" s="26" t="s">
        <v>3</v>
      </c>
      <c r="D46" s="25" t="s">
        <v>2</v>
      </c>
      <c r="E46" s="24"/>
      <c r="F46" s="23"/>
      <c r="G46" s="22">
        <f t="shared" si="2"/>
        <v>0</v>
      </c>
      <c r="H46" s="21" t="s">
        <v>76</v>
      </c>
      <c r="I46" s="64"/>
      <c r="J46" s="6"/>
    </row>
    <row r="47" spans="1:10">
      <c r="A47" s="5" t="s">
        <v>1</v>
      </c>
      <c r="B47" s="41" t="s">
        <v>75</v>
      </c>
      <c r="C47" s="43"/>
      <c r="D47" s="40"/>
      <c r="E47" s="40"/>
      <c r="F47" s="40"/>
      <c r="G47" s="40"/>
      <c r="H47" s="42"/>
      <c r="I47" s="41"/>
      <c r="J47" s="39"/>
    </row>
    <row r="48" spans="1:10" s="30" customFormat="1" ht="15.6">
      <c r="A48" s="5" t="s">
        <v>24</v>
      </c>
      <c r="B48" s="47"/>
      <c r="C48" s="46"/>
      <c r="D48" s="36"/>
      <c r="E48" s="35"/>
      <c r="F48" s="34"/>
      <c r="G48" s="45"/>
      <c r="H48" s="33"/>
      <c r="I48" s="62" t="s">
        <v>74</v>
      </c>
      <c r="J48" s="31"/>
    </row>
    <row r="49" spans="1:10" ht="15.6">
      <c r="A49" s="5" t="s">
        <v>7</v>
      </c>
      <c r="B49" s="60">
        <v>59</v>
      </c>
      <c r="C49" s="26" t="s">
        <v>73</v>
      </c>
      <c r="D49" s="25" t="s">
        <v>72</v>
      </c>
      <c r="E49" s="24">
        <v>2</v>
      </c>
      <c r="F49" s="27"/>
      <c r="G49" s="22">
        <f>F49*E49</f>
        <v>0</v>
      </c>
      <c r="H49" s="21" t="s">
        <v>71</v>
      </c>
      <c r="I49" s="63"/>
      <c r="J49" s="6" t="s">
        <v>70</v>
      </c>
    </row>
    <row r="50" spans="1:10" ht="15.6">
      <c r="A50" s="5" t="s">
        <v>7</v>
      </c>
      <c r="B50" s="60">
        <v>60</v>
      </c>
      <c r="C50" s="26" t="s">
        <v>69</v>
      </c>
      <c r="D50" s="25" t="s">
        <v>68</v>
      </c>
      <c r="E50" s="24">
        <v>8</v>
      </c>
      <c r="F50" s="27"/>
      <c r="G50" s="22">
        <f>F50*E50</f>
        <v>0</v>
      </c>
      <c r="H50" s="21"/>
      <c r="I50" s="63"/>
      <c r="J50" s="6" t="s">
        <v>67</v>
      </c>
    </row>
    <row r="51" spans="1:10" ht="15.6">
      <c r="A51" s="5" t="s">
        <v>7</v>
      </c>
      <c r="B51" s="60">
        <v>61</v>
      </c>
      <c r="C51" s="28" t="s">
        <v>6</v>
      </c>
      <c r="D51" s="25" t="s">
        <v>5</v>
      </c>
      <c r="E51" s="24">
        <v>1</v>
      </c>
      <c r="F51" s="27"/>
      <c r="G51" s="22">
        <f>F51*E51</f>
        <v>0</v>
      </c>
      <c r="H51" s="21"/>
      <c r="I51" s="63"/>
      <c r="J51" s="6"/>
    </row>
    <row r="52" spans="1:10" ht="15.6">
      <c r="A52" s="5" t="s">
        <v>4</v>
      </c>
      <c r="B52" s="60">
        <v>62</v>
      </c>
      <c r="C52" s="26" t="s">
        <v>3</v>
      </c>
      <c r="D52" s="25" t="s">
        <v>2</v>
      </c>
      <c r="E52" s="24"/>
      <c r="F52" s="23"/>
      <c r="G52" s="22">
        <f>F52*E52</f>
        <v>0</v>
      </c>
      <c r="H52" s="21"/>
      <c r="I52" s="64"/>
      <c r="J52" s="6"/>
    </row>
    <row r="53" spans="1:10">
      <c r="A53" s="5" t="s">
        <v>1</v>
      </c>
      <c r="B53" s="41" t="s">
        <v>66</v>
      </c>
      <c r="C53" s="43"/>
      <c r="D53" s="40"/>
      <c r="E53" s="40"/>
      <c r="F53" s="40"/>
      <c r="G53" s="40"/>
      <c r="H53" s="42"/>
      <c r="I53" s="41"/>
      <c r="J53" s="39"/>
    </row>
    <row r="54" spans="1:10" s="30" customFormat="1" ht="15.6">
      <c r="A54" s="5" t="s">
        <v>24</v>
      </c>
      <c r="B54" s="38"/>
      <c r="C54" s="37"/>
      <c r="D54" s="36"/>
      <c r="E54" s="35"/>
      <c r="F54" s="34"/>
      <c r="H54" s="33"/>
      <c r="I54" s="62" t="s">
        <v>65</v>
      </c>
      <c r="J54" s="31"/>
    </row>
    <row r="55" spans="1:10" ht="27.6">
      <c r="A55" s="5" t="s">
        <v>7</v>
      </c>
      <c r="B55" s="60">
        <v>66</v>
      </c>
      <c r="C55" s="26" t="s">
        <v>64</v>
      </c>
      <c r="D55" s="25" t="s">
        <v>144</v>
      </c>
      <c r="E55" s="24">
        <v>4</v>
      </c>
      <c r="F55" s="27"/>
      <c r="G55" s="22">
        <f t="shared" ref="G55:G61" si="3">F55*E55</f>
        <v>0</v>
      </c>
      <c r="H55" s="21" t="s">
        <v>63</v>
      </c>
      <c r="I55" s="63"/>
      <c r="J55" s="6" t="s">
        <v>62</v>
      </c>
    </row>
    <row r="56" spans="1:10" ht="15.6">
      <c r="A56" s="5" t="s">
        <v>7</v>
      </c>
      <c r="B56" s="60">
        <v>67</v>
      </c>
      <c r="C56" s="26" t="s">
        <v>13</v>
      </c>
      <c r="D56" s="25" t="s">
        <v>61</v>
      </c>
      <c r="E56" s="24">
        <v>3</v>
      </c>
      <c r="F56" s="27"/>
      <c r="G56" s="22">
        <f t="shared" si="3"/>
        <v>0</v>
      </c>
      <c r="H56" s="21"/>
      <c r="I56" s="63"/>
      <c r="J56" s="6" t="s">
        <v>49</v>
      </c>
    </row>
    <row r="57" spans="1:10" ht="15.6">
      <c r="A57" s="5" t="s">
        <v>7</v>
      </c>
      <c r="B57" s="60">
        <v>68</v>
      </c>
      <c r="C57" s="28" t="s">
        <v>6</v>
      </c>
      <c r="D57" s="25" t="s">
        <v>16</v>
      </c>
      <c r="E57" s="24">
        <v>3</v>
      </c>
      <c r="F57" s="27"/>
      <c r="G57" s="22">
        <f t="shared" si="3"/>
        <v>0</v>
      </c>
      <c r="H57" s="21"/>
      <c r="I57" s="63"/>
      <c r="J57" s="6" t="s">
        <v>60</v>
      </c>
    </row>
    <row r="58" spans="1:10" ht="15.6">
      <c r="A58" s="5" t="s">
        <v>7</v>
      </c>
      <c r="B58" s="60">
        <v>69</v>
      </c>
      <c r="C58" s="28" t="s">
        <v>6</v>
      </c>
      <c r="D58" s="25" t="s">
        <v>5</v>
      </c>
      <c r="E58" s="24">
        <v>20</v>
      </c>
      <c r="F58" s="27"/>
      <c r="G58" s="22">
        <f t="shared" si="3"/>
        <v>0</v>
      </c>
      <c r="H58" s="21" t="s">
        <v>59</v>
      </c>
      <c r="I58" s="63"/>
      <c r="J58" s="6"/>
    </row>
    <row r="59" spans="1:10" ht="15.6">
      <c r="A59" s="5" t="s">
        <v>7</v>
      </c>
      <c r="B59" s="60">
        <v>70</v>
      </c>
      <c r="C59" s="26" t="s">
        <v>10</v>
      </c>
      <c r="D59" s="25" t="s">
        <v>9</v>
      </c>
      <c r="E59" s="24">
        <v>1</v>
      </c>
      <c r="F59" s="27"/>
      <c r="G59" s="22">
        <f t="shared" si="3"/>
        <v>0</v>
      </c>
      <c r="H59" s="21" t="s">
        <v>58</v>
      </c>
      <c r="I59" s="63"/>
      <c r="J59" s="6" t="s">
        <v>8</v>
      </c>
    </row>
    <row r="60" spans="1:10" ht="15.6">
      <c r="A60" s="5" t="s">
        <v>7</v>
      </c>
      <c r="B60" s="60">
        <v>71</v>
      </c>
      <c r="C60" s="26" t="s">
        <v>57</v>
      </c>
      <c r="D60" s="25" t="s">
        <v>56</v>
      </c>
      <c r="E60" s="24">
        <v>1</v>
      </c>
      <c r="F60" s="27"/>
      <c r="G60" s="22">
        <f t="shared" si="3"/>
        <v>0</v>
      </c>
      <c r="H60" s="21" t="s">
        <v>55</v>
      </c>
      <c r="I60" s="63"/>
      <c r="J60" s="6" t="s">
        <v>157</v>
      </c>
    </row>
    <row r="61" spans="1:10" ht="15.6">
      <c r="A61" s="5" t="s">
        <v>4</v>
      </c>
      <c r="B61" s="60">
        <v>73</v>
      </c>
      <c r="C61" s="26" t="s">
        <v>3</v>
      </c>
      <c r="D61" s="25" t="s">
        <v>2</v>
      </c>
      <c r="E61" s="24"/>
      <c r="F61" s="23"/>
      <c r="G61" s="22">
        <f t="shared" si="3"/>
        <v>0</v>
      </c>
      <c r="H61" s="21" t="s">
        <v>54</v>
      </c>
      <c r="I61" s="64"/>
      <c r="J61" s="6"/>
    </row>
    <row r="62" spans="1:10">
      <c r="A62" s="5" t="s">
        <v>1</v>
      </c>
      <c r="B62" s="41" t="s">
        <v>53</v>
      </c>
      <c r="C62" s="43"/>
      <c r="D62" s="40"/>
      <c r="E62" s="40"/>
      <c r="F62" s="40"/>
      <c r="G62" s="40"/>
      <c r="H62" s="42"/>
      <c r="I62" s="41"/>
      <c r="J62" s="39"/>
    </row>
    <row r="63" spans="1:10" s="30" customFormat="1" ht="15.6">
      <c r="A63" s="5" t="s">
        <v>24</v>
      </c>
      <c r="B63" s="38"/>
      <c r="C63" s="37"/>
      <c r="D63" s="36"/>
      <c r="E63" s="35"/>
      <c r="F63" s="34"/>
      <c r="H63" s="33"/>
      <c r="I63" s="62" t="s">
        <v>52</v>
      </c>
      <c r="J63" s="31"/>
    </row>
    <row r="64" spans="1:10" ht="15.6">
      <c r="A64" s="5" t="s">
        <v>7</v>
      </c>
      <c r="B64" s="61">
        <v>78</v>
      </c>
      <c r="C64" s="26" t="s">
        <v>34</v>
      </c>
      <c r="D64" s="25" t="s">
        <v>145</v>
      </c>
      <c r="E64" s="24">
        <v>10</v>
      </c>
      <c r="F64" s="27"/>
      <c r="G64" s="22">
        <f t="shared" ref="G64:G75" si="4">F64*E64</f>
        <v>0</v>
      </c>
      <c r="H64" s="21"/>
      <c r="I64" s="63"/>
      <c r="J64" s="6" t="s">
        <v>51</v>
      </c>
    </row>
    <row r="65" spans="1:10" ht="15.6">
      <c r="A65" s="5" t="s">
        <v>7</v>
      </c>
      <c r="B65" s="61">
        <v>79</v>
      </c>
      <c r="C65" s="26" t="s">
        <v>13</v>
      </c>
      <c r="D65" s="25" t="s">
        <v>50</v>
      </c>
      <c r="E65" s="24">
        <v>1</v>
      </c>
      <c r="F65" s="27"/>
      <c r="G65" s="22">
        <f t="shared" si="4"/>
        <v>0</v>
      </c>
      <c r="H65" s="21"/>
      <c r="I65" s="63"/>
      <c r="J65" s="6" t="s">
        <v>49</v>
      </c>
    </row>
    <row r="66" spans="1:10" ht="21">
      <c r="A66" s="5" t="s">
        <v>7</v>
      </c>
      <c r="B66" s="61">
        <v>80</v>
      </c>
      <c r="C66" s="26" t="s">
        <v>33</v>
      </c>
      <c r="D66" s="44" t="s">
        <v>32</v>
      </c>
      <c r="E66" s="24">
        <v>10</v>
      </c>
      <c r="F66" s="27"/>
      <c r="G66" s="22">
        <f t="shared" si="4"/>
        <v>0</v>
      </c>
      <c r="H66" s="21" t="s">
        <v>48</v>
      </c>
      <c r="I66" s="63"/>
      <c r="J66" s="6" t="s">
        <v>156</v>
      </c>
    </row>
    <row r="67" spans="1:10" ht="21">
      <c r="A67" s="5" t="s">
        <v>7</v>
      </c>
      <c r="B67" s="61">
        <v>81</v>
      </c>
      <c r="C67" s="28" t="s">
        <v>6</v>
      </c>
      <c r="D67" s="44" t="s">
        <v>16</v>
      </c>
      <c r="E67" s="24">
        <v>1</v>
      </c>
      <c r="F67" s="27"/>
      <c r="G67" s="22">
        <f t="shared" si="4"/>
        <v>0</v>
      </c>
      <c r="H67" s="21"/>
      <c r="I67" s="63"/>
      <c r="J67" s="6" t="s">
        <v>156</v>
      </c>
    </row>
    <row r="68" spans="1:10" ht="15.6">
      <c r="A68" s="5" t="s">
        <v>7</v>
      </c>
      <c r="B68" s="61">
        <v>82</v>
      </c>
      <c r="C68" s="28" t="s">
        <v>6</v>
      </c>
      <c r="D68" s="25" t="s">
        <v>47</v>
      </c>
      <c r="E68" s="24">
        <v>100</v>
      </c>
      <c r="F68" s="27"/>
      <c r="G68" s="22">
        <f t="shared" si="4"/>
        <v>0</v>
      </c>
      <c r="H68" s="21" t="s">
        <v>46</v>
      </c>
      <c r="I68" s="63"/>
      <c r="J68" s="6" t="s">
        <v>154</v>
      </c>
    </row>
    <row r="69" spans="1:10" ht="15.6">
      <c r="A69" s="5" t="s">
        <v>7</v>
      </c>
      <c r="B69" s="61">
        <v>83</v>
      </c>
      <c r="C69" s="28" t="s">
        <v>6</v>
      </c>
      <c r="D69" s="25" t="s">
        <v>45</v>
      </c>
      <c r="E69" s="24">
        <v>100</v>
      </c>
      <c r="F69" s="27"/>
      <c r="G69" s="22">
        <f t="shared" si="4"/>
        <v>0</v>
      </c>
      <c r="H69" s="21" t="s">
        <v>44</v>
      </c>
      <c r="I69" s="63"/>
      <c r="J69" s="6" t="s">
        <v>155</v>
      </c>
    </row>
    <row r="70" spans="1:10" ht="15.6">
      <c r="A70" s="5" t="s">
        <v>7</v>
      </c>
      <c r="B70" s="61">
        <v>84</v>
      </c>
      <c r="C70" s="28" t="s">
        <v>6</v>
      </c>
      <c r="D70" s="25" t="s">
        <v>5</v>
      </c>
      <c r="E70" s="24">
        <v>20</v>
      </c>
      <c r="F70" s="27"/>
      <c r="G70" s="22">
        <f t="shared" si="4"/>
        <v>0</v>
      </c>
      <c r="H70" s="21"/>
      <c r="I70" s="63"/>
      <c r="J70" s="6" t="s">
        <v>43</v>
      </c>
    </row>
    <row r="71" spans="1:10" ht="15.6">
      <c r="A71" s="5" t="s">
        <v>7</v>
      </c>
      <c r="B71" s="61">
        <v>85</v>
      </c>
      <c r="C71" s="26" t="s">
        <v>10</v>
      </c>
      <c r="D71" s="25" t="s">
        <v>9</v>
      </c>
      <c r="E71" s="24">
        <v>1</v>
      </c>
      <c r="F71" s="27"/>
      <c r="G71" s="22">
        <f t="shared" si="4"/>
        <v>0</v>
      </c>
      <c r="H71" s="21"/>
      <c r="I71" s="63"/>
      <c r="J71" s="6" t="s">
        <v>42</v>
      </c>
    </row>
    <row r="72" spans="1:10" ht="15.6">
      <c r="A72" s="5" t="s">
        <v>7</v>
      </c>
      <c r="B72" s="61">
        <v>86</v>
      </c>
      <c r="C72" s="26" t="s">
        <v>41</v>
      </c>
      <c r="D72" s="25" t="s">
        <v>146</v>
      </c>
      <c r="E72" s="24">
        <v>20</v>
      </c>
      <c r="F72" s="27"/>
      <c r="G72" s="22">
        <f t="shared" si="4"/>
        <v>0</v>
      </c>
      <c r="H72" s="21" t="s">
        <v>147</v>
      </c>
      <c r="I72" s="63"/>
      <c r="J72" s="6"/>
    </row>
    <row r="73" spans="1:10" ht="15.6">
      <c r="A73" s="5" t="s">
        <v>7</v>
      </c>
      <c r="B73" s="61">
        <v>87</v>
      </c>
      <c r="C73" s="26" t="s">
        <v>40</v>
      </c>
      <c r="D73" s="29" t="s">
        <v>21</v>
      </c>
      <c r="E73" s="24">
        <v>1</v>
      </c>
      <c r="F73" s="27"/>
      <c r="G73" s="22">
        <f t="shared" si="4"/>
        <v>0</v>
      </c>
      <c r="H73" s="21" t="s">
        <v>39</v>
      </c>
      <c r="I73" s="63"/>
      <c r="J73" s="6" t="s">
        <v>8</v>
      </c>
    </row>
    <row r="74" spans="1:10" ht="15.6">
      <c r="A74" s="5" t="s">
        <v>7</v>
      </c>
      <c r="B74" s="61">
        <v>88</v>
      </c>
      <c r="C74" s="26" t="s">
        <v>6</v>
      </c>
      <c r="D74" s="25" t="s">
        <v>38</v>
      </c>
      <c r="E74" s="24">
        <v>100</v>
      </c>
      <c r="F74" s="27"/>
      <c r="G74" s="22">
        <f t="shared" si="4"/>
        <v>0</v>
      </c>
      <c r="H74" s="21" t="s">
        <v>37</v>
      </c>
      <c r="I74" s="63"/>
      <c r="J74" s="6" t="s">
        <v>153</v>
      </c>
    </row>
    <row r="75" spans="1:10" ht="15.6">
      <c r="A75" s="5" t="s">
        <v>4</v>
      </c>
      <c r="B75" s="61">
        <v>90</v>
      </c>
      <c r="C75" s="26" t="s">
        <v>3</v>
      </c>
      <c r="D75" s="25" t="s">
        <v>2</v>
      </c>
      <c r="E75" s="24"/>
      <c r="F75" s="23"/>
      <c r="G75" s="22">
        <f t="shared" si="4"/>
        <v>0</v>
      </c>
      <c r="H75" s="21"/>
      <c r="I75" s="64"/>
      <c r="J75" s="6"/>
    </row>
    <row r="76" spans="1:10">
      <c r="A76" s="5" t="s">
        <v>1</v>
      </c>
      <c r="B76" s="41" t="s">
        <v>36</v>
      </c>
      <c r="C76" s="43"/>
      <c r="D76" s="40"/>
      <c r="E76" s="40"/>
      <c r="F76" s="40"/>
      <c r="G76" s="40"/>
      <c r="H76" s="42"/>
      <c r="I76" s="41"/>
      <c r="J76" s="39"/>
    </row>
    <row r="77" spans="1:10" s="30" customFormat="1" ht="15.6">
      <c r="A77" s="5" t="s">
        <v>24</v>
      </c>
      <c r="B77" s="38"/>
      <c r="C77" s="37"/>
      <c r="D77" s="36"/>
      <c r="E77" s="35"/>
      <c r="F77" s="34"/>
      <c r="H77" s="33"/>
      <c r="I77" s="62" t="s">
        <v>35</v>
      </c>
      <c r="J77" s="31"/>
    </row>
    <row r="78" spans="1:10" ht="15.6">
      <c r="A78" s="5" t="s">
        <v>7</v>
      </c>
      <c r="B78" s="61">
        <v>95</v>
      </c>
      <c r="C78" s="26" t="s">
        <v>34</v>
      </c>
      <c r="D78" s="25" t="s">
        <v>148</v>
      </c>
      <c r="E78" s="24">
        <v>2</v>
      </c>
      <c r="F78" s="27"/>
      <c r="G78" s="22">
        <f t="shared" ref="G78:G88" si="5">F78*E78</f>
        <v>0</v>
      </c>
      <c r="H78" s="21"/>
      <c r="I78" s="63"/>
      <c r="J78" s="6"/>
    </row>
    <row r="79" spans="1:10" ht="15.6">
      <c r="A79" s="5" t="s">
        <v>7</v>
      </c>
      <c r="B79" s="61">
        <v>96</v>
      </c>
      <c r="C79" s="26" t="s">
        <v>34</v>
      </c>
      <c r="D79" s="25" t="s">
        <v>149</v>
      </c>
      <c r="E79" s="24">
        <v>2</v>
      </c>
      <c r="F79" s="27"/>
      <c r="G79" s="22">
        <f t="shared" si="5"/>
        <v>0</v>
      </c>
      <c r="H79" s="21"/>
      <c r="I79" s="63"/>
      <c r="J79" s="6" t="s">
        <v>159</v>
      </c>
    </row>
    <row r="80" spans="1:10" ht="15.6">
      <c r="A80" s="5" t="s">
        <v>7</v>
      </c>
      <c r="B80" s="61">
        <v>97</v>
      </c>
      <c r="C80" s="26" t="s">
        <v>33</v>
      </c>
      <c r="D80" s="25" t="s">
        <v>32</v>
      </c>
      <c r="E80" s="24">
        <v>2</v>
      </c>
      <c r="F80" s="27"/>
      <c r="G80" s="22">
        <f t="shared" si="5"/>
        <v>0</v>
      </c>
      <c r="H80" s="21" t="s">
        <v>18</v>
      </c>
      <c r="I80" s="63"/>
      <c r="J80" s="6" t="s">
        <v>31</v>
      </c>
    </row>
    <row r="81" spans="1:10" ht="15.6">
      <c r="A81" s="5" t="s">
        <v>7</v>
      </c>
      <c r="B81" s="61">
        <v>98</v>
      </c>
      <c r="C81" s="26" t="s">
        <v>6</v>
      </c>
      <c r="D81" s="25" t="s">
        <v>17</v>
      </c>
      <c r="E81" s="24">
        <v>300</v>
      </c>
      <c r="F81" s="27"/>
      <c r="G81" s="22">
        <f t="shared" si="5"/>
        <v>0</v>
      </c>
      <c r="H81" s="21" t="s">
        <v>15</v>
      </c>
      <c r="I81" s="63"/>
      <c r="J81" s="6" t="s">
        <v>30</v>
      </c>
    </row>
    <row r="82" spans="1:10" ht="15.6">
      <c r="A82" s="5" t="s">
        <v>7</v>
      </c>
      <c r="B82" s="61">
        <v>99</v>
      </c>
      <c r="C82" s="28" t="s">
        <v>6</v>
      </c>
      <c r="D82" s="25" t="s">
        <v>16</v>
      </c>
      <c r="E82" s="24">
        <v>2</v>
      </c>
      <c r="F82" s="27"/>
      <c r="G82" s="22">
        <f t="shared" si="5"/>
        <v>0</v>
      </c>
      <c r="H82" s="21"/>
      <c r="I82" s="63"/>
      <c r="J82" s="6" t="s">
        <v>29</v>
      </c>
    </row>
    <row r="83" spans="1:10" ht="15.6">
      <c r="A83" s="5" t="s">
        <v>7</v>
      </c>
      <c r="B83" s="61">
        <v>100</v>
      </c>
      <c r="C83" s="26" t="s">
        <v>22</v>
      </c>
      <c r="D83" s="29" t="s">
        <v>21</v>
      </c>
      <c r="E83" s="24">
        <v>2</v>
      </c>
      <c r="F83" s="27"/>
      <c r="G83" s="22">
        <f t="shared" si="5"/>
        <v>0</v>
      </c>
      <c r="H83" s="21"/>
      <c r="I83" s="63"/>
      <c r="J83" s="6" t="s">
        <v>28</v>
      </c>
    </row>
    <row r="84" spans="1:10" ht="15.6">
      <c r="A84" s="5" t="s">
        <v>7</v>
      </c>
      <c r="B84" s="61">
        <v>100</v>
      </c>
      <c r="C84" s="26" t="s">
        <v>13</v>
      </c>
      <c r="D84" s="25" t="s">
        <v>12</v>
      </c>
      <c r="E84" s="24">
        <v>2</v>
      </c>
      <c r="F84" s="27"/>
      <c r="G84" s="22">
        <f t="shared" si="5"/>
        <v>0</v>
      </c>
      <c r="H84" s="21"/>
      <c r="I84" s="63"/>
      <c r="J84" s="6" t="s">
        <v>11</v>
      </c>
    </row>
    <row r="85" spans="1:10" ht="15.6">
      <c r="A85" s="5" t="s">
        <v>7</v>
      </c>
      <c r="B85" s="61">
        <v>101</v>
      </c>
      <c r="C85" s="28" t="s">
        <v>6</v>
      </c>
      <c r="D85" s="25" t="s">
        <v>5</v>
      </c>
      <c r="E85" s="24">
        <v>8</v>
      </c>
      <c r="F85" s="27"/>
      <c r="G85" s="22">
        <f t="shared" si="5"/>
        <v>0</v>
      </c>
      <c r="H85" s="21"/>
      <c r="I85" s="63"/>
      <c r="J85" s="6"/>
    </row>
    <row r="86" spans="1:10" ht="15.6">
      <c r="A86" s="5" t="s">
        <v>7</v>
      </c>
      <c r="B86" s="61">
        <v>102</v>
      </c>
      <c r="C86" s="26" t="s">
        <v>10</v>
      </c>
      <c r="D86" s="25" t="s">
        <v>9</v>
      </c>
      <c r="E86" s="24">
        <v>2</v>
      </c>
      <c r="F86" s="27"/>
      <c r="G86" s="22">
        <f t="shared" si="5"/>
        <v>0</v>
      </c>
      <c r="H86" s="21"/>
      <c r="I86" s="63"/>
      <c r="J86" s="6" t="s">
        <v>8</v>
      </c>
    </row>
    <row r="87" spans="1:10" ht="15.6">
      <c r="A87" s="5" t="s">
        <v>7</v>
      </c>
      <c r="B87" s="61">
        <v>103</v>
      </c>
      <c r="C87" s="28" t="s">
        <v>6</v>
      </c>
      <c r="D87" s="25" t="s">
        <v>27</v>
      </c>
      <c r="E87" s="24">
        <v>200</v>
      </c>
      <c r="F87" s="27"/>
      <c r="G87" s="22">
        <f t="shared" si="5"/>
        <v>0</v>
      </c>
      <c r="H87" s="21"/>
      <c r="I87" s="63"/>
      <c r="J87" s="6" t="s">
        <v>26</v>
      </c>
    </row>
    <row r="88" spans="1:10" ht="15.6">
      <c r="A88" s="5" t="s">
        <v>4</v>
      </c>
      <c r="B88" s="61">
        <v>105</v>
      </c>
      <c r="C88" s="26" t="s">
        <v>3</v>
      </c>
      <c r="D88" s="25" t="s">
        <v>2</v>
      </c>
      <c r="E88" s="24"/>
      <c r="F88" s="23"/>
      <c r="G88" s="22">
        <f t="shared" si="5"/>
        <v>0</v>
      </c>
      <c r="H88" s="21"/>
      <c r="I88" s="20"/>
      <c r="J88" s="6"/>
    </row>
    <row r="89" spans="1:10">
      <c r="A89" s="5" t="s">
        <v>1</v>
      </c>
      <c r="B89" s="41" t="s">
        <v>25</v>
      </c>
      <c r="C89" s="43"/>
      <c r="D89" s="40"/>
      <c r="E89" s="40"/>
      <c r="F89" s="40"/>
      <c r="G89" s="40"/>
      <c r="H89" s="42"/>
      <c r="I89" s="41"/>
      <c r="J89" s="39"/>
    </row>
    <row r="90" spans="1:10" s="30" customFormat="1" ht="15.6">
      <c r="A90" s="5" t="s">
        <v>24</v>
      </c>
      <c r="B90" s="38"/>
      <c r="C90" s="37"/>
      <c r="D90" s="36"/>
      <c r="E90" s="35"/>
      <c r="F90" s="34"/>
      <c r="H90" s="33"/>
      <c r="I90" s="62" t="s">
        <v>23</v>
      </c>
      <c r="J90" s="31"/>
    </row>
    <row r="91" spans="1:10" ht="15.6">
      <c r="A91" s="5" t="s">
        <v>7</v>
      </c>
      <c r="B91" s="61">
        <v>108</v>
      </c>
      <c r="C91" s="26" t="s">
        <v>22</v>
      </c>
      <c r="D91" s="29" t="s">
        <v>21</v>
      </c>
      <c r="E91" s="24">
        <v>1</v>
      </c>
      <c r="F91" s="27"/>
      <c r="G91" s="22">
        <f t="shared" ref="G91:G98" si="6">F91*E91</f>
        <v>0</v>
      </c>
      <c r="H91" s="21"/>
      <c r="I91" s="63"/>
      <c r="J91" s="6"/>
    </row>
    <row r="92" spans="1:10" ht="20.399999999999999">
      <c r="A92" s="5" t="s">
        <v>7</v>
      </c>
      <c r="B92" s="61">
        <v>109</v>
      </c>
      <c r="C92" s="26" t="s">
        <v>20</v>
      </c>
      <c r="D92" s="25" t="s">
        <v>150</v>
      </c>
      <c r="E92" s="24">
        <v>1</v>
      </c>
      <c r="F92" s="27"/>
      <c r="G92" s="22">
        <f t="shared" si="6"/>
        <v>0</v>
      </c>
      <c r="H92" s="21" t="s">
        <v>19</v>
      </c>
      <c r="I92" s="63"/>
      <c r="J92" s="6" t="s">
        <v>160</v>
      </c>
    </row>
    <row r="93" spans="1:10" ht="15.6">
      <c r="A93" s="5" t="s">
        <v>7</v>
      </c>
      <c r="B93" s="61">
        <v>110</v>
      </c>
      <c r="C93" s="26" t="s">
        <v>6</v>
      </c>
      <c r="D93" s="25" t="s">
        <v>17</v>
      </c>
      <c r="E93" s="24">
        <v>200</v>
      </c>
      <c r="F93" s="27"/>
      <c r="G93" s="22">
        <f t="shared" si="6"/>
        <v>0</v>
      </c>
      <c r="H93" s="21" t="s">
        <v>18</v>
      </c>
      <c r="I93" s="63"/>
      <c r="J93" s="6" t="s">
        <v>17</v>
      </c>
    </row>
    <row r="94" spans="1:10" ht="15.6">
      <c r="A94" s="5" t="s">
        <v>7</v>
      </c>
      <c r="B94" s="61">
        <v>111</v>
      </c>
      <c r="C94" s="28" t="s">
        <v>6</v>
      </c>
      <c r="D94" s="25" t="s">
        <v>16</v>
      </c>
      <c r="E94" s="24">
        <v>1</v>
      </c>
      <c r="F94" s="27"/>
      <c r="G94" s="22">
        <f t="shared" si="6"/>
        <v>0</v>
      </c>
      <c r="H94" s="21" t="s">
        <v>15</v>
      </c>
      <c r="I94" s="63"/>
      <c r="J94" s="6" t="s">
        <v>14</v>
      </c>
    </row>
    <row r="95" spans="1:10" ht="15.6">
      <c r="A95" s="5" t="s">
        <v>7</v>
      </c>
      <c r="B95" s="61">
        <v>114</v>
      </c>
      <c r="C95" s="26" t="s">
        <v>13</v>
      </c>
      <c r="D95" s="25" t="s">
        <v>12</v>
      </c>
      <c r="E95" s="24">
        <v>1</v>
      </c>
      <c r="F95" s="27"/>
      <c r="G95" s="22">
        <f t="shared" si="6"/>
        <v>0</v>
      </c>
      <c r="H95" s="21"/>
      <c r="I95" s="63"/>
      <c r="J95" s="6" t="s">
        <v>11</v>
      </c>
    </row>
    <row r="96" spans="1:10" ht="15.6">
      <c r="A96" s="5" t="s">
        <v>7</v>
      </c>
      <c r="B96" s="61">
        <v>115</v>
      </c>
      <c r="C96" s="26" t="s">
        <v>10</v>
      </c>
      <c r="D96" s="25" t="s">
        <v>9</v>
      </c>
      <c r="E96" s="24">
        <v>1</v>
      </c>
      <c r="F96" s="27"/>
      <c r="G96" s="22">
        <f t="shared" si="6"/>
        <v>0</v>
      </c>
      <c r="H96" s="21"/>
      <c r="I96" s="63"/>
      <c r="J96" s="6" t="s">
        <v>8</v>
      </c>
    </row>
    <row r="97" spans="1:10" ht="15.6">
      <c r="A97" s="5" t="s">
        <v>7</v>
      </c>
      <c r="B97" s="61">
        <v>117</v>
      </c>
      <c r="C97" s="28" t="s">
        <v>6</v>
      </c>
      <c r="D97" s="25" t="s">
        <v>5</v>
      </c>
      <c r="E97" s="24">
        <v>4</v>
      </c>
      <c r="F97" s="27"/>
      <c r="G97" s="22">
        <f t="shared" si="6"/>
        <v>0</v>
      </c>
      <c r="H97" s="21"/>
      <c r="I97" s="63"/>
      <c r="J97" s="6"/>
    </row>
    <row r="98" spans="1:10" ht="15.6">
      <c r="A98" s="5" t="s">
        <v>4</v>
      </c>
      <c r="B98" s="61">
        <v>118</v>
      </c>
      <c r="C98" s="26" t="s">
        <v>3</v>
      </c>
      <c r="D98" s="25" t="s">
        <v>2</v>
      </c>
      <c r="E98" s="24"/>
      <c r="F98" s="23"/>
      <c r="G98" s="22">
        <f t="shared" si="6"/>
        <v>0</v>
      </c>
      <c r="H98" s="21"/>
      <c r="I98" s="64"/>
      <c r="J98" s="6"/>
    </row>
    <row r="99" spans="1:10" ht="15.6" thickBot="1">
      <c r="A99" s="5" t="s">
        <v>1</v>
      </c>
      <c r="B99" s="19" t="s">
        <v>0</v>
      </c>
      <c r="C99" s="19"/>
      <c r="D99" s="18"/>
      <c r="E99" s="18"/>
      <c r="F99" s="18"/>
      <c r="G99" s="18"/>
      <c r="H99" s="17"/>
      <c r="I99" s="16"/>
      <c r="J99" s="15"/>
    </row>
    <row r="100" spans="1:10" ht="16.2" thickBot="1">
      <c r="B100" s="14" t="s">
        <v>0</v>
      </c>
      <c r="C100" s="13"/>
      <c r="D100" s="12"/>
      <c r="E100" s="11"/>
      <c r="F100" s="10"/>
      <c r="G100" s="9">
        <f>SUM(G2:G98)</f>
        <v>0</v>
      </c>
      <c r="H100" s="8"/>
      <c r="I100" s="7"/>
      <c r="J100" s="6"/>
    </row>
    <row r="101" spans="1:10">
      <c r="I101" s="1"/>
    </row>
    <row r="102" spans="1:10">
      <c r="I102" s="1"/>
    </row>
    <row r="103" spans="1:10">
      <c r="I103" s="1"/>
    </row>
    <row r="104" spans="1:10">
      <c r="I104" s="1"/>
    </row>
    <row r="105" spans="1:10">
      <c r="I105" s="1"/>
    </row>
    <row r="106" spans="1:10">
      <c r="I106" s="1"/>
    </row>
    <row r="107" spans="1:10">
      <c r="I107" s="1"/>
    </row>
    <row r="108" spans="1:10">
      <c r="I108" s="1"/>
    </row>
    <row r="109" spans="1:10">
      <c r="I109" s="1"/>
    </row>
    <row r="110" spans="1:10">
      <c r="I110" s="1"/>
    </row>
    <row r="111" spans="1:10">
      <c r="I111" s="1"/>
    </row>
    <row r="112" spans="1:10">
      <c r="I112" s="1"/>
    </row>
    <row r="113" spans="9:9">
      <c r="I113" s="1"/>
    </row>
    <row r="114" spans="9:9">
      <c r="I114" s="1"/>
    </row>
    <row r="115" spans="9:9">
      <c r="I115" s="1"/>
    </row>
    <row r="116" spans="9:9">
      <c r="I116" s="1"/>
    </row>
    <row r="117" spans="9:9">
      <c r="I117" s="1"/>
    </row>
    <row r="118" spans="9:9">
      <c r="I118" s="1"/>
    </row>
    <row r="119" spans="9:9">
      <c r="I119" s="1"/>
    </row>
    <row r="120" spans="9:9">
      <c r="I120" s="1"/>
    </row>
    <row r="121" spans="9:9">
      <c r="I121" s="1"/>
    </row>
    <row r="122" spans="9:9">
      <c r="I122" s="1"/>
    </row>
    <row r="123" spans="9:9">
      <c r="I123" s="1"/>
    </row>
    <row r="124" spans="9:9">
      <c r="I124" s="1"/>
    </row>
    <row r="125" spans="9:9">
      <c r="I125" s="1"/>
    </row>
  </sheetData>
  <autoFilter ref="A1:J125" xr:uid="{00000000-0009-0000-0000-000000000000}"/>
  <mergeCells count="11">
    <mergeCell ref="I38:I46"/>
    <mergeCell ref="I3:I5"/>
    <mergeCell ref="I7:I13"/>
    <mergeCell ref="I17:I28"/>
    <mergeCell ref="I30:I32"/>
    <mergeCell ref="I34:I36"/>
    <mergeCell ref="I90:I98"/>
    <mergeCell ref="I48:I52"/>
    <mergeCell ref="I54:I61"/>
    <mergeCell ref="I63:I75"/>
    <mergeCell ref="I77:I87"/>
  </mergeCells>
  <pageMargins left="0.7" right="0.7" top="0.78740157499999996" bottom="0.78740157499999996" header="0.3" footer="0.3"/>
  <pageSetup paperSize="9" scale="3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D4060A5B22C0440942F7BF226C46439" ma:contentTypeVersion="22" ma:contentTypeDescription="Vytvoří nový dokument" ma:contentTypeScope="" ma:versionID="2600d36f622ae6e79a3873f0e2d17605">
  <xsd:schema xmlns:xsd="http://www.w3.org/2001/XMLSchema" xmlns:xs="http://www.w3.org/2001/XMLSchema" xmlns:p="http://schemas.microsoft.com/office/2006/metadata/properties" xmlns:ns2="0a1acda1-1aea-4cf0-b385-ab0069fe35a8" xmlns:ns3="aa905469-8012-4ef5-a35d-54501128a9ed" targetNamespace="http://schemas.microsoft.com/office/2006/metadata/properties" ma:root="true" ma:fieldsID="e59080c7168741f2c82ed2b7123ff95b" ns2:_="" ns3:_="">
    <xsd:import namespace="0a1acda1-1aea-4cf0-b385-ab0069fe35a8"/>
    <xsd:import namespace="aa905469-8012-4ef5-a35d-54501128a9e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1acda1-1aea-4cf0-b385-ab0069fe3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74cbe9ad-eb2d-46a1-b083-24080b63a99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905469-8012-4ef5-a35d-54501128a9ed"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a34808d8-582a-4d0d-b571-2e5020a13220}" ma:internalName="TaxCatchAll" ma:showField="CatchAllData" ma:web="aa905469-8012-4ef5-a35d-54501128a9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a1acda1-1aea-4cf0-b385-ab0069fe35a8">
      <Terms xmlns="http://schemas.microsoft.com/office/infopath/2007/PartnerControls"/>
    </lcf76f155ced4ddcb4097134ff3c332f>
    <TaxCatchAll xmlns="aa905469-8012-4ef5-a35d-54501128a9e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C3A607-0211-4D84-9F17-00CCD279A7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1acda1-1aea-4cf0-b385-ab0069fe35a8"/>
    <ds:schemaRef ds:uri="aa905469-8012-4ef5-a35d-54501128a9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F6A4FD-9558-429F-B9F6-272D4D1DB053}">
  <ds:schemaRefs>
    <ds:schemaRef ds:uri="0a1acda1-1aea-4cf0-b385-ab0069fe35a8"/>
    <ds:schemaRef ds:uri="http://purl.org/dc/elements/1.1/"/>
    <ds:schemaRef ds:uri="http://schemas.microsoft.com/office/2006/metadata/properties"/>
    <ds:schemaRef ds:uri="http://purl.org/dc/terms/"/>
    <ds:schemaRef ds:uri="http://schemas.openxmlformats.org/package/2006/metadata/core-properties"/>
    <ds:schemaRef ds:uri="aa905469-8012-4ef5-a35d-54501128a9ed"/>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5A902061-ACFC-47CC-A0C9-E435149822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Křižík_CAPEX</vt:lpstr>
      <vt:lpstr>Křižík_CAPEX!Oblast_tisku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Šmarda Karel, Ing.</dc:creator>
  <cp:lastModifiedBy>Jiranová Ivana</cp:lastModifiedBy>
  <cp:lastPrinted>2024-08-28T11:16:27Z</cp:lastPrinted>
  <dcterms:created xsi:type="dcterms:W3CDTF">2023-11-03T01:07:45Z</dcterms:created>
  <dcterms:modified xsi:type="dcterms:W3CDTF">2024-08-28T11:19:13Z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0x010100FD4060A5B22C0440942F7BF226C46439</vt:lpwstr>
  </property>
</Properties>
</file>