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SO" sheetId="2" r:id="rId2"/>
  </sheets>
  <definedNames/>
  <calcPr/>
  <webPublishing/>
</workbook>
</file>

<file path=xl/sharedStrings.xml><?xml version="1.0" encoding="utf-8"?>
<sst xmlns="http://schemas.openxmlformats.org/spreadsheetml/2006/main" count="201" uniqueCount="102">
  <si>
    <t>Aspe</t>
  </si>
  <si>
    <t>Rekapitulace ceny</t>
  </si>
  <si>
    <t>5003720017-zm00</t>
  </si>
  <si>
    <t>Modernizace trati Brno - Přerov, 4.stavba Nezamyslice - Kojetín - Zemní práce pro ZAV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</si>
  <si>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</si>
  <si>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</si>
  <si>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</si>
  <si>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</si>
  <si>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</si>
  <si>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</si>
  <si>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</si>
  <si>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</si>
  <si>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</si>
  <si>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</si>
  <si>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</si>
  <si>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Archeologický průzkum</t>
  </si>
  <si>
    <t xml:space="preserve">  SO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</si>
  <si>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</si>
  <si>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</si>
  <si>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</si>
  <si>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</si>
  <si>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</si>
  <si>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</si>
  <si>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</si>
  <si>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</si>
  <si>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</si>
  <si>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</si>
  <si>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</si>
  <si>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</si>
  <si>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</si>
  <si>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</si>
  <si>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</si>
  <si>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</si>
  <si>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</si>
  <si>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</si>
  <si>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</si>
  <si>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</si>
  <si>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</si>
  <si>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</si>
  <si>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</si>
  <si>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</si>
  <si>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</si>
  <si>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</si>
  <si>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</si>
  <si>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</t>
  </si>
  <si>
    <t>SD</t>
  </si>
  <si>
    <t>1</t>
  </si>
  <si>
    <t>Zemní práce</t>
  </si>
  <si>
    <t>P</t>
  </si>
  <si>
    <t>12110A</t>
  </si>
  <si>
    <t>SEJMUTÍ ORNICE NEBO LESNÍ PŮDY - BEZ DOPRAVY</t>
  </si>
  <si>
    <t>M3</t>
  </si>
  <si>
    <t>2023_OTSKP</t>
  </si>
  <si>
    <t>PP</t>
  </si>
  <si>
    <t>VV</t>
  </si>
  <si>
    <t>viz. Příloha 5: Výpočet skrývky u trvalého záboru 
sejmutí, naložení, odvoz, vyložení v místě skrývky maximálně do 1 Km 
mechanizovaná skrývka drnu/ornice (případně lesní  
hrabanky) a kulturních vrstev dle jejich mocnosti stanovené pedologickým průzkumem, v rozsahu cca 0 – 30 cm (ornice ) a mocnost 30 – 100cm (podoornice). Dle technické zprávy. 
Skrývka ornice (m3) 
100.295 m3 
Skrývka celkového humusového horizontu (m3) 
207.766 m3 
207766=207 766.000 [A]</t>
  </si>
  <si>
    <t>TS</t>
  </si>
  <si>
    <t>položka zahrnuje sejmutí ornice bez ohledu na tloušťku vrstvy  
nezahrnuje uložení na trvalou skládku</t>
  </si>
  <si>
    <t>4</t>
  </si>
  <si>
    <t>12110B</t>
  </si>
  <si>
    <t>SEJMUTÍ ORNICE NEBO LESNÍ PŮDY - DOPRAVA</t>
  </si>
  <si>
    <t>M3KM</t>
  </si>
  <si>
    <t>viz. Příloha 5: Výpočet skrývky u trvalého záboru 
sejmutí, naložení, odvoz, vyložení v místě skrývky maximálně do 1 Km 
Skrývka ornice (m3) 
100.295 m3 
Skrývka celkového humusového horizontu (m3) 
207.766 m3 
207766*1=207 766.000 [A]</t>
  </si>
  <si>
    <t>Položka zahrnuje samostatnou dopravu zeminy. Množství se určí jako součin kubatutry [m3] a požadované vzdálenosti [km].</t>
  </si>
  <si>
    <t>5</t>
  </si>
  <si>
    <t>12573A</t>
  </si>
  <si>
    <t>VYKOPÁVKY ZE ZEMNÍKŮ A SKLÁDEK TŘ. I - BEZ DOPRAVY</t>
  </si>
  <si>
    <t>viz. Příloha 5: Výpočet skrývky u trvalého záboru 
sejmutí, naložení, odvoz, vyložení v místě skrývky maximálně do 1 Km 
Skrývka ornice (m3) 
100.295 m3 
Skrývka celkového humusového horizontu (m3) 
207.766 m3 
207766=207 766.000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</si>
  <si>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</si>
  <si>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6</t>
  </si>
  <si>
    <t>12573B</t>
  </si>
  <si>
    <t>VYKOPÁVKY ZE ZEMNÍKŮ A SKLÁDEK TŘ. I - DOPRAVA</t>
  </si>
  <si>
    <t>7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</si>
  <si>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</si>
  <si>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</si>
  <si>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</si>
  <si>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</si>
  <si>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18230</t>
  </si>
  <si>
    <t>ROZPROSTŘENÍ ORNICE V ROVINĚ</t>
  </si>
  <si>
    <t>viz. Příloha 5: Výpočet skrývky u trvalého záboru 
sejmutí, naložení, odvoz, vyložení v místě skrývky maximálně do 1 Km 
součástí je případné hutnění - zpětné rozprostření výkopku s hutněním po vrstvách na parametry dle technické zprávy 
Skrývka ornice (m3) 
100.295 m3 
Skrývka celkového humusového horizontu (m3) 
207.766 m3 
207766=207 766.000 [A]</t>
  </si>
  <si>
    <t>položka zahrnuje:  
nutné přemístění ornice z dočasných skládek vzdálených do 50m  
rozprostření ornice v předepsané tloušťce v rovině a ve svahu do 1:5</t>
  </si>
  <si>
    <t>9</t>
  </si>
  <si>
    <t>18710</t>
  </si>
  <si>
    <t>OŠETŘENÍ ORNICE NA SKLÁDCE</t>
  </si>
  <si>
    <t>viz. Příloha 5: Výpočet skrývky u trvalého záboru 
sejmutí, naložení, odvoz, vyložení v místě skrývky maximálně do 1 Km 
v rozsahu cca 0 – 30 cm (ornice ) a mocnost 30 – 100cm (podoornice) Postup dle na platné legislativy. Dle technické zprávy. 
Skrývka ornice (m3) 
100.295 m3 
Skrývka celkového humusového horizontu (m3) 
207.766 m3 
207766=207 766.000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</si>
  <si>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</si>
  <si>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10</t>
  </si>
  <si>
    <t>R02721</t>
  </si>
  <si>
    <t>NÁKLADY VYPLÝVAJÍCÍ ZE ZÁSAD ORGANIZACE VÝSTAVBY</t>
  </si>
  <si>
    <t>KPL</t>
  </si>
  <si>
    <t>R</t>
  </si>
  <si>
    <t>zřízení a odstranění dočasných komunikací 
zřízení, pronájem a odstranění oplocení stavby 
přechodové dopravní značení, projekt, projednání,  jiná dopravní opatření 
čištění komunikací 
čištění mechanizace 
prašnost  
apod. 
1=1.000 [A]</t>
  </si>
  <si>
    <t>zahrnuje veškeré náklady spojené s objednatelem požadovanými zařízeními</t>
  </si>
  <si>
    <t>11</t>
  </si>
  <si>
    <t>R02722</t>
  </si>
  <si>
    <t>NÁKLADY VYPLÝVAJÍCÍ Z KOORDINACE SE ZÁCHRANNÝM ARCHEOLOGICKÝM VÝZKUMEM A ODBORNÉ DOZORY</t>
  </si>
  <si>
    <t>Náklady vyplývající z koordinace se samotným ZAV , nutné odborné dozory 
1=1.000 [A]</t>
  </si>
  <si>
    <t>zahrnuje veškeré náklady spojené s objednatelem požadovanými dodávkami a zařízeními, biologický a ekologický dozor, pyrotechnický dozor, ostatní dozory</t>
  </si>
  <si>
    <t>12</t>
  </si>
  <si>
    <t>R159001</t>
  </si>
  <si>
    <t>ODSTRANĚNÍ VEGETACE A KRAJINNÉ ARCHITEKTURY VČ.LIKVIDACE</t>
  </si>
  <si>
    <t>Položka zahrnuje:   
- odstranění vegetace, keřů a stromů v rozsahu potřebném pro provedení skrývky ornice   
- demontáž drobné krajinné architektury (krmelce, posedy, turistické přístřešky, turistické rozcestníky apod.), jejich odvoz a uskladnění.    
- zpětnou montáž drobné krajinné architektury (krmelce, posedy, turistické přístřešky, turistické rozcestníky apod.), jejich dovoz a náklady na obnovu v potřebném rozsahu.   
- náklady na nové prvky drobné krajinné architektury (krmelce, posedy, turistické přístřešky, turistické rozcestníky apod.) v případě, že jejich zpětné uložení není možné např. z důvodu nevyhovujícího technického stavu.     
- odvoz, manipulaci a likvidaci vzniklého odpadu výše uvedenými pracemi včetně poplatku za skládku  
- nutná biotechnická optatření (kompletní dodávka a montáž, odstranění, projednání dle požadavku dozoru)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</si>
</sst>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SO!K8+SO!M8</f>
      </c>
      <c s="14">
        <f>C11*0.21</f>
      </c>
      <c s="14">
        <f>C11+D11</f>
      </c>
      <c s="13">
        <f>SO!T7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COUNTIFS(L8:L46,"=0",A8:A46,"P")+COUNTIFS(L8:L46,"",A8:A46,"P")+SUM(Q8:Q46)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25</v>
      </c>
      <c s="34" t="s">
        <v>49</v>
      </c>
      <c s="35" t="s">
        <v>5</v>
      </c>
      <c s="6" t="s">
        <v>50</v>
      </c>
      <c s="36" t="s">
        <v>51</v>
      </c>
      <c s="37">
        <v>207766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91.25">
      <c r="A12" s="35" t="s">
        <v>54</v>
      </c>
      <c r="E12" s="40" t="s">
        <v>55</v>
      </c>
    </row>
    <row r="13" spans="1:5" ht="25.5">
      <c r="A13" t="s">
        <v>56</v>
      </c>
      <c r="E13" s="39" t="s">
        <v>57</v>
      </c>
    </row>
    <row r="14" spans="1:16" ht="12.75">
      <c r="A14" t="s">
        <v>48</v>
      </c>
      <c s="34" t="s">
        <v>58</v>
      </c>
      <c s="34" t="s">
        <v>59</v>
      </c>
      <c s="35" t="s">
        <v>5</v>
      </c>
      <c s="6" t="s">
        <v>60</v>
      </c>
      <c s="36" t="s">
        <v>61</v>
      </c>
      <c s="37">
        <v>207766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127.5">
      <c r="A16" s="35" t="s">
        <v>54</v>
      </c>
      <c r="E16" s="40" t="s">
        <v>62</v>
      </c>
    </row>
    <row r="17" spans="1:5" ht="25.5">
      <c r="A17" t="s">
        <v>56</v>
      </c>
      <c r="E17" s="39" t="s">
        <v>63</v>
      </c>
    </row>
    <row r="18" spans="1:16" ht="12.75">
      <c r="A18" t="s">
        <v>48</v>
      </c>
      <c s="34" t="s">
        <v>64</v>
      </c>
      <c s="34" t="s">
        <v>65</v>
      </c>
      <c s="35" t="s">
        <v>5</v>
      </c>
      <c s="6" t="s">
        <v>66</v>
      </c>
      <c s="36" t="s">
        <v>51</v>
      </c>
      <c s="37">
        <v>207766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27.5">
      <c r="A20" s="35" t="s">
        <v>54</v>
      </c>
      <c r="E20" s="40" t="s">
        <v>67</v>
      </c>
    </row>
    <row r="21" spans="1:5" ht="306">
      <c r="A21" t="s">
        <v>56</v>
      </c>
      <c r="E21" s="39" t="s">
        <v>68</v>
      </c>
    </row>
    <row r="22" spans="1:16" ht="12.75">
      <c r="A22" t="s">
        <v>48</v>
      </c>
      <c s="34" t="s">
        <v>69</v>
      </c>
      <c s="34" t="s">
        <v>70</v>
      </c>
      <c s="35" t="s">
        <v>5</v>
      </c>
      <c s="6" t="s">
        <v>71</v>
      </c>
      <c s="36" t="s">
        <v>61</v>
      </c>
      <c s="37">
        <v>207766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127.5">
      <c r="A24" s="35" t="s">
        <v>54</v>
      </c>
      <c r="E24" s="40" t="s">
        <v>67</v>
      </c>
    </row>
    <row r="25" spans="1:5" ht="25.5">
      <c r="A25" t="s">
        <v>56</v>
      </c>
      <c r="E25" s="39" t="s">
        <v>63</v>
      </c>
    </row>
    <row r="26" spans="1:16" ht="12.75">
      <c r="A26" t="s">
        <v>48</v>
      </c>
      <c s="34" t="s">
        <v>72</v>
      </c>
      <c s="34" t="s">
        <v>73</v>
      </c>
      <c s="35" t="s">
        <v>5</v>
      </c>
      <c s="6" t="s">
        <v>74</v>
      </c>
      <c s="36" t="s">
        <v>51</v>
      </c>
      <c s="37">
        <v>207766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27.5">
      <c r="A28" s="35" t="s">
        <v>54</v>
      </c>
      <c r="E28" s="40" t="s">
        <v>67</v>
      </c>
    </row>
    <row r="29" spans="1:5" ht="191.25">
      <c r="A29" t="s">
        <v>56</v>
      </c>
      <c r="E29" s="39" t="s">
        <v>75</v>
      </c>
    </row>
    <row r="30" spans="1:16" ht="12.75">
      <c r="A30" t="s">
        <v>48</v>
      </c>
      <c s="34" t="s">
        <v>76</v>
      </c>
      <c s="34" t="s">
        <v>77</v>
      </c>
      <c s="35" t="s">
        <v>5</v>
      </c>
      <c s="6" t="s">
        <v>78</v>
      </c>
      <c s="36" t="s">
        <v>51</v>
      </c>
      <c s="37">
        <v>207766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165.75">
      <c r="A32" s="35" t="s">
        <v>54</v>
      </c>
      <c r="E32" s="40" t="s">
        <v>79</v>
      </c>
    </row>
    <row r="33" spans="1:5" ht="38.25">
      <c r="A33" t="s">
        <v>56</v>
      </c>
      <c r="E33" s="39" t="s">
        <v>80</v>
      </c>
    </row>
    <row r="34" spans="1:16" ht="12.75">
      <c r="A34" t="s">
        <v>48</v>
      </c>
      <c s="34" t="s">
        <v>81</v>
      </c>
      <c s="34" t="s">
        <v>82</v>
      </c>
      <c s="35" t="s">
        <v>5</v>
      </c>
      <c s="6" t="s">
        <v>83</v>
      </c>
      <c s="36" t="s">
        <v>51</v>
      </c>
      <c s="37">
        <v>207766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165.75">
      <c r="A36" s="35" t="s">
        <v>54</v>
      </c>
      <c r="E36" s="40" t="s">
        <v>84</v>
      </c>
    </row>
    <row r="37" spans="1:5" ht="51">
      <c r="A37" t="s">
        <v>56</v>
      </c>
      <c r="E37" s="39" t="s">
        <v>85</v>
      </c>
    </row>
    <row r="38" spans="1:16" ht="12.75">
      <c r="A38" t="s">
        <v>48</v>
      </c>
      <c s="34" t="s">
        <v>86</v>
      </c>
      <c s="34" t="s">
        <v>87</v>
      </c>
      <c s="35" t="s">
        <v>5</v>
      </c>
      <c s="6" t="s">
        <v>88</v>
      </c>
      <c s="36" t="s">
        <v>89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90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102">
      <c r="A40" s="35" t="s">
        <v>54</v>
      </c>
      <c r="E40" s="40" t="s">
        <v>91</v>
      </c>
    </row>
    <row r="41" spans="1:5" ht="12.75">
      <c r="A41" t="s">
        <v>56</v>
      </c>
      <c r="E41" s="39" t="s">
        <v>92</v>
      </c>
    </row>
    <row r="42" spans="1:16" ht="25.5">
      <c r="A42" t="s">
        <v>48</v>
      </c>
      <c s="34" t="s">
        <v>93</v>
      </c>
      <c s="34" t="s">
        <v>94</v>
      </c>
      <c s="35" t="s">
        <v>5</v>
      </c>
      <c s="6" t="s">
        <v>95</v>
      </c>
      <c s="36" t="s">
        <v>89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90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25.5">
      <c r="A44" s="35" t="s">
        <v>54</v>
      </c>
      <c r="E44" s="40" t="s">
        <v>96</v>
      </c>
    </row>
    <row r="45" spans="1:5" ht="25.5">
      <c r="A45" t="s">
        <v>56</v>
      </c>
      <c r="E45" s="39" t="s">
        <v>97</v>
      </c>
    </row>
    <row r="46" spans="1:16" ht="12.75">
      <c r="A46" t="s">
        <v>48</v>
      </c>
      <c s="34" t="s">
        <v>98</v>
      </c>
      <c s="34" t="s">
        <v>99</v>
      </c>
      <c s="35" t="s">
        <v>5</v>
      </c>
      <c s="6" t="s">
        <v>100</v>
      </c>
      <c s="36" t="s">
        <v>89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90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12.75">
      <c r="A48" s="35" t="s">
        <v>54</v>
      </c>
      <c r="E48" s="40" t="s">
        <v>5</v>
      </c>
    </row>
    <row r="49" spans="1:5" ht="191.25">
      <c r="A49" t="s">
        <v>56</v>
      </c>
      <c r="E49" s="39" t="s">
        <v>101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