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C:\Pracovní stůl\Zadávání VŘ\____ NOVĚ Cyklika CHO - Kolín\_Dotazy+odpovědi\D. č. 1\"/>
    </mc:Choice>
  </mc:AlternateContent>
  <xr:revisionPtr revIDLastSave="0" documentId="13_ncr:1_{F6EEE680-D321-489F-BA52-C2BFFB5B9DEB}" xr6:coauthVersionLast="47" xr6:coauthVersionMax="47" xr10:uidLastSave="{00000000-0000-0000-0000-000000000000}"/>
  <bookViews>
    <workbookView xWindow="-28920" yWindow="-120" windowWidth="29040" windowHeight="15225" xr2:uid="{00000000-000D-0000-FFFF-FFFF00000000}"/>
  </bookViews>
  <sheets>
    <sheet name="Příloha č. 15"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7" i="1" l="1"/>
  <c r="K8" i="1"/>
  <c r="K9" i="1"/>
  <c r="K10" i="1"/>
  <c r="K11" i="1"/>
  <c r="K12" i="1"/>
  <c r="K13" i="1"/>
  <c r="K14" i="1"/>
  <c r="K15" i="1"/>
  <c r="K16" i="1"/>
  <c r="K6" i="1"/>
  <c r="K5" i="1"/>
  <c r="K18" i="1" l="1"/>
  <c r="K17" i="1"/>
</calcChain>
</file>

<file path=xl/sharedStrings.xml><?xml version="1.0" encoding="utf-8"?>
<sst xmlns="http://schemas.openxmlformats.org/spreadsheetml/2006/main" count="88" uniqueCount="62">
  <si>
    <t>ID</t>
  </si>
  <si>
    <t>Počet dní</t>
  </si>
  <si>
    <t>Důležité informace k vyplnění tabulky:</t>
  </si>
  <si>
    <t>Číslo stavebního postupu</t>
  </si>
  <si>
    <t>Příloha zadávací dokumentace č. 15 Pokynů - Navržený plán výluk</t>
  </si>
  <si>
    <t>Nevyplňovat</t>
  </si>
  <si>
    <r>
      <rPr>
        <sz val="10"/>
        <color theme="1"/>
        <rFont val="Verdana"/>
        <family val="2"/>
        <charset val="238"/>
      </rPr>
      <t>1*</t>
    </r>
    <r>
      <rPr>
        <b/>
        <sz val="10"/>
        <color theme="1"/>
        <rFont val="Verdana"/>
        <family val="2"/>
        <charset val="238"/>
      </rPr>
      <t>Délka výluky</t>
    </r>
  </si>
  <si>
    <r>
      <rPr>
        <sz val="10"/>
        <color theme="1"/>
        <rFont val="Verdana"/>
        <family val="2"/>
        <charset val="238"/>
      </rPr>
      <t>2*</t>
    </r>
    <r>
      <rPr>
        <b/>
        <sz val="10"/>
        <color theme="1"/>
        <rFont val="Verdana"/>
        <family val="2"/>
        <charset val="238"/>
      </rPr>
      <t>Koeficient relevance</t>
    </r>
  </si>
  <si>
    <r>
      <rPr>
        <sz val="10"/>
        <color theme="1"/>
        <rFont val="Verdana"/>
        <family val="2"/>
        <charset val="238"/>
      </rPr>
      <t>3*</t>
    </r>
    <r>
      <rPr>
        <b/>
        <sz val="10"/>
        <color theme="1"/>
        <rFont val="Verdana"/>
        <family val="2"/>
        <charset val="238"/>
      </rPr>
      <t>Minimální počet dní výluky</t>
    </r>
  </si>
  <si>
    <r>
      <rPr>
        <sz val="10"/>
        <color theme="1"/>
        <rFont val="Verdana"/>
        <family val="2"/>
        <charset val="238"/>
      </rPr>
      <t>4*</t>
    </r>
    <r>
      <rPr>
        <b/>
        <sz val="10"/>
        <color theme="1"/>
        <rFont val="Verdana"/>
        <family val="2"/>
        <charset val="238"/>
      </rPr>
      <t>Maximální počet dní výluky</t>
    </r>
  </si>
  <si>
    <t>1*Maximální počet dní pro dané ID je v souladu se sloupcem "Délka výluky" stanoven vzhledem k hodinové době trvání výluky za jeden den. Délkou výluky se rozumí pro účely této tabulky uvedený počet dní o uvedeném počtu hodin. Pokud je tedy za symbolem x uvedeno 24 h, rozumí se tímto celý den. Pokud je za symbolem x uvedeno 7 h, rozumí se jedním dnem pro účely hodnocení 7 hodin v rámci jednoho dne apod.</t>
  </si>
  <si>
    <t>2*Hodnoty uvedené ve sloupci koeficient budou vynásobeny hodnotou uvedenou ve sloupci "Údaje účastníka" pro stejné ID. Pro účely hodnocení budou preferovány nižší hodnoty před vyššími.</t>
  </si>
  <si>
    <r>
      <t xml:space="preserve">5*Zadavatel pro úplnost uvádí, že dodavatel </t>
    </r>
    <r>
      <rPr>
        <b/>
        <sz val="10"/>
        <color theme="1"/>
        <rFont val="Verdana"/>
        <family val="2"/>
        <charset val="238"/>
      </rPr>
      <t>je povinen</t>
    </r>
    <r>
      <rPr>
        <sz val="10"/>
        <color theme="1"/>
        <rFont val="Verdana"/>
        <family val="2"/>
        <charset val="238"/>
      </rPr>
      <t xml:space="preserve"> vyplnit údaj o délce výluky u každého řádku ID. Dodavatel je zároveň povinen uvádět </t>
    </r>
    <r>
      <rPr>
        <b/>
        <sz val="10"/>
        <color theme="1"/>
        <rFont val="Verdana"/>
        <family val="2"/>
        <charset val="238"/>
      </rPr>
      <t>pouze celá čísla</t>
    </r>
    <r>
      <rPr>
        <sz val="10"/>
        <color theme="1"/>
        <rFont val="Verdana"/>
        <family val="2"/>
        <charset val="238"/>
      </rPr>
      <t>.</t>
    </r>
  </si>
  <si>
    <t>7*Každý den potřebné výluky uvedený ve sloupci "Údaje účastníka" bude pro účel výpočtu počtu ekvivalentních dní výluky vynásoben koeficientem relevance, tj. hodnotou uvedenou ve sloupci "Koefeicient relevance" pro dané ID. Takto získané hodnoty jsou následně sečteny pro získání počtu ekvivalentních dnů výluky. Údaj v této buňce je rozhodným pro hodnocení nabídky. Dodavatel do této buňky nijak nezasahuje.</t>
  </si>
  <si>
    <t>Předmět hodnocení v kritériu "Potřebná doba výluk k realizaci díla"</t>
  </si>
  <si>
    <r>
      <t xml:space="preserve">7*Počet ekvivalentních dní výluky </t>
    </r>
    <r>
      <rPr>
        <b/>
        <sz val="10"/>
        <color theme="1"/>
        <rFont val="Verdana"/>
        <family val="2"/>
        <charset val="238"/>
      </rPr>
      <t>(s koeficientem)</t>
    </r>
    <r>
      <rPr>
        <sz val="10"/>
        <color theme="1"/>
        <rFont val="Verdana"/>
        <family val="2"/>
        <charset val="238"/>
      </rPr>
      <t xml:space="preserve"> celkem:</t>
    </r>
  </si>
  <si>
    <r>
      <t xml:space="preserve">Počet dní výluk </t>
    </r>
    <r>
      <rPr>
        <b/>
        <sz val="10"/>
        <color theme="1"/>
        <rFont val="Verdana"/>
        <family val="2"/>
        <charset val="238"/>
      </rPr>
      <t>(bez koeficientu)</t>
    </r>
    <r>
      <rPr>
        <sz val="10"/>
        <color theme="1"/>
        <rFont val="Verdana"/>
        <family val="2"/>
        <charset val="238"/>
      </rPr>
      <t xml:space="preserve"> celkem:</t>
    </r>
  </si>
  <si>
    <r>
      <rPr>
        <sz val="10"/>
        <color theme="1"/>
        <rFont val="Verdana"/>
        <family val="2"/>
        <charset val="238"/>
      </rPr>
      <t>6*</t>
    </r>
    <r>
      <rPr>
        <b/>
        <sz val="10"/>
        <color theme="1"/>
        <rFont val="Verdana"/>
        <family val="2"/>
        <charset val="238"/>
      </rPr>
      <t>Korekce údajů dodavatele pro účely výpočtu počtu ekvivalentních dní výluky</t>
    </r>
  </si>
  <si>
    <r>
      <rPr>
        <sz val="10"/>
        <color theme="1"/>
        <rFont val="Verdana"/>
        <family val="2"/>
        <charset val="238"/>
      </rPr>
      <t>5*</t>
    </r>
    <r>
      <rPr>
        <b/>
        <sz val="10"/>
        <color theme="1"/>
        <rFont val="Verdana"/>
        <family val="2"/>
        <charset val="238"/>
      </rPr>
      <t>Údaje dodavatele</t>
    </r>
  </si>
  <si>
    <t>V případě, že dodavatel nevyplní v některé bunce ve slupci "Údaje dodavatele" údaje v souladu s minimálními nebo maximálními limity stanovenými zadavatelem ve sloupcích F nebo G, pole se červeně podbarví.</t>
  </si>
  <si>
    <r>
      <t xml:space="preserve">Takto označené buňky </t>
    </r>
    <r>
      <rPr>
        <b/>
        <sz val="10"/>
        <rFont val="Verdana"/>
        <family val="2"/>
        <charset val="238"/>
      </rPr>
      <t>vyplní</t>
    </r>
    <r>
      <rPr>
        <sz val="10"/>
        <rFont val="Verdana"/>
        <family val="2"/>
        <charset val="238"/>
      </rPr>
      <t xml:space="preserve"> dodavatel.</t>
    </r>
  </si>
  <si>
    <t>6*Korekce údajů dodavatele pro účely výpočtu počtu ekvivalentních dní výluky kontroluje, zda dodavatelem uvedené údaje ve sloupci H splňují minimální a maximální limity stanovené zadavatelem ve sloupcích F a G. Uvede-li dodavatel menší počet dní, než je minimální počet dní výluky stanovený zadavatelem ve sloupci F, ve sloupci I se automaticky propíše zadavatelem stanovený minimální počet dní výluky. Uvede-li dodavatel vyšší počet dní, než je zadavatelem stanovený maximální počet dní výluky ve sloupci G, ve sloupci I se automaticky zobrazí následující upozornění pro dodavatele: "Překročení maximálního počtu dní=důvod pro vyloučení". Blíže viz pravida pro hodnocení nabídek uvedená v Pokynech pro dodavatele.</t>
  </si>
  <si>
    <t>3*Minimální počet dní pro dané ID je stanoven jako nejnižší možný. Pokud dodavatele uvede ve sloupci H nižší počet dní, ve sloupci I se automaticky propíše minimální počet dní výluky stanovený zadavatelem ve sloupci F (k tomu viz 6*).</t>
  </si>
  <si>
    <t>4*Maximální počet dní pro dané ID je stanoven jako nejvyšší možný. Pokud dodavatel uvedeve sloupci H vyšší počet dní, ve sloupci I se automaticky zobrazí následující upozornění pro dodavatele: "Překročení maximálního počtu dní=důvod pro vyloučení" (k tomu viz 6*).</t>
  </si>
  <si>
    <t>1a</t>
  </si>
  <si>
    <t>1b</t>
  </si>
  <si>
    <t>2a</t>
  </si>
  <si>
    <t>2b</t>
  </si>
  <si>
    <t>3a</t>
  </si>
  <si>
    <t>3b</t>
  </si>
  <si>
    <t>4a</t>
  </si>
  <si>
    <t>4b</t>
  </si>
  <si>
    <t>5a</t>
  </si>
  <si>
    <t>5b</t>
  </si>
  <si>
    <t>6a</t>
  </si>
  <si>
    <t>6b</t>
  </si>
  <si>
    <t>Místo vyloučení</t>
  </si>
  <si>
    <t>5 dní x 24h</t>
  </si>
  <si>
    <t>Poznámka, pomalá jízda v sousední koleji</t>
  </si>
  <si>
    <t>2 TK, 600 m, 80 km/h.
2. SK, 300 m, 80 km/h.</t>
  </si>
  <si>
    <t>1 TK, 600 m, 80 km/h.
1. SK, 300 m, 80 km/h.</t>
  </si>
  <si>
    <t>2 SK, 300 m, 80 km/h.
2 TK, 600 m, 80 km/h.</t>
  </si>
  <si>
    <t>1 SK, 300 m, 80 km/h.
1 TK, 600 m, 80 km/h.</t>
  </si>
  <si>
    <t>Záboří nad Labem: 1,3 jen TV, výh.: 18, 19, 23, 
Kolín - Záboří nad Labem: 1. + TV;</t>
  </si>
  <si>
    <t xml:space="preserve">Záboří nad Labem: 1,3 jen TV, výh.: 2, 3, 4, 
Záboří nad Labem - Řečany nad Labem: 1. + TV, </t>
  </si>
  <si>
    <t xml:space="preserve">Záboří nad Labem: sudá jen TV, výh.: 1,5,6, 
Řečany nad Labem - Záboří nad Labem: 2. + TV, </t>
  </si>
  <si>
    <t xml:space="preserve">Záboří nad Labem - Řečany nad Labem: 1. + TV, 
Řečany nad Labem: výh.: 25, 28, 29, </t>
  </si>
  <si>
    <t xml:space="preserve">Řečany nad Labem - Záboří nad Labem: 2. + TV, 
Řečany nad Labem: sudá jen TV, výh.: 26, 27, 30, </t>
  </si>
  <si>
    <t xml:space="preserve">Řečany nad Labem: lichá jen TV, výh.: 1, 4, 6, 
Přelouč - Řečany nad Labem: 1. + TV, </t>
  </si>
  <si>
    <t>Přelouč: lichá + TV, výh.: 37, 39, 42, 
Přelouč - Řečany nad Labem: 1. + TV, 
Přelouč: výh.: 3, 4, 5, 6 pouze 1 den x 8 h</t>
  </si>
  <si>
    <t>Přelouč: sudá jen TV, výh.: 38, 40, 41, 
Přelouč - Řečany nad Labem: 2. + TV, 
Přelouč: výh.: 1, 7, 9  pouze 1 den x 8 h</t>
  </si>
  <si>
    <t xml:space="preserve">Přelouč nákladní nádraží: lichá + TV, výh.: 101, 105, 106, 
Pardubice hlavní nádraží - Přelouč nákladní nádraží: 1. + TV, </t>
  </si>
  <si>
    <t xml:space="preserve">Přelouč nákladní nádraží: sudá + TV, výh.: 102, 103, 104, 
Pardubice hlavní nádraží - Přelouč nákladní nádraží: 2. + TV, </t>
  </si>
  <si>
    <r>
      <rPr>
        <sz val="10"/>
        <rFont val="Verdana"/>
        <family val="2"/>
        <charset val="238"/>
      </rPr>
      <t xml:space="preserve">Záboří nad Labem: </t>
    </r>
    <r>
      <rPr>
        <sz val="10"/>
        <color rgb="FF000000"/>
        <rFont val="Verdana"/>
        <family val="2"/>
        <charset val="238"/>
      </rPr>
      <t xml:space="preserve">sudá jen TV, výh.: 20,21,22, 
Záboří nad Labem - Kolín: 2 + TV, </t>
    </r>
  </si>
  <si>
    <r>
      <rPr>
        <sz val="10"/>
        <rFont val="Verdana"/>
        <family val="2"/>
        <charset val="238"/>
      </rPr>
      <t xml:space="preserve">Řečany nad Labem: </t>
    </r>
    <r>
      <rPr>
        <sz val="10"/>
        <color rgb="FF000000"/>
        <rFont val="Verdana"/>
        <family val="2"/>
        <charset val="238"/>
      </rPr>
      <t xml:space="preserve">sudá jen TV, výh.: 2, 3, 5, 
Přelouč - Řečany nad Labem: 2. + TV, </t>
    </r>
  </si>
  <si>
    <t>Stavební objekt či Provozní soubor</t>
  </si>
  <si>
    <t>SO 06, SO 07, SO 10, PS 01</t>
  </si>
  <si>
    <t>SO 06, SO 05, SO 09, PS 01</t>
  </si>
  <si>
    <t>SO 05, SO 04, SO 09 PS 01</t>
  </si>
  <si>
    <t>SO 04, SO 03, PS 01</t>
  </si>
  <si>
    <t>SO 02, SO 03, PS 01</t>
  </si>
  <si>
    <t>SO 02, SO 01, SO 08, PS 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</si>
</sst>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43" formatCode="_-* #,##0.00_-;\-* #,##0.00_-;_-* &quot;-&quot;??_-;_-@_-"/>
    <numFmt numFmtId="164" formatCode="_-* #,##0.00\ _K_č_-;\-* #,##0.00\ _K_č_-;_-* &quot;-&quot;??\ _K_č_-;_-@_-"/>
    <numFmt numFmtId="165" formatCode="_-* #,##0_-;\-* #,##0_-;_-* &quot;-&quot;??_-;_-@_-"/>
  </numFmts>
  <fonts count="14" x14ac:knownFonts="1">
    <font>
      <sz val="10"/>
      <color theme="1"/>
      <name val="Verdana"/>
      <family val="2"/>
      <charset val="238"/>
    </font>
    <font>
      <b/>
      <sz val="10"/>
      <color theme="1"/>
      <name val="Verdana"/>
      <family val="2"/>
      <charset val="238"/>
    </font>
    <font>
      <sz val="11"/>
      <color theme="1"/>
      <name val="Times New Roman"/>
      <family val="1"/>
      <charset val="238"/>
    </font>
    <font>
      <sz val="10"/>
      <name val="Arial CE"/>
      <family val="2"/>
      <charset val="238"/>
    </font>
    <font>
      <sz val="10"/>
      <name val="Calibri"/>
      <family val="2"/>
      <charset val="238"/>
      <scheme val="minor"/>
    </font>
    <font>
      <sz val="12"/>
      <name val="Calibri"/>
      <family val="2"/>
      <charset val="238"/>
      <scheme val="minor"/>
    </font>
    <font>
      <i/>
      <sz val="10"/>
      <name val="Calibri"/>
      <family val="2"/>
      <charset val="238"/>
      <scheme val="minor"/>
    </font>
    <font>
      <sz val="10"/>
      <color theme="1"/>
      <name val="Verdana"/>
      <family val="2"/>
      <charset val="238"/>
    </font>
    <font>
      <sz val="10"/>
      <color rgb="FFFF0000"/>
      <name val="Verdana"/>
      <family val="2"/>
      <charset val="238"/>
    </font>
    <font>
      <sz val="10"/>
      <name val="Verdana"/>
      <family val="2"/>
      <charset val="238"/>
    </font>
    <font>
      <b/>
      <sz val="10"/>
      <name val="Verdana"/>
      <family val="2"/>
      <charset val="238"/>
    </font>
    <font>
      <b/>
      <sz val="10"/>
      <color rgb="FFFF0000"/>
      <name val="Verdana"/>
      <family val="2"/>
      <charset val="238"/>
    </font>
    <font>
      <sz val="8"/>
      <name val="Verdana"/>
      <family val="2"/>
      <charset val="238"/>
    </font>
    <font>
      <sz val="10"/>
      <color rgb="FF000000"/>
      <name val="Verdana"/>
      <family val="2"/>
      <charset val="238"/>
    </font>
  </fonts>
  <fills count="9">
    <fill>
      <patternFill patternType="none"/>
    </fill>
    <fill>
      <patternFill patternType="gray125"/>
    </fill>
    <fill>
      <patternFill patternType="solid">
        <fgColor rgb="FFFFFF00"/>
        <bgColor indexed="64"/>
      </patternFill>
    </fill>
    <fill>
      <patternFill patternType="solid">
        <fgColor theme="2"/>
        <bgColor indexed="64"/>
      </patternFill>
    </fill>
    <fill>
      <patternFill patternType="solid">
        <fgColor indexed="13"/>
        <bgColor indexed="64"/>
      </patternFill>
    </fill>
    <fill>
      <patternFill patternType="solid">
        <fgColor theme="0" tint="-4.9989318521683403E-2"/>
        <bgColor indexed="64"/>
      </patternFill>
    </fill>
    <fill>
      <patternFill patternType="solid">
        <fgColor rgb="FFFF0000"/>
        <bgColor indexed="64"/>
      </patternFill>
    </fill>
    <fill>
      <patternFill patternType="solid">
        <fgColor rgb="FF92D050"/>
        <bgColor indexed="64"/>
      </patternFill>
    </fill>
    <fill>
      <patternFill patternType="solid">
        <fgColor theme="4" tint="0.399975585192419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
    <xf numFmtId="0" fontId="0" fillId="0" borderId="0"/>
    <xf numFmtId="0" fontId="3" fillId="0" borderId="0"/>
    <xf numFmtId="44" fontId="3" fillId="0" borderId="0" applyFont="0" applyFill="0" applyBorder="0" applyAlignment="0" applyProtection="0"/>
    <xf numFmtId="43" fontId="7" fillId="0" borderId="0" applyFont="0" applyFill="0" applyBorder="0" applyAlignment="0" applyProtection="0"/>
  </cellStyleXfs>
  <cellXfs count="52">
    <xf numFmtId="0" fontId="0" fillId="0" borderId="0" xfId="0"/>
    <xf numFmtId="0" fontId="2" fillId="0" borderId="0" xfId="0" applyFont="1" applyAlignment="1">
      <alignment horizontal="justify" vertical="center" wrapText="1"/>
    </xf>
    <xf numFmtId="0" fontId="0" fillId="3" borderId="4" xfId="0" applyFill="1" applyBorder="1"/>
    <xf numFmtId="0" fontId="0" fillId="3" borderId="5" xfId="0" applyFill="1" applyBorder="1"/>
    <xf numFmtId="0" fontId="0" fillId="3" borderId="6" xfId="0" applyFill="1" applyBorder="1"/>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3" xfId="0" applyFont="1" applyBorder="1" applyAlignment="1">
      <alignment horizontal="center" vertical="center"/>
    </xf>
    <xf numFmtId="0" fontId="4" fillId="4" borderId="1" xfId="1" applyFont="1" applyFill="1" applyBorder="1"/>
    <xf numFmtId="0" fontId="5" fillId="0" borderId="1" xfId="1" applyFont="1" applyBorder="1" applyAlignment="1">
      <alignment horizontal="right"/>
    </xf>
    <xf numFmtId="2" fontId="6" fillId="5" borderId="1" xfId="1" applyNumberFormat="1" applyFont="1" applyFill="1" applyBorder="1" applyAlignment="1" applyProtection="1">
      <alignment horizontal="center" vertical="center" wrapText="1"/>
      <protection locked="0"/>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164" fontId="0" fillId="0" borderId="0" xfId="0" applyNumberFormat="1"/>
    <xf numFmtId="165" fontId="0" fillId="0" borderId="0" xfId="3" applyNumberFormat="1" applyFont="1"/>
    <xf numFmtId="0" fontId="0" fillId="6" borderId="0" xfId="0" applyFill="1"/>
    <xf numFmtId="0" fontId="0" fillId="0" borderId="5" xfId="0" applyBorder="1"/>
    <xf numFmtId="0" fontId="9" fillId="0" borderId="9" xfId="1" applyFont="1" applyBorder="1" applyAlignment="1">
      <alignment vertical="center" wrapText="1"/>
    </xf>
    <xf numFmtId="0" fontId="0" fillId="0" borderId="0" xfId="0" applyAlignment="1">
      <alignment vertical="center"/>
    </xf>
    <xf numFmtId="0" fontId="9" fillId="0" borderId="0" xfId="1" applyFont="1" applyAlignment="1">
      <alignment vertical="center" wrapText="1"/>
    </xf>
    <xf numFmtId="0" fontId="8" fillId="0" borderId="9" xfId="1" applyFont="1" applyBorder="1" applyAlignment="1">
      <alignment vertical="center"/>
    </xf>
    <xf numFmtId="0" fontId="11" fillId="0" borderId="0" xfId="1" applyFont="1" applyAlignment="1">
      <alignment vertical="center"/>
    </xf>
    <xf numFmtId="0" fontId="8" fillId="0" borderId="0" xfId="1" applyFont="1" applyAlignment="1">
      <alignment vertical="center"/>
    </xf>
    <xf numFmtId="0" fontId="0" fillId="7" borderId="2" xfId="0" applyFill="1" applyBorder="1" applyAlignment="1">
      <alignment horizontal="center" vertical="center" wrapText="1"/>
    </xf>
    <xf numFmtId="0" fontId="1" fillId="0" borderId="3" xfId="0" applyFont="1" applyBorder="1" applyAlignment="1">
      <alignment horizontal="center" vertical="center" wrapText="1"/>
    </xf>
    <xf numFmtId="1" fontId="0" fillId="7" borderId="3" xfId="0" applyNumberFormat="1" applyFill="1" applyBorder="1" applyAlignment="1">
      <alignment horizontal="center" vertical="center" wrapText="1"/>
    </xf>
    <xf numFmtId="1" fontId="0" fillId="7" borderId="1" xfId="0" applyNumberFormat="1" applyFill="1" applyBorder="1" applyAlignment="1">
      <alignment horizontal="center" vertical="center" wrapText="1"/>
    </xf>
    <xf numFmtId="0" fontId="0" fillId="2" borderId="1" xfId="0" applyFill="1"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vertical="center"/>
    </xf>
    <xf numFmtId="0" fontId="0" fillId="0" borderId="0" xfId="0" applyAlignment="1">
      <alignment horizontal="center" vertical="center"/>
    </xf>
    <xf numFmtId="0" fontId="1" fillId="8" borderId="0" xfId="0" applyFont="1" applyFill="1" applyAlignment="1">
      <alignment horizontal="center" vertical="center"/>
    </xf>
    <xf numFmtId="0" fontId="1" fillId="8" borderId="0" xfId="0" applyFont="1" applyFill="1" applyAlignment="1">
      <alignment horizontal="left" vertical="top" wrapText="1"/>
    </xf>
    <xf numFmtId="0" fontId="0" fillId="7" borderId="1" xfId="0" applyFill="1" applyBorder="1" applyAlignment="1">
      <alignment horizontal="justify" vertical="center" wrapText="1"/>
    </xf>
    <xf numFmtId="0" fontId="0" fillId="7" borderId="8" xfId="0" applyFill="1" applyBorder="1" applyAlignment="1">
      <alignment horizontal="center" vertical="center" wrapText="1"/>
    </xf>
    <xf numFmtId="0" fontId="1" fillId="0" borderId="3" xfId="0" applyFont="1" applyBorder="1" applyAlignment="1">
      <alignment horizontal="center" vertical="center" shrinkToFit="1"/>
    </xf>
    <xf numFmtId="0" fontId="1" fillId="0" borderId="0" xfId="0" applyFont="1" applyAlignment="1">
      <alignment horizontal="center"/>
    </xf>
    <xf numFmtId="0" fontId="0" fillId="0" borderId="1" xfId="0" applyBorder="1" applyAlignment="1">
      <alignment horizontal="left" vertical="center" wrapText="1"/>
    </xf>
    <xf numFmtId="0" fontId="0" fillId="0" borderId="7" xfId="0" applyBorder="1" applyAlignment="1">
      <alignment horizontal="left" vertical="center" wrapText="1"/>
    </xf>
    <xf numFmtId="0" fontId="0" fillId="0" borderId="10" xfId="0" applyBorder="1" applyAlignment="1">
      <alignment horizontal="left" vertical="center" wrapText="1"/>
    </xf>
    <xf numFmtId="0" fontId="0" fillId="0" borderId="8" xfId="0" applyBorder="1" applyAlignment="1">
      <alignment horizontal="left" vertical="center" wrapText="1"/>
    </xf>
    <xf numFmtId="0" fontId="1" fillId="3" borderId="12" xfId="0" applyFont="1" applyFill="1" applyBorder="1" applyAlignment="1">
      <alignment horizontal="center"/>
    </xf>
    <xf numFmtId="0" fontId="1" fillId="3" borderId="13" xfId="0" applyFont="1" applyFill="1" applyBorder="1" applyAlignment="1">
      <alignment horizontal="center"/>
    </xf>
    <xf numFmtId="0" fontId="1" fillId="3" borderId="14" xfId="0" applyFont="1" applyFill="1" applyBorder="1" applyAlignment="1">
      <alignment horizontal="center"/>
    </xf>
    <xf numFmtId="0" fontId="0" fillId="0" borderId="5" xfId="0" applyBorder="1" applyAlignment="1">
      <alignment horizontal="left" vertical="top"/>
    </xf>
    <xf numFmtId="0" fontId="0" fillId="0" borderId="0" xfId="0" applyAlignment="1">
      <alignment horizontal="left" vertical="top"/>
    </xf>
    <xf numFmtId="0" fontId="0" fillId="0" borderId="11" xfId="0" applyBorder="1" applyAlignment="1">
      <alignment horizontal="left" vertical="center" wrapText="1"/>
    </xf>
    <xf numFmtId="0" fontId="1" fillId="3" borderId="1" xfId="0" applyFont="1" applyFill="1" applyBorder="1" applyAlignment="1">
      <alignment horizontal="left"/>
    </xf>
    <xf numFmtId="0" fontId="0" fillId="0" borderId="7" xfId="0" applyBorder="1" applyAlignment="1">
      <alignment horizontal="left" vertical="top" wrapText="1"/>
    </xf>
    <xf numFmtId="0" fontId="0" fillId="0" borderId="10" xfId="0" applyBorder="1" applyAlignment="1">
      <alignment horizontal="left" vertical="top" wrapText="1"/>
    </xf>
    <xf numFmtId="0" fontId="0" fillId="0" borderId="8" xfId="0" applyBorder="1" applyAlignment="1">
      <alignment horizontal="left" vertical="top" wrapText="1"/>
    </xf>
    <xf numFmtId="0" fontId="0" fillId="7" borderId="8" xfId="0" applyFill="1" applyBorder="1" applyAlignment="1">
      <alignment horizontal="left" vertical="center" wrapText="1"/>
    </xf>
  </cellXfs>
  <cellStyles count="4">
    <cellStyle name="Čárka" xfId="3" builtinId="3"/>
    <cellStyle name="Měna 2" xfId="2" xr:uid="{00000000-0005-0000-0000-000001000000}"/>
    <cellStyle name="Normální" xfId="0" builtinId="0"/>
    <cellStyle name="Normální 2" xfId="1" xr:uid="{00000000-0005-0000-0000-000003000000}"/>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2"/>
  <sheetViews>
    <sheetView tabSelected="1" topLeftCell="A5" zoomScaleNormal="100" workbookViewId="0">
      <selection activeCell="C15" sqref="C15:C16"/>
    </sheetView>
  </sheetViews>
  <sheetFormatPr defaultRowHeight="12.75" x14ac:dyDescent="0.2"/>
  <cols>
    <col min="1" max="1" width="9.875" customWidth="1"/>
    <col min="2" max="2" width="22.375" customWidth="1"/>
    <col min="3" max="3" width="20" customWidth="1"/>
    <col min="4" max="4" width="41.625" customWidth="1"/>
    <col min="5" max="5" width="23.375" customWidth="1"/>
    <col min="6" max="6" width="24.125" customWidth="1"/>
    <col min="7" max="7" width="19.875" customWidth="1"/>
    <col min="8" max="8" width="19.625" customWidth="1"/>
    <col min="9" max="9" width="18.375" customWidth="1"/>
    <col min="10" max="10" width="23" customWidth="1"/>
    <col min="11" max="11" width="33.5" customWidth="1"/>
    <col min="12" max="12" width="21.5" customWidth="1"/>
  </cols>
  <sheetData>
    <row r="1" spans="1:12" x14ac:dyDescent="0.2">
      <c r="A1" s="36" t="s">
        <v>4</v>
      </c>
      <c r="B1" s="36"/>
      <c r="C1" s="36"/>
      <c r="D1" s="36"/>
      <c r="E1" s="36"/>
      <c r="F1" s="36"/>
      <c r="G1" s="36"/>
      <c r="H1" s="36"/>
      <c r="I1" s="36"/>
    </row>
    <row r="2" spans="1:12" ht="13.5" thickBot="1" x14ac:dyDescent="0.25"/>
    <row r="3" spans="1:12" x14ac:dyDescent="0.2">
      <c r="A3" s="2"/>
      <c r="B3" s="3"/>
      <c r="C3" s="3"/>
      <c r="D3" s="3"/>
      <c r="E3" s="3"/>
      <c r="F3" s="3"/>
      <c r="G3" s="4"/>
      <c r="H3" s="41" t="s">
        <v>1</v>
      </c>
      <c r="I3" s="42"/>
      <c r="J3" s="42"/>
      <c r="K3" s="43"/>
    </row>
    <row r="4" spans="1:12" ht="38.25" x14ac:dyDescent="0.2">
      <c r="A4" s="7" t="s">
        <v>0</v>
      </c>
      <c r="B4" s="12" t="s">
        <v>3</v>
      </c>
      <c r="C4" s="12" t="s">
        <v>55</v>
      </c>
      <c r="D4" s="6" t="s">
        <v>36</v>
      </c>
      <c r="E4" s="6" t="s">
        <v>38</v>
      </c>
      <c r="F4" s="5" t="s">
        <v>6</v>
      </c>
      <c r="G4" s="11" t="s">
        <v>7</v>
      </c>
      <c r="H4" s="24" t="s">
        <v>8</v>
      </c>
      <c r="I4" s="6" t="s">
        <v>9</v>
      </c>
      <c r="J4" s="6" t="s">
        <v>18</v>
      </c>
      <c r="K4" s="11" t="s">
        <v>17</v>
      </c>
      <c r="L4" s="14"/>
    </row>
    <row r="5" spans="1:12" ht="38.25" x14ac:dyDescent="0.2">
      <c r="A5" s="35">
        <v>1</v>
      </c>
      <c r="B5" s="34" t="s">
        <v>24</v>
      </c>
      <c r="C5" s="51" t="s">
        <v>56</v>
      </c>
      <c r="D5" s="33" t="s">
        <v>43</v>
      </c>
      <c r="E5" s="33" t="s">
        <v>39</v>
      </c>
      <c r="F5" s="33" t="s">
        <v>37</v>
      </c>
      <c r="G5" s="23">
        <v>1</v>
      </c>
      <c r="H5" s="25">
        <v>3</v>
      </c>
      <c r="I5" s="26">
        <v>5</v>
      </c>
      <c r="J5" s="27"/>
      <c r="K5" s="28" t="str">
        <f>IF(J5="","",IF(J5&lt;H5,H5,IF(J5&gt;I5,"Překročení maximálního počtu dní=důvod pro vyloučení",J5)))</f>
        <v/>
      </c>
      <c r="L5" s="13"/>
    </row>
    <row r="6" spans="1:12" ht="38.25" x14ac:dyDescent="0.2">
      <c r="A6" s="35">
        <v>2</v>
      </c>
      <c r="B6" s="34" t="s">
        <v>25</v>
      </c>
      <c r="C6" s="51" t="s">
        <v>56</v>
      </c>
      <c r="D6" s="33" t="s">
        <v>53</v>
      </c>
      <c r="E6" s="33" t="s">
        <v>40</v>
      </c>
      <c r="F6" s="33" t="s">
        <v>37</v>
      </c>
      <c r="G6" s="23">
        <v>1</v>
      </c>
      <c r="H6" s="25">
        <v>3</v>
      </c>
      <c r="I6" s="26">
        <v>5</v>
      </c>
      <c r="J6" s="27"/>
      <c r="K6" s="28" t="str">
        <f t="shared" ref="K6:K16" si="0">IF(J6="","",IF(J6&lt;H6,H6,IF(J6&gt;I6,"Překročení maximálního počtu dní=důvod pro vyloučení",J6)))</f>
        <v/>
      </c>
      <c r="L6" s="13"/>
    </row>
    <row r="7" spans="1:12" ht="38.25" x14ac:dyDescent="0.2">
      <c r="A7" s="35">
        <v>4</v>
      </c>
      <c r="B7" s="34" t="s">
        <v>26</v>
      </c>
      <c r="C7" s="51" t="s">
        <v>57</v>
      </c>
      <c r="D7" s="33" t="s">
        <v>44</v>
      </c>
      <c r="E7" s="33" t="s">
        <v>39</v>
      </c>
      <c r="F7" s="33" t="s">
        <v>37</v>
      </c>
      <c r="G7" s="23">
        <v>1</v>
      </c>
      <c r="H7" s="25">
        <v>3</v>
      </c>
      <c r="I7" s="26">
        <v>5</v>
      </c>
      <c r="J7" s="27"/>
      <c r="K7" s="28" t="str">
        <f t="shared" si="0"/>
        <v/>
      </c>
      <c r="L7" s="13"/>
    </row>
    <row r="8" spans="1:12" ht="38.25" x14ac:dyDescent="0.2">
      <c r="A8" s="35">
        <v>5</v>
      </c>
      <c r="B8" s="34" t="s">
        <v>27</v>
      </c>
      <c r="C8" s="51" t="s">
        <v>57</v>
      </c>
      <c r="D8" s="33" t="s">
        <v>45</v>
      </c>
      <c r="E8" s="33" t="s">
        <v>40</v>
      </c>
      <c r="F8" s="33" t="s">
        <v>37</v>
      </c>
      <c r="G8" s="23">
        <v>1</v>
      </c>
      <c r="H8" s="25">
        <v>3</v>
      </c>
      <c r="I8" s="26">
        <v>5</v>
      </c>
      <c r="J8" s="27"/>
      <c r="K8" s="28" t="str">
        <f t="shared" si="0"/>
        <v/>
      </c>
      <c r="L8" s="13"/>
    </row>
    <row r="9" spans="1:12" ht="38.25" x14ac:dyDescent="0.2">
      <c r="A9" s="35">
        <v>7</v>
      </c>
      <c r="B9" s="34" t="s">
        <v>28</v>
      </c>
      <c r="C9" s="51" t="s">
        <v>58</v>
      </c>
      <c r="D9" s="33" t="s">
        <v>46</v>
      </c>
      <c r="E9" s="33" t="s">
        <v>39</v>
      </c>
      <c r="F9" s="33" t="s">
        <v>37</v>
      </c>
      <c r="G9" s="23">
        <v>1</v>
      </c>
      <c r="H9" s="25">
        <v>3</v>
      </c>
      <c r="I9" s="26">
        <v>5</v>
      </c>
      <c r="J9" s="27"/>
      <c r="K9" s="28" t="str">
        <f t="shared" si="0"/>
        <v/>
      </c>
      <c r="L9" s="13"/>
    </row>
    <row r="10" spans="1:12" ht="51" x14ac:dyDescent="0.2">
      <c r="A10" s="35">
        <v>8</v>
      </c>
      <c r="B10" s="34" t="s">
        <v>29</v>
      </c>
      <c r="C10" s="51" t="s">
        <v>58</v>
      </c>
      <c r="D10" s="33" t="s">
        <v>47</v>
      </c>
      <c r="E10" s="33" t="s">
        <v>40</v>
      </c>
      <c r="F10" s="33" t="s">
        <v>37</v>
      </c>
      <c r="G10" s="23">
        <v>1</v>
      </c>
      <c r="H10" s="25">
        <v>3</v>
      </c>
      <c r="I10" s="26">
        <v>5</v>
      </c>
      <c r="J10" s="27"/>
      <c r="K10" s="28" t="str">
        <f t="shared" si="0"/>
        <v/>
      </c>
      <c r="L10" s="13"/>
    </row>
    <row r="11" spans="1:12" ht="25.5" x14ac:dyDescent="0.2">
      <c r="A11" s="35">
        <v>10</v>
      </c>
      <c r="B11" s="34" t="s">
        <v>30</v>
      </c>
      <c r="C11" s="51" t="s">
        <v>59</v>
      </c>
      <c r="D11" s="33" t="s">
        <v>48</v>
      </c>
      <c r="E11" s="33" t="s">
        <v>39</v>
      </c>
      <c r="F11" s="33" t="s">
        <v>37</v>
      </c>
      <c r="G11" s="23">
        <v>1</v>
      </c>
      <c r="H11" s="25">
        <v>3</v>
      </c>
      <c r="I11" s="26">
        <v>5</v>
      </c>
      <c r="J11" s="27"/>
      <c r="K11" s="28" t="str">
        <f t="shared" si="0"/>
        <v/>
      </c>
      <c r="L11" s="13"/>
    </row>
    <row r="12" spans="1:12" ht="25.5" x14ac:dyDescent="0.2">
      <c r="A12" s="35">
        <v>11</v>
      </c>
      <c r="B12" s="34" t="s">
        <v>31</v>
      </c>
      <c r="C12" s="51" t="s">
        <v>59</v>
      </c>
      <c r="D12" s="33" t="s">
        <v>54</v>
      </c>
      <c r="E12" s="33" t="s">
        <v>40</v>
      </c>
      <c r="F12" s="33" t="s">
        <v>37</v>
      </c>
      <c r="G12" s="23">
        <v>1</v>
      </c>
      <c r="H12" s="25">
        <v>3</v>
      </c>
      <c r="I12" s="26">
        <v>5</v>
      </c>
      <c r="J12" s="27"/>
      <c r="K12" s="28" t="str">
        <f t="shared" si="0"/>
        <v/>
      </c>
      <c r="L12" s="13"/>
    </row>
    <row r="13" spans="1:12" ht="38.25" x14ac:dyDescent="0.2">
      <c r="A13" s="35">
        <v>13</v>
      </c>
      <c r="B13" s="34" t="s">
        <v>32</v>
      </c>
      <c r="C13" s="51" t="s">
        <v>60</v>
      </c>
      <c r="D13" s="33" t="s">
        <v>49</v>
      </c>
      <c r="E13" s="33" t="s">
        <v>41</v>
      </c>
      <c r="F13" s="33" t="s">
        <v>37</v>
      </c>
      <c r="G13" s="23">
        <v>1</v>
      </c>
      <c r="H13" s="25">
        <v>3</v>
      </c>
      <c r="I13" s="26">
        <v>5</v>
      </c>
      <c r="J13" s="27"/>
      <c r="K13" s="28" t="str">
        <f t="shared" si="0"/>
        <v/>
      </c>
      <c r="L13" s="13"/>
    </row>
    <row r="14" spans="1:12" ht="38.25" x14ac:dyDescent="0.2">
      <c r="A14" s="35">
        <v>14</v>
      </c>
      <c r="B14" s="34" t="s">
        <v>33</v>
      </c>
      <c r="C14" s="51" t="s">
        <v>60</v>
      </c>
      <c r="D14" s="33" t="s">
        <v>50</v>
      </c>
      <c r="E14" s="33" t="s">
        <v>42</v>
      </c>
      <c r="F14" s="33" t="s">
        <v>37</v>
      </c>
      <c r="G14" s="23">
        <v>1</v>
      </c>
      <c r="H14" s="25">
        <v>3</v>
      </c>
      <c r="I14" s="26">
        <v>5</v>
      </c>
      <c r="J14" s="27"/>
      <c r="K14" s="28" t="str">
        <f t="shared" si="0"/>
        <v/>
      </c>
      <c r="L14" s="13"/>
    </row>
    <row r="15" spans="1:12" ht="51" x14ac:dyDescent="0.2">
      <c r="A15" s="35">
        <v>16</v>
      </c>
      <c r="B15" s="34" t="s">
        <v>34</v>
      </c>
      <c r="C15" s="51" t="s">
        <v>61</v>
      </c>
      <c r="D15" s="33" t="s">
        <v>51</v>
      </c>
      <c r="E15" s="33" t="s">
        <v>41</v>
      </c>
      <c r="F15" s="33" t="s">
        <v>37</v>
      </c>
      <c r="G15" s="23">
        <v>1</v>
      </c>
      <c r="H15" s="25">
        <v>3</v>
      </c>
      <c r="I15" s="26">
        <v>5</v>
      </c>
      <c r="J15" s="27"/>
      <c r="K15" s="28" t="str">
        <f t="shared" si="0"/>
        <v/>
      </c>
      <c r="L15" s="13"/>
    </row>
    <row r="16" spans="1:12" ht="51.75" thickBot="1" x14ac:dyDescent="0.25">
      <c r="A16" s="35">
        <v>17</v>
      </c>
      <c r="B16" s="34" t="s">
        <v>35</v>
      </c>
      <c r="C16" s="51" t="s">
        <v>61</v>
      </c>
      <c r="D16" s="33" t="s">
        <v>52</v>
      </c>
      <c r="E16" s="33" t="s">
        <v>42</v>
      </c>
      <c r="F16" s="33" t="s">
        <v>37</v>
      </c>
      <c r="G16" s="23">
        <v>1</v>
      </c>
      <c r="H16" s="25">
        <v>3</v>
      </c>
      <c r="I16" s="26">
        <v>5</v>
      </c>
      <c r="J16" s="27"/>
      <c r="K16" s="28" t="str">
        <f t="shared" si="0"/>
        <v/>
      </c>
      <c r="L16" s="13"/>
    </row>
    <row r="17" spans="1:12" ht="15" x14ac:dyDescent="0.2">
      <c r="A17" s="1"/>
      <c r="B17" s="1"/>
      <c r="C17" s="1"/>
      <c r="D17" s="1"/>
      <c r="E17" s="16"/>
      <c r="F17" s="29"/>
      <c r="G17" s="29"/>
      <c r="H17" s="44" t="s">
        <v>16</v>
      </c>
      <c r="I17" s="44"/>
      <c r="J17" s="44"/>
      <c r="K17" s="30">
        <f>SUM(K5:K16)</f>
        <v>0</v>
      </c>
    </row>
    <row r="18" spans="1:12" ht="58.5" customHeight="1" x14ac:dyDescent="0.2">
      <c r="F18" s="18"/>
      <c r="G18" s="18"/>
      <c r="H18" s="45" t="s">
        <v>15</v>
      </c>
      <c r="I18" s="45"/>
      <c r="J18" s="45"/>
      <c r="K18" s="31" t="str">
        <f>IFERROR(K5*G5+K6*G6+K7*G7+K8*G8+K9*G9+K10*G10+K11*G11+K12*G12+K13*G13+K14*G14+K15*G15+K16*G16,"")</f>
        <v/>
      </c>
      <c r="L18" s="32" t="s">
        <v>14</v>
      </c>
    </row>
    <row r="21" spans="1:12" x14ac:dyDescent="0.2">
      <c r="A21" s="47" t="s">
        <v>2</v>
      </c>
      <c r="B21" s="47"/>
      <c r="C21" s="47"/>
      <c r="D21" s="47"/>
      <c r="E21" s="47"/>
      <c r="F21" s="47"/>
      <c r="G21" s="47"/>
      <c r="H21" s="47"/>
      <c r="I21" s="47"/>
    </row>
    <row r="22" spans="1:12" ht="56.45" customHeight="1" x14ac:dyDescent="0.2">
      <c r="A22" s="38" t="s">
        <v>10</v>
      </c>
      <c r="B22" s="39"/>
      <c r="C22" s="39"/>
      <c r="D22" s="39"/>
      <c r="E22" s="39"/>
      <c r="F22" s="39"/>
      <c r="G22" s="39"/>
      <c r="H22" s="39"/>
      <c r="I22" s="40"/>
    </row>
    <row r="23" spans="1:12" ht="29.45" customHeight="1" x14ac:dyDescent="0.2">
      <c r="A23" s="38" t="s">
        <v>11</v>
      </c>
      <c r="B23" s="39"/>
      <c r="C23" s="39"/>
      <c r="D23" s="39"/>
      <c r="E23" s="39"/>
      <c r="F23" s="39"/>
      <c r="G23" s="39"/>
      <c r="H23" s="39"/>
      <c r="I23" s="40"/>
    </row>
    <row r="24" spans="1:12" ht="29.45" customHeight="1" x14ac:dyDescent="0.2">
      <c r="A24" s="38" t="s">
        <v>22</v>
      </c>
      <c r="B24" s="39"/>
      <c r="C24" s="39"/>
      <c r="D24" s="39"/>
      <c r="E24" s="39"/>
      <c r="F24" s="39"/>
      <c r="G24" s="39"/>
      <c r="H24" s="39"/>
      <c r="I24" s="40"/>
    </row>
    <row r="25" spans="1:12" ht="40.5" customHeight="1" x14ac:dyDescent="0.2">
      <c r="A25" s="37" t="s">
        <v>23</v>
      </c>
      <c r="B25" s="37"/>
      <c r="C25" s="37"/>
      <c r="D25" s="37"/>
      <c r="E25" s="37"/>
      <c r="F25" s="37"/>
      <c r="G25" s="37"/>
      <c r="H25" s="37"/>
      <c r="I25" s="37"/>
    </row>
    <row r="26" spans="1:12" ht="30" customHeight="1" x14ac:dyDescent="0.2">
      <c r="A26" s="38" t="s">
        <v>12</v>
      </c>
      <c r="B26" s="39"/>
      <c r="C26" s="39"/>
      <c r="D26" s="39"/>
      <c r="E26" s="39"/>
      <c r="F26" s="39"/>
      <c r="G26" s="39"/>
      <c r="H26" s="39"/>
      <c r="I26" s="40"/>
    </row>
    <row r="27" spans="1:12" ht="81" customHeight="1" x14ac:dyDescent="0.2">
      <c r="A27" s="48" t="s">
        <v>21</v>
      </c>
      <c r="B27" s="49"/>
      <c r="C27" s="49"/>
      <c r="D27" s="49"/>
      <c r="E27" s="49"/>
      <c r="F27" s="49"/>
      <c r="G27" s="49"/>
      <c r="H27" s="49"/>
      <c r="I27" s="50"/>
    </row>
    <row r="28" spans="1:12" ht="57" customHeight="1" x14ac:dyDescent="0.2">
      <c r="A28" s="37" t="s">
        <v>13</v>
      </c>
      <c r="B28" s="37"/>
      <c r="C28" s="37"/>
      <c r="D28" s="37"/>
      <c r="E28" s="37"/>
      <c r="F28" s="37"/>
      <c r="G28" s="37"/>
      <c r="H28" s="37"/>
      <c r="I28" s="37"/>
    </row>
    <row r="29" spans="1:12" ht="33" customHeight="1" x14ac:dyDescent="0.2">
      <c r="A29" s="15"/>
      <c r="B29" s="46" t="s">
        <v>19</v>
      </c>
      <c r="C29" s="46"/>
      <c r="D29" s="46"/>
      <c r="E29" s="46"/>
      <c r="F29" s="46"/>
      <c r="G29" s="46"/>
      <c r="H29" s="46"/>
      <c r="I29" s="46"/>
    </row>
    <row r="30" spans="1:12" ht="45.75" customHeight="1" x14ac:dyDescent="0.2">
      <c r="A30" s="8"/>
      <c r="B30" s="17" t="s">
        <v>20</v>
      </c>
      <c r="C30" s="19"/>
      <c r="D30" s="19"/>
      <c r="E30" s="18"/>
      <c r="F30" s="19"/>
      <c r="G30" s="19"/>
      <c r="H30" s="18"/>
      <c r="I30" s="18"/>
    </row>
    <row r="31" spans="1:12" ht="29.1" customHeight="1" x14ac:dyDescent="0.25">
      <c r="A31" s="9"/>
      <c r="B31" s="20" t="s">
        <v>5</v>
      </c>
      <c r="C31" s="22"/>
      <c r="D31" s="22"/>
      <c r="E31" s="18"/>
      <c r="F31" s="21"/>
      <c r="G31" s="21"/>
      <c r="H31" s="18"/>
      <c r="I31" s="18"/>
    </row>
    <row r="32" spans="1:12" x14ac:dyDescent="0.2">
      <c r="A32" s="10"/>
      <c r="B32" s="20" t="s">
        <v>5</v>
      </c>
      <c r="C32" s="22"/>
      <c r="D32" s="22"/>
      <c r="E32" s="18"/>
      <c r="F32" s="22"/>
      <c r="G32" s="22"/>
      <c r="H32" s="18"/>
      <c r="I32" s="18"/>
    </row>
  </sheetData>
  <mergeCells count="13">
    <mergeCell ref="B29:I29"/>
    <mergeCell ref="A28:I28"/>
    <mergeCell ref="A26:I26"/>
    <mergeCell ref="A21:I21"/>
    <mergeCell ref="A27:I27"/>
    <mergeCell ref="A1:I1"/>
    <mergeCell ref="A25:I25"/>
    <mergeCell ref="A22:I22"/>
    <mergeCell ref="A23:I23"/>
    <mergeCell ref="A24:I24"/>
    <mergeCell ref="H3:K3"/>
    <mergeCell ref="H17:J17"/>
    <mergeCell ref="H18:J18"/>
  </mergeCells>
  <phoneticPr fontId="12" type="noConversion"/>
  <conditionalFormatting sqref="J5:J16">
    <cfRule type="expression" dxfId="0" priority="1">
      <formula>IF(AND(ISNUMBER(H5),ISNUMBER(I5),ISNUMBER(J5)),OR(J5&lt;H5,J5&gt;I5))</formula>
    </cfRule>
  </conditionalFormatting>
  <pageMargins left="0.70866141732283472" right="0.70866141732283472" top="0.78740157480314965" bottom="0.78740157480314965" header="0.31496062992125984" footer="0.31496062992125984"/>
  <pageSetup paperSize="8" scale="5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1</vt:i4>
      </vt:variant>
    </vt:vector>
  </HeadingPairs>
  <TitlesOfParts>
    <vt:vector size="1" baseType="lpstr">
      <vt:lpstr>Příloha č. 15</vt:lpstr>
    </vt:vector>
  </TitlesOfParts>
  <Company>SŽDC 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Froněk Michal</dc:creator>
  <cp:lastModifiedBy>Frnka Jan</cp:lastModifiedBy>
  <cp:lastPrinted>2024-06-19T12:13:06Z</cp:lastPrinted>
  <dcterms:created xsi:type="dcterms:W3CDTF">2022-10-26T12:58:32Z</dcterms:created>
  <dcterms:modified xsi:type="dcterms:W3CDTF">2024-08-02T10:05:32Z</dcterms:modified>
</cp:coreProperties>
</file>