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P\2024\SMT\062_Diagnostika a statické posouzení mostu s předpjatou nosnou konstrukcí v km 39,414 na trati Beroun - Rakovník\Ke zveřejnění na E-ZAKu\"/>
    </mc:Choice>
  </mc:AlternateContent>
  <xr:revisionPtr revIDLastSave="0" documentId="13_ncr:1_{2A2218D8-F11C-45B2-A6A7-16183AB4009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ELKOVÁ CENA" sheetId="2" r:id="rId1"/>
    <sheet name="List3" sheetId="3" state="hidden" r:id="rId2"/>
  </sheets>
  <definedNames>
    <definedName name="_xlnm.Print_Area" localSheetId="0">'CELKOVÁ CENA'!$A$1:$R$27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" i="2" l="1"/>
  <c r="P7" i="2"/>
  <c r="Q9" i="2" l="1"/>
  <c r="Q8" i="2"/>
  <c r="P8" i="2"/>
  <c r="P9" i="2" s="1"/>
  <c r="R6" i="2"/>
  <c r="R7" i="2" s="1"/>
  <c r="R8" i="2" l="1"/>
  <c r="R9" i="2" s="1"/>
  <c r="Q11" i="2"/>
  <c r="P11" i="2"/>
</calcChain>
</file>

<file path=xl/sharedStrings.xml><?xml version="1.0" encoding="utf-8"?>
<sst xmlns="http://schemas.openxmlformats.org/spreadsheetml/2006/main" count="37" uniqueCount="37">
  <si>
    <t>TÚ</t>
  </si>
  <si>
    <t>začátek TÚ</t>
  </si>
  <si>
    <t>konec TÚ</t>
  </si>
  <si>
    <t>KM</t>
  </si>
  <si>
    <t>prvek</t>
  </si>
  <si>
    <t>stav</t>
  </si>
  <si>
    <t>předpjetí</t>
  </si>
  <si>
    <t>rok výroba/výstavba</t>
  </si>
  <si>
    <t>2</t>
  </si>
  <si>
    <t>D</t>
  </si>
  <si>
    <t>Plzeň</t>
  </si>
  <si>
    <t>Cheb</t>
  </si>
  <si>
    <t>PREFA / MONOLIT</t>
  </si>
  <si>
    <t>počet NK diagnostika</t>
  </si>
  <si>
    <t>počet NK CELKEM</t>
  </si>
  <si>
    <t>počet NK    dle typu</t>
  </si>
  <si>
    <t>PREFA</t>
  </si>
  <si>
    <t>V. STANOVENÍ ZATÍŽITELNOSTI, PŘECHODNOSTI MOSTU A NÁVRH OPATŘENÍ</t>
  </si>
  <si>
    <t>IV. PROVEDENÍ DIAGNOSTIKY</t>
  </si>
  <si>
    <t>III. NÁVRH PODROBNÉ DIAGNOSTIKY</t>
  </si>
  <si>
    <t>I. ZAJIŠTĚNÍ DOSTUPNÝCH PODKLADŮ K MOSTNÍMU OBJEKTU</t>
  </si>
  <si>
    <t>II. PROVEDENÍ VIZUÁLNÍ KONTROLY KONSTRUKCE MOSTU</t>
  </si>
  <si>
    <t>CENA ZA OBJEKT CELKEM (součet etap A a B, včetně dopravy a VRN, bez DPH)</t>
  </si>
  <si>
    <t>„Diagnostika a statické posouzení mostu s předpjatou nosnou konstrukcí v km 39,414 na trati Beroun - Rakovník“</t>
  </si>
  <si>
    <t>Etapa A                   (odevzdání do 15.12.2024)</t>
  </si>
  <si>
    <t>Etapa B                   (odevzdání do 30.6.2025)</t>
  </si>
  <si>
    <t>PŘÍSTUPY (most přes trvalý vodní tok a inundaci)</t>
  </si>
  <si>
    <t>KT- (4ks)</t>
  </si>
  <si>
    <t xml:space="preserve">POZNÁMKA                                         </t>
  </si>
  <si>
    <t>Etapa A (odevzdání do 15.12.2024):</t>
  </si>
  <si>
    <t>Etapa B (odevzdání do 30.6.2025):</t>
  </si>
  <si>
    <t>0761</t>
  </si>
  <si>
    <t>Cena celkem bez DPH</t>
  </si>
  <si>
    <t>DPH 21 %</t>
  </si>
  <si>
    <t>Celkem s DPH</t>
  </si>
  <si>
    <t>Soupis služeb k ocenění (Ceník)</t>
  </si>
  <si>
    <t>Dne …..................  v 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</si>
</sst>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15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Verdana"/>
      <family val="2"/>
      <charset val="238"/>
    </font>
    <font>
      <sz val="20"/>
      <color theme="1"/>
      <name val="Verdana"/>
      <family val="2"/>
      <charset val="238"/>
    </font>
    <font>
      <b/>
      <u/>
      <sz val="18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9"/>
      <color theme="0"/>
      <name val="Verdana"/>
      <family val="2"/>
      <charset val="238"/>
    </font>
    <font>
      <sz val="12"/>
      <name val="Arial CE"/>
      <family val="2"/>
      <charset val="238"/>
    </font>
    <font>
      <sz val="11"/>
      <color rgb="FFFF0000"/>
      <name val="Verdana"/>
      <family val="2"/>
      <charset val="238"/>
    </font>
    <font>
      <b/>
      <sz val="1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42" fontId="1" fillId="0" borderId="0" xfId="0" applyNumberFormat="1" applyFont="1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2" fontId="9" fillId="2" borderId="0" xfId="0" applyNumberFormat="1" applyFont="1" applyFill="1" applyAlignment="1">
      <alignment vertical="center"/>
    </xf>
    <xf numFmtId="42" fontId="10" fillId="0" borderId="0" xfId="0" applyNumberFormat="1" applyFont="1" applyAlignment="1">
      <alignment vertical="center"/>
    </xf>
    <xf numFmtId="0" fontId="11" fillId="2" borderId="0" xfId="0" applyFont="1" applyFill="1"/>
    <xf numFmtId="4" fontId="11" fillId="2" borderId="0" xfId="0" applyNumberFormat="1" applyFont="1" applyFill="1" applyAlignment="1">
      <alignment horizontal="center"/>
    </xf>
    <xf numFmtId="0" fontId="12" fillId="0" borderId="0" xfId="0" applyFont="1"/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42" fontId="5" fillId="2" borderId="0" xfId="0" applyNumberFormat="1" applyFont="1" applyFill="1" applyAlignment="1">
      <alignment horizontal="center" vertical="center"/>
    </xf>
    <xf numFmtId="42" fontId="13" fillId="2" borderId="0" xfId="0" applyNumberFormat="1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42" fontId="5" fillId="2" borderId="7" xfId="0" applyNumberFormat="1" applyFont="1" applyFill="1" applyBorder="1" applyAlignment="1">
      <alignment horizontal="center" vertical="center"/>
    </xf>
    <xf numFmtId="42" fontId="14" fillId="2" borderId="1" xfId="0" applyNumberFormat="1" applyFont="1" applyFill="1" applyBorder="1" applyAlignment="1">
      <alignment horizontal="center" vertical="center"/>
    </xf>
    <xf numFmtId="42" fontId="14" fillId="2" borderId="11" xfId="0" applyNumberFormat="1" applyFont="1" applyFill="1" applyBorder="1" applyAlignment="1">
      <alignment horizontal="center" vertical="center"/>
    </xf>
    <xf numFmtId="42" fontId="4" fillId="2" borderId="8" xfId="0" applyNumberFormat="1" applyFont="1" applyFill="1" applyBorder="1" applyAlignment="1">
      <alignment horizontal="center" vertical="center"/>
    </xf>
    <xf numFmtId="42" fontId="4" fillId="2" borderId="10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25"/>
  <sheetViews>
    <sheetView tabSelected="1" view="pageBreakPreview" topLeftCell="B1" zoomScale="110" zoomScaleNormal="100" zoomScaleSheetLayoutView="110" workbookViewId="0">
      <pane ySplit="5" topLeftCell="A6" activePane="bottomLeft" state="frozen"/>
      <selection pane="bottomLeft" activeCell="M23" sqref="M23"/>
    </sheetView>
  </sheetViews>
  <sheetFormatPr defaultRowHeight="14.25" x14ac:dyDescent="0.2"/>
  <cols>
    <col min="1" max="2" width="3.296875" customWidth="1"/>
    <col min="3" max="3" width="4.8984375" customWidth="1"/>
    <col min="4" max="4" width="0" hidden="1" customWidth="1"/>
    <col min="5" max="5" width="11.5" hidden="1" customWidth="1"/>
    <col min="7" max="7" width="11.5" customWidth="1"/>
    <col min="8" max="8" width="6.3984375" customWidth="1"/>
    <col min="9" max="11" width="0" hidden="1" customWidth="1"/>
    <col min="12" max="12" width="5.796875" customWidth="1"/>
    <col min="13" max="13" width="6.09765625" customWidth="1"/>
    <col min="14" max="14" width="11.09765625" customWidth="1"/>
    <col min="15" max="15" width="20.69921875" customWidth="1"/>
    <col min="16" max="17" width="15.69921875" customWidth="1"/>
    <col min="18" max="18" width="20.69921875" customWidth="1"/>
  </cols>
  <sheetData>
    <row r="1" spans="2:18" ht="23.25" customHeight="1" x14ac:dyDescent="0.3">
      <c r="B1" s="1" t="s">
        <v>35</v>
      </c>
    </row>
    <row r="2" spans="2:18" ht="19.5" hidden="1" customHeight="1" x14ac:dyDescent="0.2"/>
    <row r="3" spans="2:18" ht="51" customHeight="1" x14ac:dyDescent="0.3">
      <c r="B3" s="30" t="s">
        <v>23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2:18" ht="15" thickBot="1" x14ac:dyDescent="0.25"/>
    <row r="5" spans="2:18" ht="36.75" thickBot="1" x14ac:dyDescent="0.25">
      <c r="B5" s="32" t="s">
        <v>0</v>
      </c>
      <c r="C5" s="33"/>
      <c r="D5" s="5" t="s">
        <v>1</v>
      </c>
      <c r="E5" s="5" t="s">
        <v>2</v>
      </c>
      <c r="F5" s="5" t="s">
        <v>3</v>
      </c>
      <c r="G5" s="5" t="s">
        <v>4</v>
      </c>
      <c r="H5" s="5" t="s">
        <v>14</v>
      </c>
      <c r="I5" s="5" t="s">
        <v>5</v>
      </c>
      <c r="J5" s="5" t="s">
        <v>6</v>
      </c>
      <c r="K5" s="5" t="s">
        <v>7</v>
      </c>
      <c r="L5" s="5" t="s">
        <v>15</v>
      </c>
      <c r="M5" s="5" t="s">
        <v>13</v>
      </c>
      <c r="N5" s="5" t="s">
        <v>12</v>
      </c>
      <c r="O5" s="5" t="s">
        <v>28</v>
      </c>
      <c r="P5" s="6" t="s">
        <v>24</v>
      </c>
      <c r="Q5" s="6" t="s">
        <v>25</v>
      </c>
      <c r="R5" s="7" t="s">
        <v>22</v>
      </c>
    </row>
    <row r="6" spans="2:18" ht="24.75" thickBot="1" x14ac:dyDescent="0.25">
      <c r="B6" s="34" t="s">
        <v>31</v>
      </c>
      <c r="C6" s="35"/>
      <c r="D6" s="19" t="s">
        <v>10</v>
      </c>
      <c r="E6" s="19" t="s">
        <v>11</v>
      </c>
      <c r="F6" s="20">
        <v>39.414000000000001</v>
      </c>
      <c r="G6" s="19" t="s">
        <v>27</v>
      </c>
      <c r="H6" s="19">
        <v>2</v>
      </c>
      <c r="I6" s="19" t="s">
        <v>8</v>
      </c>
      <c r="J6" s="19" t="s">
        <v>9</v>
      </c>
      <c r="K6" s="19">
        <v>1967</v>
      </c>
      <c r="L6" s="19">
        <v>1</v>
      </c>
      <c r="M6" s="19">
        <v>1</v>
      </c>
      <c r="N6" s="19" t="s">
        <v>16</v>
      </c>
      <c r="O6" s="21" t="s">
        <v>26</v>
      </c>
      <c r="P6" s="22">
        <v>0</v>
      </c>
      <c r="Q6" s="22">
        <v>0</v>
      </c>
      <c r="R6" s="25">
        <f>P6+Q6</f>
        <v>0</v>
      </c>
    </row>
    <row r="7" spans="2:18" ht="15" thickBot="1" x14ac:dyDescent="0.25">
      <c r="B7" s="36" t="s">
        <v>32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8"/>
      <c r="P7" s="23">
        <f>P6</f>
        <v>0</v>
      </c>
      <c r="Q7" s="23">
        <f>Q6</f>
        <v>0</v>
      </c>
      <c r="R7" s="26">
        <f>R6</f>
        <v>0</v>
      </c>
    </row>
    <row r="8" spans="2:18" ht="15" thickBot="1" x14ac:dyDescent="0.25">
      <c r="B8" s="36" t="s">
        <v>33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8"/>
      <c r="P8" s="23">
        <f>0.21*P7</f>
        <v>0</v>
      </c>
      <c r="Q8" s="23">
        <f t="shared" ref="Q8:R8" si="0">0.21*Q7</f>
        <v>0</v>
      </c>
      <c r="R8" s="23">
        <f t="shared" si="0"/>
        <v>0</v>
      </c>
    </row>
    <row r="9" spans="2:18" ht="15" thickBot="1" x14ac:dyDescent="0.25">
      <c r="B9" s="27" t="s">
        <v>34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9"/>
      <c r="P9" s="24">
        <f>P7+P8</f>
        <v>0</v>
      </c>
      <c r="Q9" s="24">
        <f>Q7+Q8</f>
        <v>0</v>
      </c>
      <c r="R9" s="24">
        <f>R7+R8</f>
        <v>0</v>
      </c>
    </row>
    <row r="10" spans="2:18" ht="15" x14ac:dyDescent="0.2">
      <c r="B10" s="13"/>
      <c r="C10" s="13"/>
      <c r="D10" s="14"/>
      <c r="E10" s="14"/>
      <c r="F10" s="15"/>
      <c r="G10" s="14"/>
      <c r="H10" s="14"/>
      <c r="I10" s="14"/>
      <c r="J10" s="14"/>
      <c r="K10" s="14"/>
      <c r="L10" s="14"/>
      <c r="M10" s="14"/>
      <c r="N10" s="14"/>
      <c r="O10" s="16"/>
      <c r="P10" s="17"/>
      <c r="Q10" s="17"/>
      <c r="R10" s="18"/>
    </row>
    <row r="11" spans="2:18" s="2" customFormat="1" ht="20.100000000000001" customHeight="1" x14ac:dyDescent="0.2">
      <c r="P11" s="9">
        <f>SUM(P6:P6)</f>
        <v>0</v>
      </c>
      <c r="Q11" s="9">
        <f>SUM(Q6:Q6)</f>
        <v>0</v>
      </c>
      <c r="R11" s="8"/>
    </row>
    <row r="12" spans="2:18" s="2" customFormat="1" ht="20.100000000000001" customHeight="1" x14ac:dyDescent="0.2">
      <c r="P12" s="3"/>
      <c r="Q12" s="3"/>
      <c r="R12" s="8"/>
    </row>
    <row r="14" spans="2:18" x14ac:dyDescent="0.2">
      <c r="C14" s="4"/>
      <c r="F14" s="4" t="s">
        <v>29</v>
      </c>
      <c r="G14" s="4"/>
      <c r="M14" t="s">
        <v>20</v>
      </c>
    </row>
    <row r="15" spans="2:18" x14ac:dyDescent="0.2">
      <c r="M15" t="s">
        <v>21</v>
      </c>
    </row>
    <row r="16" spans="2:18" x14ac:dyDescent="0.2">
      <c r="M16" t="s">
        <v>19</v>
      </c>
    </row>
    <row r="17" spans="3:18" x14ac:dyDescent="0.2">
      <c r="M17" t="s">
        <v>18</v>
      </c>
    </row>
    <row r="19" spans="3:18" x14ac:dyDescent="0.2">
      <c r="C19" s="4"/>
      <c r="F19" s="4" t="s">
        <v>30</v>
      </c>
      <c r="M19" t="s">
        <v>17</v>
      </c>
    </row>
    <row r="20" spans="3:18" x14ac:dyDescent="0.2">
      <c r="I20" s="12"/>
      <c r="J20" s="12"/>
      <c r="K20" s="12"/>
      <c r="M20" s="12"/>
      <c r="N20" s="12"/>
      <c r="O20" s="12"/>
      <c r="P20" s="12"/>
      <c r="Q20" s="12"/>
      <c r="R20" s="12"/>
    </row>
    <row r="21" spans="3:18" x14ac:dyDescent="0.2">
      <c r="I21" s="12"/>
      <c r="J21" s="12"/>
      <c r="K21" s="12"/>
      <c r="M21" s="12"/>
      <c r="N21" s="12"/>
      <c r="O21" s="12"/>
      <c r="P21" s="12"/>
      <c r="Q21" s="12"/>
      <c r="R21" s="12"/>
    </row>
    <row r="24" spans="3:18" ht="15" x14ac:dyDescent="0.2">
      <c r="F24" s="10" t="s">
        <v>36</v>
      </c>
      <c r="P24" s="11"/>
      <c r="Q24" s="11"/>
    </row>
    <row r="25" spans="3:18" ht="15" x14ac:dyDescent="0.2">
      <c r="P25" s="11"/>
      <c r="Q25" s="11"/>
    </row>
  </sheetData>
  <mergeCells count="6">
    <mergeCell ref="B9:O9"/>
    <mergeCell ref="B3:R3"/>
    <mergeCell ref="B5:C5"/>
    <mergeCell ref="B6:C6"/>
    <mergeCell ref="B7:O7"/>
    <mergeCell ref="B8:O8"/>
  </mergeCells>
  <pageMargins left="0.7" right="0.7" top="0.78740157499999996" bottom="0.78740157499999996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CELKOVÁ CENA</vt:lpstr>
      <vt:lpstr>List3</vt:lpstr>
      <vt:lpstr>'CELKOVÁ CENA'!Oblast_tisku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Šlais Tomáš, Ing.</dc:creator>
  <cp:lastModifiedBy>Kaplanová Ivana</cp:lastModifiedBy>
  <cp:lastPrinted>2024-07-18T08:17:00Z</cp:lastPrinted>
  <dcterms:created xsi:type="dcterms:W3CDTF">2018-12-01T20:47:51Z</dcterms:created>
  <dcterms:modified xsi:type="dcterms:W3CDTF">2024-07-18T08:17:02Z</dcterms:modified>
</cp:coreProperties>
</file>