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16905" yWindow="1590" windowWidth="15600" windowHeight="10335"/>
  </bookViews>
  <sheets>
    <sheet name="objekty" sheetId="1" r:id="rId1"/>
    <sheet name="databáze" sheetId="4" r:id="rId2"/>
  </sheets>
  <definedNames>
    <definedName name="_xlnm._FilterDatabase" localSheetId="1" hidden="1">databáze!$A$1:$E$1</definedName>
    <definedName name="_xlnm._FilterDatabase" localSheetId="0" hidden="1">objekty!$A$3:$N$29</definedName>
    <definedName name="_xlnm.Print_Area" localSheetId="0">objekty!$A$1:$E$35</definedName>
  </definedNames>
  <calcPr calcId="145621"/>
</workbook>
</file>

<file path=xl/calcChain.xml><?xml version="1.0" encoding="utf-8"?>
<calcChain xmlns="http://schemas.openxmlformats.org/spreadsheetml/2006/main">
  <c r="D33" i="1" l="1"/>
  <c r="E22" i="1"/>
  <c r="E16" i="1"/>
  <c r="E12" i="1"/>
  <c r="E10" i="1"/>
  <c r="E4" i="1"/>
  <c r="G22" i="1"/>
  <c r="G12" i="1"/>
  <c r="G4" i="1"/>
  <c r="G7" i="1"/>
  <c r="G28" i="1" l="1"/>
  <c r="G26" i="1"/>
  <c r="G20" i="1"/>
  <c r="G18" i="1"/>
  <c r="G16" i="1"/>
  <c r="G10" i="1"/>
  <c r="A37" i="1"/>
  <c r="E28" i="1"/>
  <c r="E26" i="1"/>
  <c r="E18" i="1"/>
  <c r="D34" i="1"/>
  <c r="G38" i="1" l="1"/>
  <c r="E20" i="1"/>
  <c r="D2" i="1"/>
  <c r="E7" i="1"/>
  <c r="E2" i="1" l="1"/>
  <c r="D32" i="1"/>
  <c r="D35" i="1" s="1"/>
</calcChain>
</file>

<file path=xl/sharedStrings.xml><?xml version="1.0" encoding="utf-8"?>
<sst xmlns="http://schemas.openxmlformats.org/spreadsheetml/2006/main" count="80" uniqueCount="63">
  <si>
    <t>Budoucí majitel SŽDC [Kč]</t>
  </si>
  <si>
    <t>Budoucí majitel ČD [Kč]</t>
  </si>
  <si>
    <t>Budoucí majitel OSTATNÍ [Kč]</t>
  </si>
  <si>
    <t>Dělení majetku:</t>
  </si>
  <si>
    <t>SŽDC</t>
  </si>
  <si>
    <t>ČD</t>
  </si>
  <si>
    <t>OSTATNÍ</t>
  </si>
  <si>
    <t>Všeobecný objekt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</si>
  <si>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</si>
  <si>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</si>
  <si>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</si>
  <si>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</si>
  <si>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</si>
  <si>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</si>
  <si>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</si>
  <si>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 xml:space="preserve">Číslo objektu                    </t>
  </si>
  <si>
    <t xml:space="preserve">Název objektu                                                                                                                                                                                                                                             </t>
  </si>
  <si>
    <t>Cena za objekt [Kč]</t>
  </si>
  <si>
    <t>Cena typu objektů [Kč]</t>
  </si>
  <si>
    <t>počet objektů</t>
  </si>
  <si>
    <t xml:space="preserve">E.3.6  Rozvody vn a nn </t>
  </si>
  <si>
    <t xml:space="preserve">E.3.7  Ukolejnění vodivých konstrukcí </t>
  </si>
  <si>
    <t xml:space="preserve">E.3.1  Trakční vedení </t>
  </si>
  <si>
    <t xml:space="preserve">D.2  Železniční sdělovací zařízení  </t>
  </si>
  <si>
    <t xml:space="preserve">E.1.1   Železniční  svršek a spodek </t>
  </si>
  <si>
    <t>E.1.2   Nástupiště</t>
  </si>
  <si>
    <t>Informační zařízení pro cestující</t>
  </si>
  <si>
    <t>Železniční svršek</t>
  </si>
  <si>
    <t>E.1.8 Pozemní komunikace</t>
  </si>
  <si>
    <t>E.2.1 Nástupištní přístřešky</t>
  </si>
  <si>
    <t>E.2.4 Orientační systém pro cestující</t>
  </si>
  <si>
    <t>ČD a.s.</t>
  </si>
  <si>
    <t>PS 02</t>
  </si>
  <si>
    <t>SO 01</t>
  </si>
  <si>
    <t>SO 02</t>
  </si>
  <si>
    <t>Železniční spodek</t>
  </si>
  <si>
    <t>Úprava stávající kabelizace sdělovacího vedení</t>
  </si>
  <si>
    <t>PS 01</t>
  </si>
  <si>
    <t>Nástupiště</t>
  </si>
  <si>
    <t>SO 03</t>
  </si>
  <si>
    <t>Vybudování žel. zastávky Praha - Kačerov</t>
  </si>
  <si>
    <t>SO 04</t>
  </si>
  <si>
    <t>Přístup na nástupiště - část 1</t>
  </si>
  <si>
    <t>Přístup na nástupiště - část 2</t>
  </si>
  <si>
    <t>SO 05</t>
  </si>
  <si>
    <t>SO 06</t>
  </si>
  <si>
    <t>Úprava objektů DP hl.m.Praha</t>
  </si>
  <si>
    <t>Ostatní</t>
  </si>
  <si>
    <t>SO 07</t>
  </si>
  <si>
    <t>Přístřešek pro cestující</t>
  </si>
  <si>
    <t>SO 08</t>
  </si>
  <si>
    <t>Orientační systém</t>
  </si>
  <si>
    <t>SO 11</t>
  </si>
  <si>
    <t>SO 09</t>
  </si>
  <si>
    <t>SO 13</t>
  </si>
  <si>
    <t>SO 10</t>
  </si>
  <si>
    <t>SO 12</t>
  </si>
  <si>
    <t>Osvětlení nástupiště a přístupů k nástupišti</t>
  </si>
  <si>
    <t>Přípojka nn</t>
  </si>
  <si>
    <t>Ukolejnění</t>
  </si>
  <si>
    <t>Úprava rozvodu 6kV</t>
  </si>
  <si>
    <t>Regulace stávajícího trakčního vedení</t>
  </si>
  <si>
    <t>SO099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</si>
</sst>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5">
    <xf numFmtId="0" fontId="0" fillId="0" borderId="0" xfId="0"/>
    <xf numFmtId="0" fontId="0" fillId="2" borderId="0" xfId="0" applyFill="1"/>
    <xf numFmtId="0" fontId="7" fillId="0" borderId="1" xfId="1" applyNumberFormat="1" applyFont="1" applyFill="1" applyBorder="1" applyAlignment="1" applyProtection="1">
      <protection locked="0"/>
    </xf>
    <xf numFmtId="0" fontId="7" fillId="0" borderId="1" xfId="1" applyNumberFormat="1" applyFont="1" applyFill="1" applyBorder="1" applyAlignment="1" applyProtection="1">
      <alignment horizontal="left"/>
      <protection locked="0"/>
    </xf>
    <xf numFmtId="3" fontId="8" fillId="3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0" borderId="6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left" vertical="center"/>
    </xf>
    <xf numFmtId="3" fontId="6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0" fillId="4" borderId="16" xfId="0" applyNumberForma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3" fontId="9" fillId="5" borderId="19" xfId="0" applyNumberFormat="1" applyFont="1" applyFill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/>
    <xf numFmtId="0" fontId="5" fillId="4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4" borderId="25" xfId="0" applyNumberFormat="1" applyFont="1" applyFill="1" applyBorder="1" applyAlignment="1">
      <alignment horizontal="center" vertical="center"/>
    </xf>
    <xf numFmtId="0" fontId="6" fillId="4" borderId="19" xfId="0" applyNumberFormat="1" applyFont="1" applyFill="1" applyBorder="1" applyAlignment="1">
      <alignment horizontal="center" vertical="center"/>
    </xf>
    <xf numFmtId="3" fontId="6" fillId="4" borderId="26" xfId="0" applyNumberFormat="1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6" fillId="4" borderId="28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3" fontId="8" fillId="3" borderId="30" xfId="0" applyNumberFormat="1" applyFont="1" applyFill="1" applyBorder="1" applyAlignment="1">
      <alignment horizontal="center" vertical="center"/>
    </xf>
    <xf numFmtId="3" fontId="6" fillId="4" borderId="31" xfId="0" applyNumberFormat="1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4" borderId="34" xfId="0" applyFill="1" applyBorder="1" applyAlignment="1">
      <alignment vertical="center"/>
    </xf>
    <xf numFmtId="0" fontId="0" fillId="0" borderId="35" xfId="0" applyBorder="1" applyAlignment="1">
      <alignment vertical="center"/>
    </xf>
    <xf numFmtId="2" fontId="1" fillId="5" borderId="27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1" fontId="1" fillId="5" borderId="27" xfId="0" applyNumberFormat="1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vertical="top" wrapText="1"/>
    </xf>
    <xf numFmtId="0" fontId="2" fillId="5" borderId="38" xfId="0" applyFont="1" applyFill="1" applyBorder="1" applyAlignment="1">
      <alignment horizontal="center"/>
    </xf>
    <xf numFmtId="0" fontId="0" fillId="5" borderId="36" xfId="0" applyFill="1" applyBorder="1" applyAlignment="1">
      <alignment vertical="center"/>
    </xf>
    <xf numFmtId="0" fontId="0" fillId="5" borderId="27" xfId="0" applyFill="1" applyBorder="1" applyAlignment="1">
      <alignment horizontal="center" vertical="center"/>
    </xf>
    <xf numFmtId="3" fontId="9" fillId="4" borderId="19" xfId="0" applyNumberFormat="1" applyFont="1" applyFill="1" applyBorder="1" applyAlignment="1">
      <alignment horizontal="center" vertical="center"/>
    </xf>
    <xf numFmtId="3" fontId="9" fillId="4" borderId="28" xfId="0" applyNumberFormat="1" applyFont="1" applyFill="1" applyBorder="1" applyAlignment="1">
      <alignment horizontal="center" vertical="center"/>
    </xf>
    <xf numFmtId="3" fontId="9" fillId="4" borderId="25" xfId="0" applyNumberFormat="1" applyFont="1" applyFill="1" applyBorder="1" applyAlignment="1">
      <alignment horizontal="center" vertical="center"/>
    </xf>
    <xf numFmtId="0" fontId="0" fillId="2" borderId="34" xfId="0" applyFill="1" applyBorder="1"/>
    <xf numFmtId="0" fontId="0" fillId="0" borderId="39" xfId="0" applyBorder="1"/>
    <xf numFmtId="0" fontId="2" fillId="5" borderId="27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5" borderId="40" xfId="0" applyFont="1" applyFill="1" applyBorder="1" applyAlignment="1">
      <alignment horizontal="left"/>
    </xf>
    <xf numFmtId="0" fontId="1" fillId="0" borderId="5" xfId="0" applyFont="1" applyFill="1" applyBorder="1" applyAlignment="1">
      <alignment vertical="top" wrapText="1"/>
    </xf>
    <xf numFmtId="0" fontId="2" fillId="5" borderId="36" xfId="0" applyFont="1" applyFill="1" applyBorder="1" applyAlignment="1">
      <alignment horizontal="center" wrapText="1"/>
    </xf>
    <xf numFmtId="0" fontId="2" fillId="5" borderId="27" xfId="0" applyFont="1" applyFill="1" applyBorder="1" applyAlignment="1">
      <alignment horizontal="center" wrapText="1"/>
    </xf>
    <xf numFmtId="0" fontId="2" fillId="5" borderId="42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5" borderId="38" xfId="0" applyNumberFormat="1" applyFont="1" applyFill="1" applyBorder="1" applyAlignment="1">
      <alignment horizontal="center" vertical="center" wrapText="1"/>
    </xf>
    <xf numFmtId="3" fontId="1" fillId="0" borderId="4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vertical="top" wrapText="1"/>
    </xf>
    <xf numFmtId="0" fontId="1" fillId="0" borderId="46" xfId="0" applyFont="1" applyFill="1" applyBorder="1" applyAlignment="1">
      <alignment horizontal="left" vertical="top" wrapText="1"/>
    </xf>
    <xf numFmtId="3" fontId="1" fillId="0" borderId="21" xfId="0" applyNumberFormat="1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view="pageBreakPreview" zoomScale="85" zoomScaleNormal="10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7" sqref="D7"/>
    </sheetView>
  </sheetViews>
  <sheetFormatPr defaultRowHeight="12.75" x14ac:dyDescent="0.2"/>
  <cols>
    <col min="1" max="1" width="22.140625" style="10" bestFit="1" customWidth="1"/>
    <col min="2" max="2" width="75.5703125" style="10" customWidth="1"/>
    <col min="3" max="3" width="16.28515625" style="29" bestFit="1" customWidth="1"/>
    <col min="4" max="4" width="36.7109375" style="29" bestFit="1" customWidth="1"/>
    <col min="5" max="5" width="36.7109375" style="10" bestFit="1" customWidth="1"/>
    <col min="6" max="6" width="6.140625" style="1" customWidth="1"/>
    <col min="7" max="7" width="11.140625" customWidth="1"/>
    <col min="8" max="8" width="16.28515625" customWidth="1"/>
    <col min="9" max="9" width="12.140625" customWidth="1"/>
    <col min="15" max="15" width="44.140625" customWidth="1"/>
  </cols>
  <sheetData>
    <row r="1" spans="1:7" ht="21" thickBot="1" x14ac:dyDescent="0.25">
      <c r="A1" s="18" t="s">
        <v>10</v>
      </c>
      <c r="B1" s="8"/>
      <c r="C1" s="25"/>
      <c r="D1" s="9" t="s">
        <v>8</v>
      </c>
      <c r="E1" s="9" t="s">
        <v>13</v>
      </c>
      <c r="G1" t="s">
        <v>19</v>
      </c>
    </row>
    <row r="2" spans="1:7" ht="41.25" customHeight="1" thickTop="1" thickBot="1" x14ac:dyDescent="0.25">
      <c r="A2" s="82" t="s">
        <v>40</v>
      </c>
      <c r="B2" s="83"/>
      <c r="C2" s="84"/>
      <c r="D2" s="4">
        <f>ROUND(SUM(B4:D29),2)</f>
        <v>0</v>
      </c>
      <c r="E2" s="19">
        <f>ROUND(SUM(E4:E29),2)</f>
        <v>0</v>
      </c>
    </row>
    <row r="3" spans="1:7" ht="36" customHeight="1" thickTop="1" thickBot="1" x14ac:dyDescent="0.25">
      <c r="A3" s="14" t="s">
        <v>11</v>
      </c>
      <c r="B3" s="12" t="s">
        <v>12</v>
      </c>
      <c r="C3" s="13" t="s">
        <v>9</v>
      </c>
      <c r="D3" s="11" t="s">
        <v>14</v>
      </c>
      <c r="E3" s="20" t="s">
        <v>18</v>
      </c>
    </row>
    <row r="4" spans="1:7" ht="19.5" x14ac:dyDescent="0.25">
      <c r="A4" s="50"/>
      <c r="B4" s="61" t="s">
        <v>23</v>
      </c>
      <c r="C4" s="61"/>
      <c r="D4" s="49"/>
      <c r="E4" s="22">
        <f>SUM(D5:D6)</f>
        <v>0</v>
      </c>
      <c r="G4">
        <f>SUBTOTAL(3,A5:A6)</f>
        <v>2</v>
      </c>
    </row>
    <row r="5" spans="1:7" x14ac:dyDescent="0.2">
      <c r="A5" s="15" t="s">
        <v>37</v>
      </c>
      <c r="B5" s="63" t="s">
        <v>36</v>
      </c>
      <c r="C5" s="72" t="s">
        <v>31</v>
      </c>
      <c r="D5" s="74"/>
      <c r="E5" s="7"/>
    </row>
    <row r="6" spans="1:7" ht="13.5" thickBot="1" x14ac:dyDescent="0.25">
      <c r="A6" s="15" t="s">
        <v>32</v>
      </c>
      <c r="B6" s="62" t="s">
        <v>26</v>
      </c>
      <c r="C6" s="72" t="s">
        <v>4</v>
      </c>
      <c r="D6" s="74"/>
      <c r="E6" s="7"/>
    </row>
    <row r="7" spans="1:7" ht="19.5" x14ac:dyDescent="0.25">
      <c r="A7" s="50"/>
      <c r="B7" s="61" t="s">
        <v>24</v>
      </c>
      <c r="C7" s="70"/>
      <c r="D7" s="51"/>
      <c r="E7" s="22">
        <f>SUM(D8:D9)</f>
        <v>0</v>
      </c>
      <c r="G7">
        <f>SUBTOTAL(3,A8:A9)</f>
        <v>2</v>
      </c>
    </row>
    <row r="8" spans="1:7" x14ac:dyDescent="0.2">
      <c r="A8" s="16" t="s">
        <v>33</v>
      </c>
      <c r="B8" s="65" t="s">
        <v>27</v>
      </c>
      <c r="C8" s="26" t="s">
        <v>4</v>
      </c>
      <c r="D8" s="74"/>
      <c r="E8" s="7"/>
    </row>
    <row r="9" spans="1:7" ht="13.5" thickBot="1" x14ac:dyDescent="0.25">
      <c r="A9" s="79" t="s">
        <v>34</v>
      </c>
      <c r="B9" s="80" t="s">
        <v>35</v>
      </c>
      <c r="C9" s="26" t="s">
        <v>4</v>
      </c>
      <c r="D9" s="74"/>
      <c r="E9" s="7"/>
    </row>
    <row r="10" spans="1:7" ht="19.5" x14ac:dyDescent="0.25">
      <c r="A10" s="50"/>
      <c r="B10" s="61" t="s">
        <v>25</v>
      </c>
      <c r="C10" s="73"/>
      <c r="D10" s="51"/>
      <c r="E10" s="22">
        <f>SUM(D11)</f>
        <v>0</v>
      </c>
      <c r="G10">
        <f>SUBTOTAL(3,A11:A11)</f>
        <v>1</v>
      </c>
    </row>
    <row r="11" spans="1:7" ht="13.5" thickBot="1" x14ac:dyDescent="0.25">
      <c r="A11" s="16" t="s">
        <v>39</v>
      </c>
      <c r="B11" s="66" t="s">
        <v>38</v>
      </c>
      <c r="C11" s="27" t="s">
        <v>4</v>
      </c>
      <c r="D11" s="74"/>
      <c r="E11" s="7"/>
    </row>
    <row r="12" spans="1:7" ht="22.5" customHeight="1" x14ac:dyDescent="0.25">
      <c r="A12" s="69"/>
      <c r="B12" s="64" t="s">
        <v>28</v>
      </c>
      <c r="C12" s="70"/>
      <c r="D12" s="71"/>
      <c r="E12" s="22">
        <f>SUM(D13:D15)</f>
        <v>0</v>
      </c>
      <c r="G12">
        <f>SUBTOTAL(3,A13:A15)</f>
        <v>3</v>
      </c>
    </row>
    <row r="13" spans="1:7" ht="15.75" customHeight="1" x14ac:dyDescent="0.2">
      <c r="A13" s="16" t="s">
        <v>41</v>
      </c>
      <c r="B13" s="68" t="s">
        <v>42</v>
      </c>
      <c r="C13" s="26" t="s">
        <v>4</v>
      </c>
      <c r="D13" s="76"/>
      <c r="E13" s="7"/>
    </row>
    <row r="14" spans="1:7" x14ac:dyDescent="0.2">
      <c r="A14" s="16" t="s">
        <v>44</v>
      </c>
      <c r="B14" s="68" t="s">
        <v>43</v>
      </c>
      <c r="C14" s="26" t="s">
        <v>4</v>
      </c>
      <c r="D14" s="76"/>
      <c r="E14" s="7"/>
    </row>
    <row r="15" spans="1:7" ht="13.5" thickBot="1" x14ac:dyDescent="0.25">
      <c r="A15" s="16" t="s">
        <v>45</v>
      </c>
      <c r="B15" s="68" t="s">
        <v>46</v>
      </c>
      <c r="C15" s="26" t="s">
        <v>47</v>
      </c>
      <c r="D15" s="81"/>
      <c r="E15" s="7"/>
    </row>
    <row r="16" spans="1:7" ht="21.75" customHeight="1" x14ac:dyDescent="0.25">
      <c r="A16" s="52"/>
      <c r="B16" s="67" t="s">
        <v>29</v>
      </c>
      <c r="C16" s="53"/>
      <c r="D16" s="75"/>
      <c r="E16" s="22">
        <f>SUM(D17:D17)</f>
        <v>0</v>
      </c>
      <c r="G16">
        <f>SUBTOTAL(3,A17:A17)</f>
        <v>1</v>
      </c>
    </row>
    <row r="17" spans="1:7" ht="13.5" thickBot="1" x14ac:dyDescent="0.25">
      <c r="A17" s="16" t="s">
        <v>48</v>
      </c>
      <c r="B17" s="66" t="s">
        <v>49</v>
      </c>
      <c r="C17" s="27" t="s">
        <v>4</v>
      </c>
      <c r="D17" s="74"/>
      <c r="E17" s="7"/>
    </row>
    <row r="18" spans="1:7" ht="19.5" x14ac:dyDescent="0.25">
      <c r="A18" s="52"/>
      <c r="B18" s="67" t="s">
        <v>30</v>
      </c>
      <c r="C18" s="53"/>
      <c r="D18" s="75"/>
      <c r="E18" s="22">
        <f>SUM(D19:D19)</f>
        <v>0</v>
      </c>
      <c r="G18">
        <f>SUBTOTAL(3,A19:A19)</f>
        <v>1</v>
      </c>
    </row>
    <row r="19" spans="1:7" ht="13.5" thickBot="1" x14ac:dyDescent="0.25">
      <c r="A19" s="16" t="s">
        <v>50</v>
      </c>
      <c r="B19" s="66" t="s">
        <v>51</v>
      </c>
      <c r="C19" s="27" t="s">
        <v>4</v>
      </c>
      <c r="D19" s="74"/>
      <c r="E19" s="7"/>
    </row>
    <row r="20" spans="1:7" ht="21.75" customHeight="1" x14ac:dyDescent="0.25">
      <c r="A20" s="52"/>
      <c r="B20" s="67" t="s">
        <v>22</v>
      </c>
      <c r="C20" s="53"/>
      <c r="D20" s="75"/>
      <c r="E20" s="22">
        <f>SUM(D21:D22)</f>
        <v>0</v>
      </c>
      <c r="G20">
        <f>SUBTOTAL(3,A21:A21)</f>
        <v>1</v>
      </c>
    </row>
    <row r="21" spans="1:7" ht="13.5" thickBot="1" x14ac:dyDescent="0.25">
      <c r="A21" s="16" t="s">
        <v>54</v>
      </c>
      <c r="B21" s="66" t="s">
        <v>61</v>
      </c>
      <c r="C21" s="26" t="s">
        <v>4</v>
      </c>
      <c r="D21" s="74"/>
      <c r="E21" s="7"/>
    </row>
    <row r="22" spans="1:7" ht="21.75" customHeight="1" x14ac:dyDescent="0.25">
      <c r="A22" s="52"/>
      <c r="B22" s="67" t="s">
        <v>20</v>
      </c>
      <c r="C22" s="53"/>
      <c r="D22" s="75"/>
      <c r="E22" s="22">
        <f>SUM(D23:D25)</f>
        <v>0</v>
      </c>
      <c r="G22">
        <f>SUBTOTAL(3,A23:A25)</f>
        <v>3</v>
      </c>
    </row>
    <row r="23" spans="1:7" ht="13.5" customHeight="1" x14ac:dyDescent="0.2">
      <c r="A23" s="16" t="s">
        <v>53</v>
      </c>
      <c r="B23" s="66" t="s">
        <v>57</v>
      </c>
      <c r="C23" s="26" t="s">
        <v>4</v>
      </c>
      <c r="D23" s="74"/>
      <c r="E23" s="7"/>
    </row>
    <row r="24" spans="1:7" ht="13.5" customHeight="1" x14ac:dyDescent="0.2">
      <c r="A24" s="16" t="s">
        <v>55</v>
      </c>
      <c r="B24" s="66" t="s">
        <v>58</v>
      </c>
      <c r="C24" s="26" t="s">
        <v>4</v>
      </c>
      <c r="D24" s="74"/>
      <c r="E24" s="7"/>
    </row>
    <row r="25" spans="1:7" ht="13.5" customHeight="1" thickBot="1" x14ac:dyDescent="0.25">
      <c r="A25" s="16" t="s">
        <v>56</v>
      </c>
      <c r="B25" s="66" t="s">
        <v>60</v>
      </c>
      <c r="C25" s="26" t="s">
        <v>4</v>
      </c>
      <c r="D25" s="74"/>
      <c r="E25" s="7"/>
    </row>
    <row r="26" spans="1:7" ht="21.75" customHeight="1" x14ac:dyDescent="0.25">
      <c r="A26" s="52"/>
      <c r="B26" s="67" t="s">
        <v>21</v>
      </c>
      <c r="C26" s="53"/>
      <c r="D26" s="75"/>
      <c r="E26" s="22">
        <f>SUM(D27:D28)</f>
        <v>0</v>
      </c>
      <c r="G26">
        <f>SUBTOTAL(3,A27:A27)</f>
        <v>1</v>
      </c>
    </row>
    <row r="27" spans="1:7" ht="13.5" thickBot="1" x14ac:dyDescent="0.25">
      <c r="A27" s="16" t="s">
        <v>52</v>
      </c>
      <c r="B27" s="66" t="s">
        <v>59</v>
      </c>
      <c r="C27" s="26" t="s">
        <v>4</v>
      </c>
      <c r="D27" s="77"/>
      <c r="E27" s="7"/>
    </row>
    <row r="28" spans="1:7" ht="19.5" x14ac:dyDescent="0.25">
      <c r="A28" s="54"/>
      <c r="B28" s="61" t="s">
        <v>7</v>
      </c>
      <c r="C28" s="55"/>
      <c r="D28" s="55"/>
      <c r="E28" s="22">
        <f>SUM(D29:D31)</f>
        <v>0</v>
      </c>
      <c r="G28">
        <f>SUBTOTAL(3,A29:A29)</f>
        <v>1</v>
      </c>
    </row>
    <row r="29" spans="1:7" ht="13.5" thickBot="1" x14ac:dyDescent="0.25">
      <c r="A29" s="17" t="s">
        <v>62</v>
      </c>
      <c r="B29" s="6" t="s">
        <v>7</v>
      </c>
      <c r="C29" s="28" t="s">
        <v>4</v>
      </c>
      <c r="D29" s="78"/>
      <c r="E29" s="21"/>
    </row>
    <row r="30" spans="1:7" x14ac:dyDescent="0.2">
      <c r="A30" s="42"/>
      <c r="B30" s="45"/>
      <c r="C30" s="44"/>
      <c r="D30" s="44"/>
      <c r="E30" s="46"/>
    </row>
    <row r="31" spans="1:7" ht="16.5" thickBot="1" x14ac:dyDescent="0.25">
      <c r="A31" s="42"/>
      <c r="B31" s="43" t="s">
        <v>3</v>
      </c>
      <c r="C31" s="44"/>
      <c r="D31" s="44"/>
      <c r="E31" s="46"/>
    </row>
    <row r="32" spans="1:7" ht="19.5" x14ac:dyDescent="0.2">
      <c r="A32" s="33" t="s">
        <v>4</v>
      </c>
      <c r="B32" s="34" t="s">
        <v>0</v>
      </c>
      <c r="C32" s="35"/>
      <c r="D32" s="56">
        <f>SUM(E4:E28)-D5-D15</f>
        <v>0</v>
      </c>
      <c r="E32" s="46"/>
    </row>
    <row r="33" spans="1:8" ht="19.5" x14ac:dyDescent="0.2">
      <c r="A33" s="36" t="s">
        <v>5</v>
      </c>
      <c r="B33" s="37" t="s">
        <v>1</v>
      </c>
      <c r="C33" s="38"/>
      <c r="D33" s="57">
        <f>D5</f>
        <v>0</v>
      </c>
      <c r="E33" s="46"/>
    </row>
    <row r="34" spans="1:8" ht="20.25" thickBot="1" x14ac:dyDescent="0.25">
      <c r="A34" s="32" t="s">
        <v>6</v>
      </c>
      <c r="B34" s="30" t="s">
        <v>2</v>
      </c>
      <c r="C34" s="31"/>
      <c r="D34" s="58">
        <f>SUMIF($C$4:$C$29,A34,$D$4:$D$29)</f>
        <v>0</v>
      </c>
      <c r="E34" s="46"/>
    </row>
    <row r="35" spans="1:8" ht="19.5" customHeight="1" thickTop="1" thickBot="1" x14ac:dyDescent="0.25">
      <c r="A35" s="47"/>
      <c r="B35" s="40" t="s">
        <v>8</v>
      </c>
      <c r="C35" s="41"/>
      <c r="D35" s="39">
        <f>ROUND(SUM(D32:D34),2)</f>
        <v>0</v>
      </c>
      <c r="E35" s="48"/>
      <c r="F35" s="59"/>
      <c r="G35" s="60"/>
      <c r="H35" s="60"/>
    </row>
    <row r="37" spans="1:8" x14ac:dyDescent="0.2">
      <c r="A37" s="10">
        <f>SUBTOTAL(3,A4:A29)</f>
        <v>16</v>
      </c>
    </row>
    <row r="38" spans="1:8" x14ac:dyDescent="0.2">
      <c r="G38">
        <f>SUM(G4:G35)</f>
        <v>16</v>
      </c>
    </row>
  </sheetData>
  <autoFilter ref="A3:N29"/>
  <mergeCells count="1">
    <mergeCell ref="A2:C2"/>
  </mergeCells>
  <phoneticPr fontId="0" type="noConversion"/>
  <printOptions verticalCentered="1"/>
  <pageMargins left="1.1417322834645669" right="0.23622047244094491" top="0.78740157480314965" bottom="0.78740157480314965" header="0.51181102362204722" footer="0.51181102362204722"/>
  <pageSetup paperSize="9" scale="47" orientation="portrait" horizontalDpi="400" verticalDpi="400" r:id="rId1"/>
  <headerFooter alignWithMargins="0">
    <oddFooter>&amp;C&amp;P</oddFooter>
  </headerFooter>
  <rowBreaks count="1" manualBreakCount="1">
    <brk id="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B3" sqref="B3"/>
    </sheetView>
  </sheetViews>
  <sheetFormatPr defaultRowHeight="12.75" x14ac:dyDescent="0.2"/>
  <cols>
    <col min="1" max="1" width="21.42578125" customWidth="1"/>
    <col min="2" max="2" width="52.28515625" customWidth="1"/>
    <col min="3" max="3" width="18.140625" customWidth="1"/>
    <col min="4" max="4" width="19.85546875" customWidth="1"/>
  </cols>
  <sheetData>
    <row r="1" spans="1:4" ht="24.75" customHeight="1" thickBot="1" x14ac:dyDescent="0.25">
      <c r="A1" s="2" t="s">
        <v>15</v>
      </c>
      <c r="B1" s="3" t="s">
        <v>16</v>
      </c>
      <c r="C1" s="3" t="s">
        <v>9</v>
      </c>
      <c r="D1" s="3" t="s">
        <v>17</v>
      </c>
    </row>
    <row r="2" spans="1:4" ht="13.5" thickTop="1" x14ac:dyDescent="0.2">
      <c r="D2" s="5"/>
    </row>
    <row r="3" spans="1:4" x14ac:dyDescent="0.2">
      <c r="D3" s="5"/>
    </row>
    <row r="4" spans="1:4" x14ac:dyDescent="0.2">
      <c r="D4" s="5"/>
    </row>
    <row r="5" spans="1:4" x14ac:dyDescent="0.2">
      <c r="D5" s="5"/>
    </row>
    <row r="6" spans="1:4" x14ac:dyDescent="0.2">
      <c r="D6" s="5"/>
    </row>
    <row r="7" spans="1:4" x14ac:dyDescent="0.2">
      <c r="D7" s="5"/>
    </row>
    <row r="8" spans="1:4" x14ac:dyDescent="0.2">
      <c r="D8" s="5"/>
    </row>
    <row r="9" spans="1:4" x14ac:dyDescent="0.2">
      <c r="D9" s="5"/>
    </row>
    <row r="10" spans="1:4" x14ac:dyDescent="0.2">
      <c r="D10" s="5"/>
    </row>
    <row r="11" spans="1:4" x14ac:dyDescent="0.2">
      <c r="D11" s="5"/>
    </row>
    <row r="12" spans="1:4" x14ac:dyDescent="0.2">
      <c r="D12" s="5"/>
    </row>
    <row r="13" spans="1:4" x14ac:dyDescent="0.2">
      <c r="D13" s="5"/>
    </row>
    <row r="14" spans="1:4" x14ac:dyDescent="0.2">
      <c r="D14" s="5"/>
    </row>
    <row r="15" spans="1:4" x14ac:dyDescent="0.2">
      <c r="D15" s="5"/>
    </row>
    <row r="16" spans="1:4" x14ac:dyDescent="0.2">
      <c r="D16" s="5"/>
    </row>
    <row r="17" spans="4:4" x14ac:dyDescent="0.2">
      <c r="D17" s="5"/>
    </row>
    <row r="18" spans="4:4" x14ac:dyDescent="0.2">
      <c r="D18" s="5"/>
    </row>
    <row r="19" spans="4:4" x14ac:dyDescent="0.2">
      <c r="D19" s="5"/>
    </row>
    <row r="20" spans="4:4" x14ac:dyDescent="0.2">
      <c r="D20" s="5"/>
    </row>
    <row r="21" spans="4:4" x14ac:dyDescent="0.2">
      <c r="D21" s="5"/>
    </row>
    <row r="22" spans="4:4" x14ac:dyDescent="0.2">
      <c r="D22" s="5"/>
    </row>
    <row r="23" spans="4:4" x14ac:dyDescent="0.2">
      <c r="D23" s="5"/>
    </row>
    <row r="24" spans="4:4" x14ac:dyDescent="0.2">
      <c r="D24" s="5"/>
    </row>
    <row r="25" spans="4:4" x14ac:dyDescent="0.2">
      <c r="D25" s="5"/>
    </row>
    <row r="26" spans="4:4" x14ac:dyDescent="0.2">
      <c r="D26" s="5"/>
    </row>
    <row r="27" spans="4:4" x14ac:dyDescent="0.2">
      <c r="D27" s="5"/>
    </row>
    <row r="28" spans="4:4" x14ac:dyDescent="0.2">
      <c r="D28" s="5"/>
    </row>
    <row r="29" spans="4:4" x14ac:dyDescent="0.2">
      <c r="D29" s="5"/>
    </row>
    <row r="30" spans="4:4" x14ac:dyDescent="0.2">
      <c r="D30" s="5"/>
    </row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  <row r="36" spans="4:4" x14ac:dyDescent="0.2">
      <c r="D36" s="5"/>
    </row>
    <row r="37" spans="4:4" x14ac:dyDescent="0.2">
      <c r="D37" s="5"/>
    </row>
    <row r="38" spans="4:4" x14ac:dyDescent="0.2">
      <c r="D38" s="5"/>
    </row>
    <row r="39" spans="4:4" x14ac:dyDescent="0.2">
      <c r="D39" s="5"/>
    </row>
    <row r="40" spans="4:4" x14ac:dyDescent="0.2">
      <c r="D40" s="5"/>
    </row>
    <row r="41" spans="4:4" x14ac:dyDescent="0.2">
      <c r="D41" s="5"/>
    </row>
    <row r="42" spans="4:4" x14ac:dyDescent="0.2">
      <c r="D42" s="5"/>
    </row>
    <row r="43" spans="4:4" x14ac:dyDescent="0.2">
      <c r="D43" s="5"/>
    </row>
    <row r="44" spans="4:4" x14ac:dyDescent="0.2">
      <c r="D44" s="5"/>
    </row>
    <row r="45" spans="4:4" x14ac:dyDescent="0.2">
      <c r="D45" s="5"/>
    </row>
    <row r="46" spans="4:4" x14ac:dyDescent="0.2">
      <c r="D46" s="5"/>
    </row>
    <row r="47" spans="4:4" x14ac:dyDescent="0.2">
      <c r="D47" s="5"/>
    </row>
    <row r="48" spans="4:4" x14ac:dyDescent="0.2">
      <c r="D48" s="5"/>
    </row>
    <row r="49" spans="4:4" x14ac:dyDescent="0.2">
      <c r="D49" s="5"/>
    </row>
    <row r="50" spans="4:4" x14ac:dyDescent="0.2">
      <c r="D50" s="5"/>
    </row>
    <row r="51" spans="4:4" x14ac:dyDescent="0.2">
      <c r="D51" s="5"/>
    </row>
    <row r="52" spans="4:4" x14ac:dyDescent="0.2">
      <c r="D52" s="5"/>
    </row>
    <row r="53" spans="4:4" x14ac:dyDescent="0.2">
      <c r="D53" s="5"/>
    </row>
    <row r="54" spans="4:4" x14ac:dyDescent="0.2">
      <c r="D54" s="5"/>
    </row>
    <row r="55" spans="4:4" x14ac:dyDescent="0.2">
      <c r="D55" s="5"/>
    </row>
    <row r="56" spans="4:4" x14ac:dyDescent="0.2">
      <c r="D56" s="5"/>
    </row>
    <row r="57" spans="4:4" x14ac:dyDescent="0.2">
      <c r="D57" s="5"/>
    </row>
    <row r="58" spans="4:4" x14ac:dyDescent="0.2">
      <c r="D58" s="5"/>
    </row>
    <row r="59" spans="4:4" x14ac:dyDescent="0.2">
      <c r="D59" s="5"/>
    </row>
    <row r="60" spans="4:4" x14ac:dyDescent="0.2">
      <c r="D60" s="5"/>
    </row>
    <row r="61" spans="4:4" x14ac:dyDescent="0.2">
      <c r="D61" s="5"/>
    </row>
    <row r="62" spans="4:4" x14ac:dyDescent="0.2">
      <c r="D62" s="5"/>
    </row>
    <row r="63" spans="4:4" x14ac:dyDescent="0.2">
      <c r="D63" s="5"/>
    </row>
    <row r="64" spans="4:4" x14ac:dyDescent="0.2">
      <c r="D64" s="5"/>
    </row>
    <row r="65" spans="4:4" x14ac:dyDescent="0.2">
      <c r="D65" s="5"/>
    </row>
    <row r="66" spans="4:4" x14ac:dyDescent="0.2">
      <c r="D66" s="5"/>
    </row>
    <row r="67" spans="4:4" x14ac:dyDescent="0.2">
      <c r="D67" s="5"/>
    </row>
    <row r="68" spans="4:4" x14ac:dyDescent="0.2">
      <c r="D68" s="5"/>
    </row>
    <row r="69" spans="4:4" x14ac:dyDescent="0.2">
      <c r="D69" s="5"/>
    </row>
    <row r="70" spans="4:4" x14ac:dyDescent="0.2">
      <c r="D70" s="5"/>
    </row>
    <row r="71" spans="4:4" x14ac:dyDescent="0.2">
      <c r="D71" s="5"/>
    </row>
    <row r="72" spans="4:4" x14ac:dyDescent="0.2">
      <c r="D72" s="5"/>
    </row>
    <row r="73" spans="4:4" x14ac:dyDescent="0.2">
      <c r="D73" s="5"/>
    </row>
    <row r="74" spans="4:4" x14ac:dyDescent="0.2">
      <c r="D74" s="5"/>
    </row>
    <row r="75" spans="4:4" x14ac:dyDescent="0.2">
      <c r="D75" s="5"/>
    </row>
    <row r="76" spans="4:4" x14ac:dyDescent="0.2">
      <c r="D76" s="5"/>
    </row>
    <row r="77" spans="4:4" x14ac:dyDescent="0.2">
      <c r="D77" s="5"/>
    </row>
    <row r="78" spans="4:4" x14ac:dyDescent="0.2">
      <c r="D78" s="5"/>
    </row>
    <row r="79" spans="4:4" x14ac:dyDescent="0.2">
      <c r="D79" s="5"/>
    </row>
    <row r="80" spans="4:4" x14ac:dyDescent="0.2">
      <c r="D80" s="5"/>
    </row>
    <row r="81" spans="4:4" x14ac:dyDescent="0.2">
      <c r="D81" s="5"/>
    </row>
    <row r="82" spans="4:4" x14ac:dyDescent="0.2">
      <c r="D82" s="5"/>
    </row>
    <row r="83" spans="4:4" x14ac:dyDescent="0.2">
      <c r="D83" s="5"/>
    </row>
    <row r="84" spans="4:4" x14ac:dyDescent="0.2">
      <c r="D84" s="5"/>
    </row>
    <row r="85" spans="4:4" x14ac:dyDescent="0.2">
      <c r="D85" s="5"/>
    </row>
    <row r="86" spans="4:4" x14ac:dyDescent="0.2">
      <c r="D86" s="5"/>
    </row>
    <row r="87" spans="4:4" x14ac:dyDescent="0.2">
      <c r="D87" s="5"/>
    </row>
    <row r="88" spans="4:4" x14ac:dyDescent="0.2">
      <c r="D88" s="5"/>
    </row>
    <row r="89" spans="4:4" x14ac:dyDescent="0.2">
      <c r="D89" s="5"/>
    </row>
    <row r="90" spans="4:4" x14ac:dyDescent="0.2">
      <c r="D90" s="5"/>
    </row>
    <row r="91" spans="4:4" x14ac:dyDescent="0.2">
      <c r="D91" s="5"/>
    </row>
    <row r="92" spans="4:4" x14ac:dyDescent="0.2">
      <c r="D92" s="5"/>
    </row>
    <row r="93" spans="4:4" x14ac:dyDescent="0.2">
      <c r="D93" s="5"/>
    </row>
    <row r="94" spans="4:4" x14ac:dyDescent="0.2">
      <c r="D94" s="5"/>
    </row>
    <row r="95" spans="4:4" x14ac:dyDescent="0.2">
      <c r="D95" s="5"/>
    </row>
    <row r="96" spans="4:4" x14ac:dyDescent="0.2">
      <c r="D96" s="5"/>
    </row>
    <row r="97" spans="1:4" x14ac:dyDescent="0.2">
      <c r="D97" s="5"/>
    </row>
    <row r="98" spans="1:4" x14ac:dyDescent="0.2">
      <c r="D98" s="5"/>
    </row>
    <row r="99" spans="1:4" x14ac:dyDescent="0.2">
      <c r="D99" s="5"/>
    </row>
    <row r="100" spans="1:4" x14ac:dyDescent="0.2">
      <c r="D100" s="5"/>
    </row>
    <row r="101" spans="1:4" x14ac:dyDescent="0.2">
      <c r="D101" s="5"/>
    </row>
    <row r="102" spans="1:4" x14ac:dyDescent="0.2">
      <c r="D102" s="5"/>
    </row>
    <row r="103" spans="1:4" ht="13.5" thickBot="1" x14ac:dyDescent="0.25">
      <c r="A103" s="23"/>
      <c r="B103" s="23"/>
      <c r="C103" s="23"/>
      <c r="D103" s="24"/>
    </row>
    <row r="104" spans="1:4" ht="13.5" thickTop="1" x14ac:dyDescent="0.2">
      <c r="D104" s="5"/>
    </row>
    <row r="105" spans="1:4" x14ac:dyDescent="0.2">
      <c r="D105" s="5"/>
    </row>
  </sheetData>
  <autoFilter ref="A1:E1"/>
  <phoneticPr fontId="0" type="noConversion"/>
  <pageMargins left="0.78740157499999996" right="0.78740157499999996" top="0.984251969" bottom="0.984251969" header="0.4921259845" footer="0.4921259845"/>
  <pageSetup paperSize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objekty</vt:lpstr>
      <vt:lpstr>databáze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Toman Petr, Ing.</cp:lastModifiedBy>
  <cp:lastPrinted>2013-09-12T05:28:25Z</cp:lastPrinted>
  <dcterms:created xsi:type="dcterms:W3CDTF">2007-06-28T13:05:49Z</dcterms:created>
  <dcterms:modified xsi:type="dcterms:W3CDTF">2013-11-06T08:09:01Z</dcterms:modified>
</cp:coreProperties>
</file>