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6"/>
  <workbookPr/>
  <mc:AlternateContent xmlns:mc="http://schemas.openxmlformats.org/markup-compatibility/2006">
    <mc:Choice Requires="x15">
      <x15ac:absPath xmlns:x15ac="http://schemas.microsoft.com/office/spreadsheetml/2010/11/ac" url="I:\O23\Odd_provozu_budov\Vybavení a Zařizovací předměty WC\2024 05 02 ZD\"/>
    </mc:Choice>
  </mc:AlternateContent>
  <xr:revisionPtr revIDLastSave="0" documentId="13_ncr:1_{49BB67B3-ED35-4CB8-A6D5-E3ECB7A8D6BD}" xr6:coauthVersionLast="36" xr6:coauthVersionMax="36" xr10:uidLastSave="{00000000-0000-0000-0000-000000000000}"/>
  <bookViews>
    <workbookView xWindow="22935" yWindow="-105" windowWidth="30930" windowHeight="16890" xr2:uid="{00000000-000D-0000-FFFF-FFFF00000000}"/>
  </bookViews>
  <sheets>
    <sheet name="Vybavení a zař. před. toalet" sheetId="5" r:id="rId1"/>
  </sheets>
  <calcPr calcId="191029"/>
</workbook>
</file>

<file path=xl/calcChain.xml><?xml version="1.0" encoding="utf-8"?>
<calcChain xmlns="http://schemas.openxmlformats.org/spreadsheetml/2006/main">
  <c r="J24" i="5" l="1"/>
  <c r="J21" i="5"/>
  <c r="J22" i="5"/>
  <c r="J23" i="5"/>
  <c r="G21" i="5"/>
  <c r="G22" i="5"/>
  <c r="G23" i="5"/>
  <c r="G24" i="5"/>
  <c r="E296" i="5" l="1"/>
  <c r="J117" i="5" l="1"/>
  <c r="G117" i="5"/>
  <c r="G296" i="5" l="1"/>
  <c r="J292" i="5"/>
  <c r="G292" i="5"/>
  <c r="J291" i="5"/>
  <c r="G291" i="5"/>
  <c r="J290" i="5"/>
  <c r="G290" i="5"/>
  <c r="J289" i="5"/>
  <c r="G289" i="5"/>
  <c r="J288" i="5"/>
  <c r="G288" i="5"/>
  <c r="J287" i="5"/>
  <c r="G287" i="5"/>
  <c r="J282" i="5"/>
  <c r="G282" i="5"/>
  <c r="J277" i="5"/>
  <c r="G277" i="5"/>
  <c r="J273" i="5"/>
  <c r="G273" i="5"/>
  <c r="J269" i="5"/>
  <c r="G269" i="5"/>
  <c r="J265" i="5"/>
  <c r="G265" i="5"/>
  <c r="J261" i="5"/>
  <c r="G261" i="5"/>
  <c r="E259" i="5"/>
  <c r="G259" i="5" s="1"/>
  <c r="E258" i="5"/>
  <c r="G258" i="5" s="1"/>
  <c r="G257" i="5"/>
  <c r="G256" i="5"/>
  <c r="J248" i="5"/>
  <c r="G248" i="5"/>
  <c r="J240" i="5"/>
  <c r="G240" i="5"/>
  <c r="J237" i="5"/>
  <c r="G237" i="5"/>
  <c r="J230" i="5"/>
  <c r="G230" i="5"/>
  <c r="J223" i="5"/>
  <c r="G223" i="5"/>
  <c r="J215" i="5"/>
  <c r="G215" i="5"/>
  <c r="J207" i="5"/>
  <c r="G207" i="5"/>
  <c r="J203" i="5"/>
  <c r="G203" i="5"/>
  <c r="J198" i="5"/>
  <c r="G198" i="5"/>
  <c r="J191" i="5"/>
  <c r="G191" i="5"/>
  <c r="J182" i="5"/>
  <c r="G182" i="5"/>
  <c r="J173" i="5"/>
  <c r="G173" i="5"/>
  <c r="J164" i="5"/>
  <c r="G164" i="5"/>
  <c r="J156" i="5"/>
  <c r="G156" i="5"/>
  <c r="J148" i="5"/>
  <c r="G148" i="5"/>
  <c r="J140" i="5"/>
  <c r="G140" i="5"/>
  <c r="J132" i="5"/>
  <c r="G132" i="5"/>
  <c r="J124" i="5"/>
  <c r="G124" i="5"/>
  <c r="J293" i="5" l="1"/>
  <c r="G293" i="5"/>
  <c r="J98" i="5" l="1"/>
  <c r="J50" i="5" l="1"/>
  <c r="G50" i="5"/>
  <c r="J114" i="5" l="1"/>
  <c r="G114" i="5"/>
  <c r="J112" i="5"/>
  <c r="J108" i="5"/>
  <c r="J109" i="5"/>
  <c r="J110" i="5"/>
  <c r="J107" i="5"/>
  <c r="G112" i="5"/>
  <c r="G107" i="5"/>
  <c r="G108" i="5"/>
  <c r="G109" i="5"/>
  <c r="G110" i="5"/>
  <c r="J90" i="5"/>
  <c r="G90" i="5"/>
  <c r="J86" i="5"/>
  <c r="G86" i="5"/>
  <c r="J71" i="5"/>
  <c r="G71" i="5"/>
  <c r="J76" i="5"/>
  <c r="G76" i="5"/>
  <c r="J81" i="5"/>
  <c r="G81" i="5"/>
  <c r="J57" i="5"/>
  <c r="G57" i="5"/>
  <c r="J56" i="5"/>
  <c r="G56" i="5"/>
  <c r="G103" i="5" l="1"/>
  <c r="J103" i="5"/>
  <c r="J119" i="5" l="1"/>
  <c r="G119" i="5"/>
  <c r="J118" i="5"/>
  <c r="G118" i="5"/>
  <c r="J116" i="5"/>
  <c r="G116" i="5"/>
  <c r="J106" i="5"/>
  <c r="G106" i="5"/>
  <c r="J105" i="5"/>
  <c r="G105" i="5"/>
  <c r="J104" i="5"/>
  <c r="G104" i="5"/>
  <c r="J102" i="5"/>
  <c r="G102" i="5"/>
  <c r="J101" i="5"/>
  <c r="G101" i="5"/>
  <c r="J100" i="5"/>
  <c r="G100" i="5"/>
  <c r="J99" i="5"/>
  <c r="G99" i="5"/>
  <c r="G98" i="5"/>
  <c r="J97" i="5"/>
  <c r="G97" i="5"/>
  <c r="J96" i="5"/>
  <c r="G96" i="5"/>
  <c r="J95" i="5"/>
  <c r="G95" i="5"/>
  <c r="J67" i="5"/>
  <c r="G67" i="5"/>
  <c r="J63" i="5"/>
  <c r="G63" i="5"/>
  <c r="J120" i="5" l="1"/>
  <c r="G120" i="5"/>
  <c r="J35" i="5"/>
  <c r="G35" i="5"/>
  <c r="J58" i="5"/>
  <c r="J55" i="5"/>
  <c r="J54" i="5"/>
  <c r="J53" i="5"/>
  <c r="J52" i="5"/>
  <c r="J51" i="5"/>
  <c r="J49" i="5"/>
  <c r="J48" i="5"/>
  <c r="J47" i="5"/>
  <c r="J46" i="5"/>
  <c r="J45" i="5"/>
  <c r="J44" i="5"/>
  <c r="J43" i="5"/>
  <c r="J42" i="5"/>
  <c r="J41" i="5"/>
  <c r="J40" i="5"/>
  <c r="J39" i="5"/>
  <c r="J38" i="5"/>
  <c r="J34" i="5"/>
  <c r="J33" i="5"/>
  <c r="J32" i="5"/>
  <c r="J31" i="5"/>
  <c r="J30" i="5"/>
  <c r="J29" i="5"/>
  <c r="J28" i="5"/>
  <c r="J27" i="5"/>
  <c r="J26" i="5"/>
  <c r="J25" i="5"/>
  <c r="J20" i="5"/>
  <c r="J19" i="5"/>
  <c r="J14" i="5"/>
  <c r="J9" i="5"/>
  <c r="J4" i="5"/>
  <c r="G58" i="5"/>
  <c r="G55" i="5"/>
  <c r="G54" i="5"/>
  <c r="G53" i="5"/>
  <c r="G52" i="5"/>
  <c r="G51" i="5"/>
  <c r="G49" i="5"/>
  <c r="G48" i="5"/>
  <c r="G47" i="5"/>
  <c r="G46" i="5"/>
  <c r="G45" i="5"/>
  <c r="G44" i="5"/>
  <c r="G43" i="5"/>
  <c r="G42" i="5"/>
  <c r="G41" i="5"/>
  <c r="G40" i="5"/>
  <c r="G39" i="5"/>
  <c r="G38" i="5"/>
  <c r="G34" i="5"/>
  <c r="G33" i="5"/>
  <c r="G32" i="5"/>
  <c r="G31" i="5"/>
  <c r="G30" i="5"/>
  <c r="G29" i="5"/>
  <c r="G28" i="5"/>
  <c r="G27" i="5"/>
  <c r="G26" i="5"/>
  <c r="G25" i="5"/>
  <c r="G20" i="5"/>
  <c r="G19" i="5"/>
  <c r="G14" i="5"/>
  <c r="G9" i="5"/>
  <c r="G4" i="5"/>
  <c r="J59" i="5" l="1"/>
  <c r="G59" i="5"/>
  <c r="G299" i="5" l="1"/>
</calcChain>
</file>

<file path=xl/sharedStrings.xml><?xml version="1.0" encoding="utf-8"?>
<sst xmlns="http://schemas.openxmlformats.org/spreadsheetml/2006/main" count="416" uniqueCount="257">
  <si>
    <t>bezdotykový, nerezový s matným nebo kartáčovaným povrchem, uzamykatelný, obsah minimálně 0,8 l</t>
  </si>
  <si>
    <t>koš na papírové ručníky</t>
  </si>
  <si>
    <t>pisoárová zástěna</t>
  </si>
  <si>
    <t xml:space="preserve">koš na hygienické potřeby </t>
  </si>
  <si>
    <t>materiál: nerezový matný nebo s kartáčovaným povrchem</t>
  </si>
  <si>
    <t xml:space="preserve">háček na oblečení </t>
  </si>
  <si>
    <t>zrcadlo - antivandal</t>
  </si>
  <si>
    <t>manuální ovládání, nerezový s matným nebo kartáčovaným povrchem, uzamykatelný, obsah minimálně 0,8 l</t>
  </si>
  <si>
    <t>napájecí zdroj pro umyvadlové automatické baterie</t>
  </si>
  <si>
    <t>WC sedátko na keramickou mísu</t>
  </si>
  <si>
    <t>WC sedátko pro nerezovou mísu</t>
  </si>
  <si>
    <t>pevné madlo pro bezbariérové WC s držákem toaletního papíru</t>
  </si>
  <si>
    <t>sklopné madlo pro bezbariérové WC</t>
  </si>
  <si>
    <t>koš na papírové ručníky plný</t>
  </si>
  <si>
    <t xml:space="preserve">háček antivandal </t>
  </si>
  <si>
    <t>černé/bílé s víkem, materiál: plast, nerezové panty</t>
  </si>
  <si>
    <t xml:space="preserve">nástěnný, bezdotykový, nerezový s matným nebo kartáčovaným povrchem, uzamykatelný, obsah minimálně 0,8 l  </t>
  </si>
  <si>
    <t xml:space="preserve">nerezový matný nebo s kartáčovaným povrchem, nástěnný, uzamykatelný, pro role průměru 290 x 100 mm </t>
  </si>
  <si>
    <t>zástěna mezi pisoáry, nerezová, povrchová úprava matná nebo kartáčovaná</t>
  </si>
  <si>
    <t>drátěný, nerezový s matným nebo kartáčovaným povrchem, objem minimálně 10 l, závěsný</t>
  </si>
  <si>
    <t>uzpůsobený na použití jednorázových sáčků o objemu minimálně 4 l</t>
  </si>
  <si>
    <t>zásobník na papírové ručníky - nerezový</t>
  </si>
  <si>
    <t>zásobník na papírové ručníky - plastový</t>
  </si>
  <si>
    <t>zásobník na toaletní papír - nerezový</t>
  </si>
  <si>
    <t>zásobník na toaletní papír - plastový</t>
  </si>
  <si>
    <t>zásobník hygienických sáčků - nerezový</t>
  </si>
  <si>
    <t>zásobník hygienických sáčků - plastový</t>
  </si>
  <si>
    <t>podle druhu nabídnutých baterií</t>
  </si>
  <si>
    <t>nerezový matný nebo s kartáčovaným povrchem, 5/4"</t>
  </si>
  <si>
    <t>plastový, bílý, 5/4"</t>
  </si>
  <si>
    <t>plastový, nástěnný, automatický, reaguje na přiblížení rukou, nastavitelný čas sepnutí</t>
  </si>
  <si>
    <t>zápustný dávkovač tekutého  mýdla</t>
  </si>
  <si>
    <t>dávkovač tekutého mýdla bezdotykový - nerezový</t>
  </si>
  <si>
    <t>dávkovač tekutého mýdla bezdotykový - plastový</t>
  </si>
  <si>
    <t>Položka č.</t>
  </si>
  <si>
    <t>dávkovač tekutého mýdla manuální - nerezový</t>
  </si>
  <si>
    <t>dávkovač tekutého mýdla manuální - plastový</t>
  </si>
  <si>
    <t>dávkovač dezinfekčního gelu bezdotykový - nerezový</t>
  </si>
  <si>
    <t>dávkovač dezinfekčního gelu bezdotykový - plastový</t>
  </si>
  <si>
    <t>dávkovač dezinfekčního gelu manuální - nerezový</t>
  </si>
  <si>
    <t>dávkovač dezinfekčního gelu manuální - plastový</t>
  </si>
  <si>
    <t>Specifikace</t>
  </si>
  <si>
    <t>Počet kusů</t>
  </si>
  <si>
    <t>Počet instalací</t>
  </si>
  <si>
    <t>nerezový matný nebo s kartáčovaným povrchem, ke kotvení do stěny, se systémem “Anti-suicidal“</t>
  </si>
  <si>
    <t>dvojháček, nerezový matný nebo s kartáčovaným povrchem, ke kotvení do stěny</t>
  </si>
  <si>
    <t>WC štětka (kartáč) - plastová</t>
  </si>
  <si>
    <t>Cena za výjezd</t>
  </si>
  <si>
    <t>odhadovaný počet</t>
  </si>
  <si>
    <t>Celkem za výjezdy</t>
  </si>
  <si>
    <t>Cena za 1 výjezd (Kč)</t>
  </si>
  <si>
    <t>Nabídková cena:</t>
  </si>
  <si>
    <t xml:space="preserve">nástěnná, automatická, pro jednu vodu  </t>
  </si>
  <si>
    <t>se senzorem v těle baterie a zapojením do sítě</t>
  </si>
  <si>
    <t>povrch: chrom</t>
  </si>
  <si>
    <t>umyvadlová nástěnná automatická baterie - nerez</t>
  </si>
  <si>
    <t xml:space="preserve">materiál: nerez </t>
  </si>
  <si>
    <t>umyvadlová stojánková automatická baterie - nerez</t>
  </si>
  <si>
    <t>umyvadlová tlačná baterie – stop ventil - chrom</t>
  </si>
  <si>
    <t xml:space="preserve">materiál: mosaz </t>
  </si>
  <si>
    <t>zrcadlo - antivandal sklopné</t>
  </si>
  <si>
    <t>nerezová ocel, k montáži na stěnu s reflexním leštěným povrchem, sklopné pro použití na bazbariérovém WC</t>
  </si>
  <si>
    <t>manuální ovládání, nerezový s matným nebo kartáčovaným povrchem, uzamykatelný, obsah  minimálně 1 l, vestavěný do zdi</t>
  </si>
  <si>
    <t>háček pod obklad</t>
  </si>
  <si>
    <t>madlo pevné vodorovné na dveře bezbariérového WC</t>
  </si>
  <si>
    <t xml:space="preserve">odkládací polička na bezbariérové WC </t>
  </si>
  <si>
    <t>Cena Kč/ks dodávka</t>
  </si>
  <si>
    <t>Cena celkem dodávka</t>
  </si>
  <si>
    <t>Cena Kč/ks instalace</t>
  </si>
  <si>
    <t>Cena celkem instalace</t>
  </si>
  <si>
    <t>osoušeč rukou - nerezový</t>
  </si>
  <si>
    <t>osoušeč rukou - plastový</t>
  </si>
  <si>
    <t>přebalovací pult - horizontální</t>
  </si>
  <si>
    <t>přebalovací pult - vertikální</t>
  </si>
  <si>
    <t>sifon - nerezový</t>
  </si>
  <si>
    <t>sifon - plastový</t>
  </si>
  <si>
    <t>Název prvku</t>
  </si>
  <si>
    <t>stojánková, páková, směšovací</t>
  </si>
  <si>
    <t xml:space="preserve">stojánková samouzavírací baterie, pro jednu vodu  </t>
  </si>
  <si>
    <t>dávkovač tekutého mýdla antivandal - vestavěný</t>
  </si>
  <si>
    <t>zásobník na papírové ručníky s košem antivandal - vestavěný</t>
  </si>
  <si>
    <t>WC štětka (kartáč) - nerezová</t>
  </si>
  <si>
    <t>zásobník na toaletní papír antivandal - vestavěný</t>
  </si>
  <si>
    <t>nerezový háček určený pro kotvení pod obklad, nerezový matný nebo s kartáčovaným povrchem</t>
  </si>
  <si>
    <t>povrch: nerez mat/kartáčovaný</t>
  </si>
  <si>
    <t>zápustný dávkovač tekutého mýdla, minimální objem 0,5 l, montáž do umyvadlové desky, povrch chrom, nerez mat/kartáčovaný</t>
  </si>
  <si>
    <t xml:space="preserve">nerez - matný nebo s kartáčovaným povrchem, uzamykatelný, na dvě role, vestavěný do zdi </t>
  </si>
  <si>
    <t>nerezový matný nebo s kartáčovaným povrchem, nástěnný, automatický, reaguje na přiblížení rukou, nastavitelný čas sepnutí</t>
  </si>
  <si>
    <t>automatický osvěžovač vzduchu síťový</t>
  </si>
  <si>
    <t>automatický osvěžovač vzduchu bateriový</t>
  </si>
  <si>
    <t>osvěžovač vzduchu s pohybovým čidlem, nástěnný, napájení 230 V</t>
  </si>
  <si>
    <t>osvěžovač vzduchu s pohybovým čidlem, nástěnný, napájení baterie</t>
  </si>
  <si>
    <t>slabouproudé napájení</t>
  </si>
  <si>
    <t>umyvadlová stojánková páková baterie</t>
  </si>
  <si>
    <t>umyvadlová nástěnná páková baterie</t>
  </si>
  <si>
    <t>nástěnná, páková, směšovací</t>
  </si>
  <si>
    <t>s prodlouženým ramýnkem pro výlevky nebo bazbariérová WC</t>
  </si>
  <si>
    <t xml:space="preserve">objem cca 15 l, napájení 230 V, energetická třída A, </t>
  </si>
  <si>
    <t>nástěnný tlačný stop ventil pro pisoár</t>
  </si>
  <si>
    <t>termostatický směšovací ventil</t>
  </si>
  <si>
    <t>rohový ventil</t>
  </si>
  <si>
    <t>flexibilní hadice</t>
  </si>
  <si>
    <t>materiál: guma, nerez</t>
  </si>
  <si>
    <t>materiál: nerez/mosaz, chromovaná/niklovaná</t>
  </si>
  <si>
    <t xml:space="preserve">stojánková, automatická, pro jednu vodu  </t>
  </si>
  <si>
    <t>umyvadlová nástěnná piezo baterie - nerez</t>
  </si>
  <si>
    <t>stojánková, piezo, pro jednu vodu</t>
  </si>
  <si>
    <t>umyvadlová stojánková piezo baterie - nerez</t>
  </si>
  <si>
    <t>nerezový s matným nebo kartáčovaným povrchem, uzamykatelný, k montáži do stěny, pro minimálně 600 ručníků</t>
  </si>
  <si>
    <t>závěsný, s výkyvným nebo otevíracím víkem</t>
  </si>
  <si>
    <t>nerezový s matným nebo kartáčovaným povrchem, uzamykatelný, pro 600 - 800 ručníků</t>
  </si>
  <si>
    <t>úsporná (max. průtok 6 l/minutu)</t>
  </si>
  <si>
    <t>umyvadlová nástěnná páková baterie s prodlouženým ramínkem</t>
  </si>
  <si>
    <t>uchazeč vyplní žlutá pole</t>
  </si>
  <si>
    <t>nástěnná, piezo, pro jednu vodu</t>
  </si>
  <si>
    <t>ohřívač TUV pod umyvadlo</t>
  </si>
  <si>
    <t xml:space="preserve">stojánková, automatická, směšovací, bez možnosti nastavení teploty uživatelem na těle baterie  </t>
  </si>
  <si>
    <t>materiál: nerezový matný nebo s kartáčovaným povrchem, bez víka, objem minimálně 20 l, závěsný</t>
  </si>
  <si>
    <t>závěsná, nerezová s matným nebo s kartáčovaným povrchem</t>
  </si>
  <si>
    <t>nerezový matný nebo s kartáčovaným povrchem, montáž na stěnu, maximální rozměry 100 x 150 x 50 mm</t>
  </si>
  <si>
    <t>pevné svislé madlo pro bezbariérové WC k umyvadlu</t>
  </si>
  <si>
    <t>materiál: nerez s matným nebo kartáčovaným povrchem, odkládací plocha bez otvorů, rozměry odkládací plochy maximálně 250 x 150 mm</t>
  </si>
  <si>
    <t xml:space="preserve">plastový, sklopný, minimální nosnost 10 kg, bezpečnostní popruh, materiál zamezující šíření zápachu a bakterií, pult bude možné uzavřít z pozice na invalidním vozíku a bude držet v uzavřené poloze bez nutnosti zajištění </t>
  </si>
  <si>
    <t>stojánková, piezo, směšovací, bez možnosti nastavení teploty uživatelem na těle baterie</t>
  </si>
  <si>
    <t xml:space="preserve">nástěnný, bezdotykový, plastový, bílý, obsah minimálně 0,8 l  </t>
  </si>
  <si>
    <t>manuální ovládání, plastový, bílý, obsah minimálně 0,8 l</t>
  </si>
  <si>
    <t>bezdotykový, plastový, bílý, obsah minimálně 0,8 l</t>
  </si>
  <si>
    <t>plastový, bílý, nástěnný, pro 600 - 800 ručníků</t>
  </si>
  <si>
    <t>závěsná/stojící, plastová, bílá, požadavek na snadnou údržbu odkládací nádoby</t>
  </si>
  <si>
    <t xml:space="preserve">plastový, bílý, nástěnný, pro role průměru 260 x 100 mm </t>
  </si>
  <si>
    <t>plastový, montáž na stěnu, maximální rozměry 100 x 150 x 50 mm</t>
  </si>
  <si>
    <t>bílé, materiál: plast, plastové nastavitelné panty pro různé rozteče</t>
  </si>
  <si>
    <t>nástěnný ventil na pisoár 1/2", nerez/chrom</t>
  </si>
  <si>
    <t>M3/8" x M3/8", délka 40 cm, pro připojení nádržky WC kombi k rohovému ventilu, na obou stranách matice</t>
  </si>
  <si>
    <t>M3/8" x M10, délka 40 cm, pro připojení baterie k rohovému ventilu, na jedné straně matice na druhé závit do baterie</t>
  </si>
  <si>
    <t>Název zařizovacího předmětu</t>
  </si>
  <si>
    <t>umyvadlo keramické - vyšší standard</t>
  </si>
  <si>
    <t>materiál: sanitární keramika</t>
  </si>
  <si>
    <t>typ instalace: závěsné</t>
  </si>
  <si>
    <t>barva: bílá</t>
  </si>
  <si>
    <t>otvor pro baterii: bez otvoru pro baterii (nástěnná baterie)</t>
  </si>
  <si>
    <t>rozměr: šířka 400 - 600 mm, hloubka 350 - 500 mm</t>
  </si>
  <si>
    <t>tvar: hranatý se zaoblenými vnějšími rohy</t>
  </si>
  <si>
    <t>součástí dodávky umyvadla bude i sifon v provedení z bílého plastu</t>
  </si>
  <si>
    <t>umyvadlo keramické - běžný standard</t>
  </si>
  <si>
    <t>umyvadlo keramické s otvorem pro baterii - běžný standard</t>
  </si>
  <si>
    <t>umývátko keramické</t>
  </si>
  <si>
    <t xml:space="preserve">umyvadlo keramické - bezbariérové </t>
  </si>
  <si>
    <t>rozměr: maximální šířka 650 mm, maximální hloubka 550 mm</t>
  </si>
  <si>
    <t>tvar: odpovídající smyslu užívání, tedy nutnostu podjezdu invalidním vozíkem</t>
  </si>
  <si>
    <t>umyvadlo nerezové antivandalové</t>
  </si>
  <si>
    <t>materiál: nerezový s matným nebo kartáčovaným povrchem</t>
  </si>
  <si>
    <t>se skrytým nebo krytým sifonem, neviditelné kotvení</t>
  </si>
  <si>
    <t>provedení: bez přepadu/s přepadem</t>
  </si>
  <si>
    <t>vnější rozměr: šířka 350 - 500 mm, hloubka 350 - 500 mm</t>
  </si>
  <si>
    <t>vnitřní rozměr: průměr minimálně 300 mm, maximálně 400 mm</t>
  </si>
  <si>
    <t>tvar: oblý</t>
  </si>
  <si>
    <t>umyvadlo nerezové antivandalové s otvorem pro baterii</t>
  </si>
  <si>
    <t>umývátko nerezové antivandalové</t>
  </si>
  <si>
    <t>vnější rozměr: šířka 300 - 400 mm, hloubka 300 - 400 mm</t>
  </si>
  <si>
    <t>vnitřní rozměr: maximálně 310 mm</t>
  </si>
  <si>
    <t xml:space="preserve">umyvadlo nerezové bezbariérové </t>
  </si>
  <si>
    <t>vnější rozměr: maximální šířka 650 mm, max. hloubka 550 mm</t>
  </si>
  <si>
    <t>pisoár keramický</t>
  </si>
  <si>
    <t xml:space="preserve">typ: se sensorem pro síťové napájení </t>
  </si>
  <si>
    <t>pisoár nerezový antivandalový</t>
  </si>
  <si>
    <t>typ: se sensorem, pro síťové napájení</t>
  </si>
  <si>
    <t>rozměr: šířka 300 - 450 mm, hloubka 250 - 350 mm</t>
  </si>
  <si>
    <t xml:space="preserve">WC keramické - vyšší standard </t>
  </si>
  <si>
    <t>materiál: slinutá keramika</t>
  </si>
  <si>
    <t>splachování: bez splachovacího okruhu</t>
  </si>
  <si>
    <t>skryté upevnění</t>
  </si>
  <si>
    <t>tvar: oblý, elementární, bez prohlubní</t>
  </si>
  <si>
    <t>součástí dodávky bude i sedátko z tvrzeného plastu a nerezovými nebo chromovanými panty a zvukoizolační vložka</t>
  </si>
  <si>
    <t xml:space="preserve">WC keramické - běžný standard </t>
  </si>
  <si>
    <t>splachování: se splachovacím okruhem nebo bez splachovacího okruhu</t>
  </si>
  <si>
    <t>WC keramické - bezbariérové</t>
  </si>
  <si>
    <t>vnější rozměr: šířka maximálně 400 mm, délka minimálně 700 mm</t>
  </si>
  <si>
    <t>WC keramické - kombi</t>
  </si>
  <si>
    <t>materiál: slinutá keramika, včetně nádržky</t>
  </si>
  <si>
    <t>typ instalace: samostatně stojící</t>
  </si>
  <si>
    <t>součástí dodávky bude i sedátko z tvrzeného plastu a nerezovými nebo chromovanými panty</t>
  </si>
  <si>
    <t>splachovací nádržka - k wc kombi</t>
  </si>
  <si>
    <t>samostatná nádržka k wc kombi</t>
  </si>
  <si>
    <t>WC nerezové antivandalové</t>
  </si>
  <si>
    <t>materiál: nerezová s matným nebo kartáčovaným povrchem</t>
  </si>
  <si>
    <t>typ: závěsné</t>
  </si>
  <si>
    <t>WC nerezové bezbariérové antivandalové</t>
  </si>
  <si>
    <t>WC podomítkový modul - WC a výlevka</t>
  </si>
  <si>
    <t>WC podomítkový modul - umyvadlo</t>
  </si>
  <si>
    <t>pro sádrokartonové a zděné konstrukce</t>
  </si>
  <si>
    <t>WC podomítkový modul - pisoár</t>
  </si>
  <si>
    <t>WC podomítkový modul - bezbariérový</t>
  </si>
  <si>
    <t>WC splachovací tlačítko</t>
  </si>
  <si>
    <t>určené pro splachování z nádržky podomítkového modulu</t>
  </si>
  <si>
    <t>tvar pravoúhlý včetně tlačítek, nerezové s matným nebo kartáčovaným povrchem</t>
  </si>
  <si>
    <t>manuální tlačítko</t>
  </si>
  <si>
    <t>2-činné splachování</t>
  </si>
  <si>
    <t>WC splachovací tlačítko bezdotykové</t>
  </si>
  <si>
    <t>tvar pravoúhlý včetně tlačítek nebo bez tlačítek, nerezové s matným nebo kartáčovaným povrchem</t>
  </si>
  <si>
    <t>bezdotykové elektronické ovládání splachování, včetně příslušenství</t>
  </si>
  <si>
    <t xml:space="preserve">2-činné splachování </t>
  </si>
  <si>
    <t>WC splachovací tlačítko antivandal</t>
  </si>
  <si>
    <t>určené pro tlakovou vodu</t>
  </si>
  <si>
    <t>tvar pravoúhlý, nerezové s matným nebo kartáčovaným povrchem, skryté kotvení</t>
  </si>
  <si>
    <t>piezo tlačítko, včetně elektromagnetického ventilu a příslušenství</t>
  </si>
  <si>
    <t>1-činné splachování</t>
  </si>
  <si>
    <t>piezo tlačítka, včetně elektroniky a příslušenství</t>
  </si>
  <si>
    <t>WC splachovací tlačítko antivandal bezbariérové</t>
  </si>
  <si>
    <t>určený pro tlakovou vodu</t>
  </si>
  <si>
    <t>určený pro splachování z nádržky podomítkového modulu</t>
  </si>
  <si>
    <t>dvě tlačítka, jedno u podomítkového modulu a druhé oddálené</t>
  </si>
  <si>
    <t>napájecí zdroj pro bezdotyková splachovací tlačítka</t>
  </si>
  <si>
    <t>napájecí zdroj určený pro napájení sanitární techniky - bezdotykových splachovacích tlačítek</t>
  </si>
  <si>
    <t>napájecí zdroj pro elektronická splachovací tlačítka</t>
  </si>
  <si>
    <t>napájecí zdroj pro napájení piezo tlačítek</t>
  </si>
  <si>
    <t>výlevka keramická - závěsná</t>
  </si>
  <si>
    <t>závěsná, sanitární keramika, s mřížkou, součástí dodávky bude i sifon v provedení z bílého plastu</t>
  </si>
  <si>
    <t>výlevka karamická - stojící</t>
  </si>
  <si>
    <t>samostatně stojící, sanitární keramika, s mřížkou</t>
  </si>
  <si>
    <t>výlevka nerezová - závěsná</t>
  </si>
  <si>
    <t>závěsná, nerezové s matným nebo kartáčovaným povrchem, s mřížkou, součástí dodávky bude i sifon v provedení z bílého plastu</t>
  </si>
  <si>
    <t>výlevka nerezová - stojící</t>
  </si>
  <si>
    <t xml:space="preserve">samostatně stojící, nerezové s matným nebo kartáčovaným povrchem, s mřížkou </t>
  </si>
  <si>
    <t xml:space="preserve">rozměr: šířka 300 - 450 mm, hloubka 200 - 350 mm </t>
  </si>
  <si>
    <t>otvor pro baterii: s otvorem pro baterii (stojánková baterie)</t>
  </si>
  <si>
    <t xml:space="preserve">otvor pro baterii: s otvorem pro baterii (stojánková baterie) </t>
  </si>
  <si>
    <t xml:space="preserve">rozměr: šířka 280 - 450 mm, hloubka 250 - 380 mm </t>
  </si>
  <si>
    <t>vnější rozměr: šířka maximálně 400 mm, délka maximálně 550 mm</t>
  </si>
  <si>
    <t>pro sádrokartonové a zděné konstrukce, podomítkový modul s nádržkou s úspornou splachovací kapacitou</t>
  </si>
  <si>
    <t>kompletní modul včetně bočních částí s přípravou pro bezpečné uchycení madel</t>
  </si>
  <si>
    <t>dvě tlačítka, jedno za mísou a druhé oddálené</t>
  </si>
  <si>
    <t>Tabulka C - Dodávka a instalace zařizovacích předmětů</t>
  </si>
  <si>
    <t>Tabulka B - Dodávka a instalace vybavení toalet pro opravné práce</t>
  </si>
  <si>
    <t>Tabulka A - Dodávka a instalace vybavení toalet pro investiční výstavbu a celkové opravy</t>
  </si>
  <si>
    <t>automatický splachovač pisoáru 12V</t>
  </si>
  <si>
    <t>zrcadlo - antivandal kruhové</t>
  </si>
  <si>
    <t>zrcadlo - antivandal oválné</t>
  </si>
  <si>
    <t>nerezová ocel, k montáži na stěnu (obklad) lepením, bez otvorů pro šrouby, s reflexním leštěným povrchem, průměr 600 mm</t>
  </si>
  <si>
    <t>nerezová ocel, k montáži na stěnu (obklad) lepením, bez otvorů pro šrouby, s reflexním leštěným povrchem, velikost minimálně 900 x 600 mm</t>
  </si>
  <si>
    <t>zrcadlo - skleněné kruhové</t>
  </si>
  <si>
    <t>zrcadlo - skleněné oválné</t>
  </si>
  <si>
    <t>k montáži na stěnu (obklad) lepením, bez otvorů pro šrouby, zabroušená hrana, průměr 600 mm</t>
  </si>
  <si>
    <t>k montáži na stěnu (obklad) lepením, bez otvorů pro šrouby, zabroušená hrana, velikost minimálně 900 x 600 mm</t>
  </si>
  <si>
    <t>nerezová ocel, k montáži na stěnu (obklad) lepením, bez otvorů pro šrouby, s reflexním leštěným povrchem, velikost minimálně 900 x 400 mm</t>
  </si>
  <si>
    <t>materiál: nerezové matné nebo s kartáčovaným povrchem, celková délka minimálně 900 mm</t>
  </si>
  <si>
    <t>materiál: nerezové matné nebo s kartáčovaným povrchem, celková délka minimálně 800 mm</t>
  </si>
  <si>
    <t>materiál: nerezové matné nebo s kartáčovaným povrchem, délka madla 500 mm, celková délka včetně uchycení (rozetek) 600 mm, kotvení kryté rozetkami</t>
  </si>
  <si>
    <t>materiál: nerezové matné nebo s kartáčovaným povrchem, celková délka včetně uchycení (rozetek) 700 - 750 mm, kotvení kryté rozetkami, určeno pro deveře světlé šířky 800 mm</t>
  </si>
  <si>
    <t>materiál: nerezové matné nebo s kartáčovaným povrchem, celková délka včetně uchycení (rozetek) 800 - 850 mm, kotvení kryté rozetkami, určeno pro deveře světlé šířky 900 mm</t>
  </si>
  <si>
    <t>povrch: chrom/nerez</t>
  </si>
  <si>
    <t>materiál: mosaz/nerez</t>
  </si>
  <si>
    <t>rohový ventil vřetenový s rozetou 1/2 x 3/8"</t>
  </si>
  <si>
    <t>automatický splachovač pisoáru 6V</t>
  </si>
  <si>
    <t>automatický splachovač pisoáru 24 V</t>
  </si>
  <si>
    <t>automatický splachovač pisoáru 230 V</t>
  </si>
  <si>
    <t>vnější rozměr: šířka maximálně 400 mm, délka maximálně 700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</si>
</sst>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.00\ %"/>
    <numFmt numFmtId="165" formatCode="_-* #,##0\ [$Kč-405]_-;\-* #,##0\ [$Kč-405]_-;_-* &quot;-&quot;??\ [$Kč-405]_-;_-@_-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10"/>
      <name val="Verdana"/>
      <family val="2"/>
      <charset val="238"/>
      <scheme val="minor"/>
    </font>
    <font>
      <b/>
      <sz val="12"/>
      <name val="Verdana"/>
      <family val="2"/>
      <charset val="238"/>
      <scheme val="minor"/>
    </font>
    <font>
      <b/>
      <sz val="10"/>
      <name val="Verdana"/>
      <family val="2"/>
      <charset val="238"/>
      <scheme val="minor"/>
    </font>
    <font>
      <sz val="10"/>
      <name val="Verdana"/>
      <family val="2"/>
      <charset val="238"/>
      <scheme val="major"/>
    </font>
    <font>
      <b/>
      <sz val="18"/>
      <name val="Verdana"/>
      <family val="2"/>
      <charset val="238"/>
      <scheme val="minor"/>
    </font>
    <font>
      <b/>
      <sz val="26"/>
      <name val="Verdana"/>
      <family val="2"/>
      <charset val="238"/>
      <scheme val="minor"/>
    </font>
    <font>
      <b/>
      <sz val="14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176">
    <xf numFmtId="0" fontId="0" fillId="0" borderId="0" xfId="0"/>
    <xf numFmtId="165" fontId="14" fillId="33" borderId="14" xfId="0" applyNumberFormat="1" applyFont="1" applyFill="1" applyBorder="1" applyAlignment="1" applyProtection="1">
      <alignment vertical="center" wrapText="1"/>
      <protection locked="0"/>
    </xf>
    <xf numFmtId="0" fontId="14" fillId="0" borderId="27" xfId="0" applyFont="1" applyBorder="1" applyAlignment="1" applyProtection="1">
      <alignment horizontal="left" vertical="top"/>
    </xf>
    <xf numFmtId="0" fontId="14" fillId="0" borderId="30" xfId="0" applyFont="1" applyBorder="1" applyAlignment="1" applyProtection="1">
      <alignment horizontal="left" vertical="top"/>
    </xf>
    <xf numFmtId="0" fontId="14" fillId="0" borderId="28" xfId="0" applyFont="1" applyBorder="1" applyAlignment="1" applyProtection="1">
      <alignment horizontal="left" vertical="top"/>
    </xf>
    <xf numFmtId="0" fontId="14" fillId="0" borderId="28" xfId="0" applyFont="1" applyBorder="1" applyAlignment="1" applyProtection="1">
      <alignment horizontal="left" vertical="top" wrapText="1"/>
    </xf>
    <xf numFmtId="0" fontId="14" fillId="0" borderId="7" xfId="0" applyFont="1" applyBorder="1" applyAlignment="1" applyProtection="1">
      <alignment horizontal="left" vertical="top"/>
    </xf>
    <xf numFmtId="0" fontId="14" fillId="0" borderId="31" xfId="0" applyFont="1" applyBorder="1" applyAlignment="1" applyProtection="1">
      <alignment horizontal="left" vertical="top"/>
    </xf>
    <xf numFmtId="0" fontId="14" fillId="0" borderId="33" xfId="0" applyFont="1" applyBorder="1" applyAlignment="1" applyProtection="1">
      <alignment horizontal="left" vertical="top"/>
    </xf>
    <xf numFmtId="0" fontId="14" fillId="0" borderId="27" xfId="0" applyFont="1" applyBorder="1" applyAlignment="1" applyProtection="1">
      <alignment horizontal="left" vertical="top" wrapText="1"/>
    </xf>
    <xf numFmtId="0" fontId="14" fillId="0" borderId="7" xfId="0" applyFont="1" applyBorder="1" applyAlignment="1" applyProtection="1">
      <alignment horizontal="left" vertical="top" wrapText="1"/>
    </xf>
    <xf numFmtId="0" fontId="14" fillId="0" borderId="30" xfId="0" applyFont="1" applyBorder="1" applyAlignment="1" applyProtection="1">
      <alignment horizontal="left" vertical="top" wrapText="1"/>
    </xf>
    <xf numFmtId="0" fontId="14" fillId="0" borderId="27" xfId="0" applyFont="1" applyFill="1" applyBorder="1" applyAlignment="1" applyProtection="1">
      <alignment vertical="top"/>
    </xf>
    <xf numFmtId="0" fontId="14" fillId="0" borderId="28" xfId="0" applyFont="1" applyFill="1" applyBorder="1" applyAlignment="1" applyProtection="1">
      <alignment vertical="top"/>
    </xf>
    <xf numFmtId="0" fontId="14" fillId="0" borderId="28" xfId="0" applyFont="1" applyFill="1" applyBorder="1" applyAlignment="1" applyProtection="1">
      <alignment vertical="top" wrapText="1"/>
    </xf>
    <xf numFmtId="0" fontId="14" fillId="0" borderId="33" xfId="0" applyFont="1" applyFill="1" applyBorder="1" applyAlignment="1" applyProtection="1">
      <alignment vertical="top" wrapText="1"/>
    </xf>
    <xf numFmtId="0" fontId="14" fillId="0" borderId="35" xfId="0" applyFont="1" applyFill="1" applyBorder="1" applyAlignment="1" applyProtection="1">
      <alignment vertical="top" wrapText="1"/>
    </xf>
    <xf numFmtId="0" fontId="14" fillId="0" borderId="7" xfId="0" applyFont="1" applyFill="1" applyBorder="1" applyAlignment="1" applyProtection="1">
      <alignment vertical="top"/>
    </xf>
    <xf numFmtId="0" fontId="14" fillId="0" borderId="29" xfId="0" applyFont="1" applyFill="1" applyBorder="1" applyAlignment="1" applyProtection="1">
      <alignment vertical="top" wrapText="1"/>
    </xf>
    <xf numFmtId="0" fontId="14" fillId="0" borderId="35" xfId="0" applyFont="1" applyFill="1" applyBorder="1" applyAlignment="1" applyProtection="1">
      <alignment vertical="top"/>
    </xf>
    <xf numFmtId="0" fontId="14" fillId="0" borderId="30" xfId="0" applyFont="1" applyFill="1" applyBorder="1" applyAlignment="1" applyProtection="1">
      <alignment vertical="top"/>
    </xf>
    <xf numFmtId="0" fontId="14" fillId="0" borderId="28" xfId="0" applyFont="1" applyBorder="1" applyAlignment="1" applyProtection="1">
      <alignment vertical="top" wrapText="1"/>
    </xf>
    <xf numFmtId="0" fontId="14" fillId="0" borderId="27" xfId="0" applyFont="1" applyFill="1" applyBorder="1" applyAlignment="1" applyProtection="1">
      <alignment vertical="top" wrapText="1"/>
    </xf>
    <xf numFmtId="0" fontId="14" fillId="0" borderId="7" xfId="0" applyFont="1" applyFill="1" applyBorder="1" applyAlignment="1" applyProtection="1">
      <alignment vertical="top" wrapText="1"/>
    </xf>
    <xf numFmtId="0" fontId="14" fillId="0" borderId="6" xfId="0" applyFont="1" applyBorder="1" applyAlignment="1" applyProtection="1">
      <alignment horizontal="left" vertical="top" wrapText="1"/>
    </xf>
    <xf numFmtId="0" fontId="14" fillId="0" borderId="36" xfId="0" applyFont="1" applyBorder="1" applyAlignment="1" applyProtection="1">
      <alignment horizontal="left" vertical="top" wrapText="1"/>
    </xf>
    <xf numFmtId="0" fontId="14" fillId="0" borderId="8" xfId="0" applyFont="1" applyBorder="1" applyAlignment="1" applyProtection="1">
      <alignment horizontal="left" vertical="top" wrapText="1"/>
    </xf>
    <xf numFmtId="0" fontId="14" fillId="0" borderId="37" xfId="0" applyFont="1" applyBorder="1" applyAlignment="1" applyProtection="1">
      <alignment horizontal="left" vertical="top" wrapText="1"/>
    </xf>
    <xf numFmtId="0" fontId="14" fillId="0" borderId="35" xfId="0" applyFont="1" applyBorder="1" applyAlignment="1" applyProtection="1">
      <alignment horizontal="left" vertical="top"/>
    </xf>
    <xf numFmtId="0" fontId="14" fillId="0" borderId="30" xfId="0" applyFont="1" applyFill="1" applyBorder="1" applyAlignment="1" applyProtection="1">
      <alignment vertical="top" wrapText="1"/>
    </xf>
    <xf numFmtId="0" fontId="14" fillId="0" borderId="22" xfId="0" applyFont="1" applyBorder="1" applyAlignment="1" applyProtection="1">
      <alignment horizontal="left" vertical="top"/>
    </xf>
    <xf numFmtId="0" fontId="14" fillId="0" borderId="4" xfId="0" applyFont="1" applyBorder="1" applyAlignment="1" applyProtection="1">
      <alignment horizontal="left" vertical="top" wrapText="1"/>
    </xf>
    <xf numFmtId="0" fontId="14" fillId="0" borderId="5" xfId="0" applyFont="1" applyBorder="1" applyAlignment="1" applyProtection="1">
      <alignment horizontal="left" vertical="top" wrapText="1"/>
    </xf>
    <xf numFmtId="0" fontId="14" fillId="0" borderId="38" xfId="0" applyFont="1" applyBorder="1" applyAlignment="1" applyProtection="1">
      <alignment horizontal="left" vertical="top" wrapText="1"/>
    </xf>
    <xf numFmtId="0" fontId="14" fillId="0" borderId="30" xfId="0" applyFont="1" applyFill="1" applyBorder="1" applyAlignment="1" applyProtection="1">
      <alignment horizontal="left" vertical="top" wrapText="1"/>
    </xf>
    <xf numFmtId="0" fontId="14" fillId="0" borderId="28" xfId="0" applyFont="1" applyFill="1" applyBorder="1" applyAlignment="1" applyProtection="1">
      <alignment horizontal="left" vertical="top" wrapText="1"/>
    </xf>
    <xf numFmtId="0" fontId="14" fillId="0" borderId="35" xfId="0" applyFont="1" applyFill="1" applyBorder="1" applyAlignment="1" applyProtection="1">
      <alignment horizontal="left" vertical="top"/>
    </xf>
    <xf numFmtId="0" fontId="14" fillId="0" borderId="35" xfId="0" applyFont="1" applyFill="1" applyBorder="1" applyAlignment="1" applyProtection="1">
      <alignment horizontal="left" vertical="top" wrapText="1"/>
    </xf>
    <xf numFmtId="0" fontId="14" fillId="0" borderId="6" xfId="0" applyFont="1" applyFill="1" applyBorder="1" applyAlignment="1" applyProtection="1">
      <alignment horizontal="left" vertical="top" wrapText="1"/>
    </xf>
    <xf numFmtId="0" fontId="14" fillId="0" borderId="22" xfId="0" applyFont="1" applyFill="1" applyBorder="1" applyAlignment="1" applyProtection="1">
      <alignment horizontal="left" vertical="top" wrapText="1"/>
    </xf>
    <xf numFmtId="0" fontId="14" fillId="0" borderId="36" xfId="0" applyFont="1" applyFill="1" applyBorder="1" applyAlignment="1" applyProtection="1">
      <alignment horizontal="left" vertical="top" wrapText="1"/>
    </xf>
    <xf numFmtId="0" fontId="14" fillId="0" borderId="8" xfId="0" applyFont="1" applyFill="1" applyBorder="1" applyAlignment="1" applyProtection="1">
      <alignment horizontal="left" vertical="top"/>
    </xf>
    <xf numFmtId="0" fontId="14" fillId="0" borderId="33" xfId="0" applyFont="1" applyFill="1" applyBorder="1" applyAlignment="1" applyProtection="1">
      <alignment horizontal="left" vertical="top" wrapText="1"/>
    </xf>
    <xf numFmtId="0" fontId="14" fillId="0" borderId="33" xfId="0" applyFont="1" applyFill="1" applyBorder="1" applyAlignment="1" applyProtection="1">
      <alignment horizontal="left" vertical="top"/>
    </xf>
    <xf numFmtId="0" fontId="14" fillId="0" borderId="4" xfId="0" applyFont="1" applyFill="1" applyBorder="1" applyAlignment="1" applyProtection="1">
      <alignment horizontal="left" vertical="top" wrapText="1"/>
    </xf>
    <xf numFmtId="0" fontId="14" fillId="0" borderId="31" xfId="0" applyFont="1" applyFill="1" applyBorder="1" applyAlignment="1" applyProtection="1">
      <alignment horizontal="left" vertical="top"/>
    </xf>
    <xf numFmtId="0" fontId="13" fillId="0" borderId="25" xfId="0" applyFont="1" applyBorder="1" applyAlignment="1" applyProtection="1">
      <alignment vertical="top" wrapText="1"/>
    </xf>
    <xf numFmtId="0" fontId="14" fillId="0" borderId="25" xfId="0" applyFont="1" applyBorder="1" applyAlignment="1" applyProtection="1">
      <alignment horizontal="left" vertical="top" wrapText="1"/>
    </xf>
    <xf numFmtId="165" fontId="14" fillId="0" borderId="14" xfId="0" applyNumberFormat="1" applyFont="1" applyBorder="1" applyAlignment="1" applyProtection="1">
      <alignment vertical="center" wrapText="1"/>
    </xf>
    <xf numFmtId="0" fontId="13" fillId="0" borderId="40" xfId="0" applyFont="1" applyBorder="1" applyAlignment="1" applyProtection="1">
      <alignment vertical="top" wrapText="1"/>
    </xf>
    <xf numFmtId="0" fontId="13" fillId="0" borderId="40" xfId="0" applyFont="1" applyFill="1" applyBorder="1" applyAlignment="1" applyProtection="1">
      <alignment vertical="top" wrapText="1"/>
    </xf>
    <xf numFmtId="0" fontId="14" fillId="0" borderId="25" xfId="0" applyFont="1" applyFill="1" applyBorder="1" applyAlignment="1" applyProtection="1">
      <alignment horizontal="left" vertical="top" wrapText="1"/>
    </xf>
    <xf numFmtId="165" fontId="16" fillId="0" borderId="0" xfId="0" applyNumberFormat="1" applyFont="1" applyProtection="1"/>
    <xf numFmtId="165" fontId="14" fillId="33" borderId="15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/>
    </xf>
    <xf numFmtId="1" fontId="14" fillId="0" borderId="15" xfId="0" applyNumberFormat="1" applyFont="1" applyBorder="1" applyAlignment="1" applyProtection="1">
      <alignment horizontal="center" vertical="center" wrapText="1"/>
    </xf>
    <xf numFmtId="1" fontId="14" fillId="0" borderId="17" xfId="0" applyNumberFormat="1" applyFont="1" applyBorder="1" applyAlignment="1" applyProtection="1">
      <alignment horizontal="center" vertical="center" wrapText="1"/>
    </xf>
    <xf numFmtId="165" fontId="14" fillId="0" borderId="17" xfId="0" applyNumberFormat="1" applyFont="1" applyBorder="1" applyAlignment="1" applyProtection="1">
      <alignment horizontal="center" vertical="center" wrapText="1"/>
    </xf>
    <xf numFmtId="165" fontId="14" fillId="33" borderId="14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4" xfId="0" applyNumberFormat="1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top" wrapText="1"/>
    </xf>
    <xf numFmtId="1" fontId="14" fillId="0" borderId="17" xfId="0" applyNumberFormat="1" applyFont="1" applyFill="1" applyBorder="1" applyAlignment="1" applyProtection="1">
      <alignment horizontal="center" vertical="center" wrapText="1"/>
    </xf>
    <xf numFmtId="0" fontId="14" fillId="0" borderId="8" xfId="0" applyFont="1" applyBorder="1" applyAlignment="1" applyProtection="1">
      <alignment horizontal="left" vertical="top"/>
    </xf>
    <xf numFmtId="0" fontId="13" fillId="0" borderId="11" xfId="0" applyFont="1" applyBorder="1" applyAlignment="1" applyProtection="1">
      <alignment vertical="top"/>
    </xf>
    <xf numFmtId="0" fontId="14" fillId="0" borderId="4" xfId="0" applyFont="1" applyBorder="1" applyAlignment="1" applyProtection="1">
      <alignment vertical="top" wrapText="1"/>
    </xf>
    <xf numFmtId="0" fontId="13" fillId="0" borderId="11" xfId="0" applyFont="1" applyFill="1" applyBorder="1" applyAlignment="1" applyProtection="1">
      <alignment vertical="top"/>
    </xf>
    <xf numFmtId="0" fontId="13" fillId="0" borderId="11" xfId="0" applyFont="1" applyBorder="1" applyAlignment="1" applyProtection="1">
      <alignment horizontal="left" vertical="top" wrapText="1"/>
    </xf>
    <xf numFmtId="0" fontId="13" fillId="0" borderId="11" xfId="0" applyFont="1" applyFill="1" applyBorder="1" applyAlignment="1" applyProtection="1">
      <alignment vertical="top" wrapText="1"/>
    </xf>
    <xf numFmtId="0" fontId="15" fillId="0" borderId="4" xfId="0" applyFont="1" applyBorder="1" applyAlignment="1" applyProtection="1">
      <alignment horizontal="left" vertical="top" wrapText="1"/>
    </xf>
    <xf numFmtId="0" fontId="14" fillId="0" borderId="6" xfId="0" applyFont="1" applyBorder="1" applyAlignment="1" applyProtection="1">
      <alignment horizontal="left" vertical="top"/>
    </xf>
    <xf numFmtId="0" fontId="13" fillId="0" borderId="12" xfId="0" applyFont="1" applyBorder="1" applyAlignment="1" applyProtection="1">
      <alignment vertical="top" wrapText="1"/>
    </xf>
    <xf numFmtId="0" fontId="14" fillId="0" borderId="6" xfId="0" applyFont="1" applyBorder="1" applyAlignment="1" applyProtection="1">
      <alignment vertical="top" wrapText="1"/>
    </xf>
    <xf numFmtId="0" fontId="13" fillId="0" borderId="11" xfId="0" applyFont="1" applyFill="1" applyBorder="1" applyAlignment="1" applyProtection="1">
      <alignment horizontal="left" vertical="top" wrapText="1"/>
    </xf>
    <xf numFmtId="165" fontId="14" fillId="0" borderId="24" xfId="0" applyNumberFormat="1" applyFont="1" applyFill="1" applyBorder="1" applyAlignment="1" applyProtection="1">
      <alignment vertical="center" wrapText="1"/>
    </xf>
    <xf numFmtId="165" fontId="17" fillId="0" borderId="0" xfId="0" applyNumberFormat="1" applyFont="1" applyAlignment="1" applyProtection="1">
      <alignment horizontal="right"/>
    </xf>
    <xf numFmtId="165" fontId="17" fillId="0" borderId="0" xfId="0" applyNumberFormat="1" applyFont="1" applyProtection="1"/>
    <xf numFmtId="0" fontId="14" fillId="19" borderId="6" xfId="0" applyFont="1" applyFill="1" applyBorder="1" applyAlignment="1" applyProtection="1">
      <alignment horizontal="left" vertical="top"/>
    </xf>
    <xf numFmtId="0" fontId="15" fillId="0" borderId="4" xfId="0" applyFont="1" applyBorder="1" applyAlignment="1" applyProtection="1">
      <alignment horizontal="left" vertical="top"/>
    </xf>
    <xf numFmtId="0" fontId="18" fillId="0" borderId="0" xfId="0" applyFont="1" applyAlignment="1" applyProtection="1">
      <alignment vertical="center" wrapText="1"/>
    </xf>
    <xf numFmtId="0" fontId="15" fillId="0" borderId="6" xfId="0" applyFont="1" applyBorder="1" applyAlignment="1" applyProtection="1">
      <alignment horizontal="left" vertical="top" wrapText="1"/>
    </xf>
    <xf numFmtId="1" fontId="14" fillId="0" borderId="14" xfId="0" applyNumberFormat="1" applyFont="1" applyBorder="1" applyAlignment="1" applyProtection="1">
      <alignment horizontal="center" vertical="center" wrapText="1"/>
    </xf>
    <xf numFmtId="1" fontId="14" fillId="0" borderId="15" xfId="0" applyNumberFormat="1" applyFont="1" applyFill="1" applyBorder="1" applyAlignment="1" applyProtection="1">
      <alignment horizontal="center" vertical="center" wrapText="1"/>
    </xf>
    <xf numFmtId="1" fontId="14" fillId="0" borderId="16" xfId="0" applyNumberFormat="1" applyFont="1" applyFill="1" applyBorder="1" applyAlignment="1" applyProtection="1">
      <alignment horizontal="center" vertical="center" wrapText="1"/>
    </xf>
    <xf numFmtId="1" fontId="14" fillId="0" borderId="17" xfId="0" applyNumberFormat="1" applyFont="1" applyFill="1" applyBorder="1" applyAlignment="1" applyProtection="1">
      <alignment horizontal="center" vertical="center" wrapText="1"/>
    </xf>
    <xf numFmtId="165" fontId="14" fillId="33" borderId="15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6" xfId="0" applyNumberFormat="1" applyFont="1" applyFill="1" applyBorder="1" applyAlignment="1" applyProtection="1">
      <alignment horizontal="center" vertical="center" wrapText="1"/>
      <protection locked="0"/>
    </xf>
    <xf numFmtId="165" fontId="14" fillId="33" borderId="17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5" xfId="0" applyNumberFormat="1" applyFont="1" applyBorder="1" applyAlignment="1" applyProtection="1">
      <alignment horizontal="center" vertical="center" wrapText="1"/>
    </xf>
    <xf numFmtId="165" fontId="14" fillId="0" borderId="16" xfId="0" applyNumberFormat="1" applyFont="1" applyBorder="1" applyAlignment="1" applyProtection="1">
      <alignment horizontal="center" vertical="center" wrapText="1"/>
    </xf>
    <xf numFmtId="165" fontId="14" fillId="0" borderId="17" xfId="0" applyNumberFormat="1" applyFont="1" applyBorder="1" applyAlignment="1" applyProtection="1">
      <alignment horizontal="center" vertical="center" wrapText="1"/>
    </xf>
    <xf numFmtId="1" fontId="14" fillId="0" borderId="15" xfId="0" applyNumberFormat="1" applyFont="1" applyBorder="1" applyAlignment="1" applyProtection="1">
      <alignment horizontal="center" vertical="center" wrapText="1"/>
    </xf>
    <xf numFmtId="1" fontId="14" fillId="0" borderId="16" xfId="0" applyNumberFormat="1" applyFont="1" applyBorder="1" applyAlignment="1" applyProtection="1">
      <alignment horizontal="center" vertical="center" wrapText="1"/>
    </xf>
    <xf numFmtId="1" fontId="14" fillId="0" borderId="17" xfId="0" applyNumberFormat="1" applyFont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left" vertical="top"/>
    </xf>
    <xf numFmtId="0" fontId="13" fillId="0" borderId="28" xfId="0" applyFont="1" applyFill="1" applyBorder="1" applyAlignment="1" applyProtection="1">
      <alignment horizontal="left" vertical="top"/>
    </xf>
    <xf numFmtId="0" fontId="13" fillId="0" borderId="33" xfId="0" applyFont="1" applyFill="1" applyBorder="1" applyAlignment="1" applyProtection="1">
      <alignment horizontal="left" vertical="top"/>
    </xf>
    <xf numFmtId="0" fontId="13" fillId="0" borderId="35" xfId="0" applyFont="1" applyFill="1" applyBorder="1" applyAlignment="1" applyProtection="1">
      <alignment horizontal="left" vertical="top"/>
    </xf>
    <xf numFmtId="0" fontId="13" fillId="0" borderId="26" xfId="0" applyFont="1" applyFill="1" applyBorder="1" applyAlignment="1" applyProtection="1">
      <alignment horizontal="left" vertical="top" wrapText="1"/>
    </xf>
    <xf numFmtId="0" fontId="13" fillId="0" borderId="29" xfId="0" applyFont="1" applyFill="1" applyBorder="1" applyAlignment="1" applyProtection="1">
      <alignment horizontal="left" vertical="top" wrapText="1"/>
    </xf>
    <xf numFmtId="0" fontId="13" fillId="0" borderId="26" xfId="0" applyFont="1" applyBorder="1" applyAlignment="1" applyProtection="1">
      <alignment horizontal="left" vertical="top" wrapText="1"/>
    </xf>
    <xf numFmtId="0" fontId="13" fillId="0" borderId="29" xfId="0" applyFont="1" applyBorder="1" applyAlignment="1" applyProtection="1">
      <alignment horizontal="left" vertical="top" wrapText="1"/>
    </xf>
    <xf numFmtId="0" fontId="13" fillId="0" borderId="31" xfId="0" applyFont="1" applyBorder="1" applyAlignment="1" applyProtection="1">
      <alignment horizontal="left" vertical="top" wrapText="1"/>
    </xf>
    <xf numFmtId="0" fontId="13" fillId="0" borderId="9" xfId="0" applyFont="1" applyBorder="1" applyAlignment="1" applyProtection="1">
      <alignment horizontal="left" vertical="top" wrapText="1"/>
    </xf>
    <xf numFmtId="0" fontId="13" fillId="0" borderId="10" xfId="0" applyFont="1" applyBorder="1" applyAlignment="1" applyProtection="1">
      <alignment horizontal="left" vertical="top" wrapText="1"/>
    </xf>
    <xf numFmtId="0" fontId="13" fillId="0" borderId="21" xfId="0" applyFont="1" applyBorder="1" applyAlignment="1" applyProtection="1">
      <alignment horizontal="left" vertical="top" wrapText="1"/>
    </xf>
    <xf numFmtId="165" fontId="14" fillId="33" borderId="15" xfId="0" applyNumberFormat="1" applyFont="1" applyFill="1" applyBorder="1" applyAlignment="1" applyProtection="1">
      <alignment vertical="center" wrapText="1"/>
      <protection locked="0"/>
    </xf>
    <xf numFmtId="165" fontId="14" fillId="33" borderId="16" xfId="0" applyNumberFormat="1" applyFont="1" applyFill="1" applyBorder="1" applyAlignment="1" applyProtection="1">
      <alignment vertical="center" wrapText="1"/>
      <protection locked="0"/>
    </xf>
    <xf numFmtId="165" fontId="14" fillId="33" borderId="17" xfId="0" applyNumberFormat="1" applyFont="1" applyFill="1" applyBorder="1" applyAlignment="1" applyProtection="1">
      <alignment vertical="center" wrapText="1"/>
      <protection locked="0"/>
    </xf>
    <xf numFmtId="0" fontId="13" fillId="0" borderId="27" xfId="0" applyFont="1" applyFill="1" applyBorder="1" applyAlignment="1" applyProtection="1">
      <alignment horizontal="left" vertical="top"/>
    </xf>
    <xf numFmtId="0" fontId="13" fillId="0" borderId="29" xfId="0" applyFont="1" applyFill="1" applyBorder="1" applyAlignment="1" applyProtection="1">
      <alignment horizontal="left" vertical="top"/>
    </xf>
    <xf numFmtId="0" fontId="13" fillId="0" borderId="30" xfId="0" applyFont="1" applyFill="1" applyBorder="1" applyAlignment="1" applyProtection="1">
      <alignment horizontal="left" vertical="top" wrapText="1"/>
    </xf>
    <xf numFmtId="0" fontId="13" fillId="0" borderId="28" xfId="0" applyFont="1" applyFill="1" applyBorder="1" applyAlignment="1" applyProtection="1">
      <alignment horizontal="left" vertical="top" wrapText="1"/>
    </xf>
    <xf numFmtId="0" fontId="13" fillId="0" borderId="27" xfId="0" applyFont="1" applyBorder="1" applyAlignment="1" applyProtection="1">
      <alignment horizontal="left" vertical="top" wrapText="1"/>
    </xf>
    <xf numFmtId="0" fontId="13" fillId="0" borderId="30" xfId="0" applyFont="1" applyBorder="1" applyAlignment="1" applyProtection="1">
      <alignment horizontal="left" vertical="top" wrapText="1"/>
    </xf>
    <xf numFmtId="0" fontId="13" fillId="0" borderId="28" xfId="0" applyFont="1" applyBorder="1" applyAlignment="1" applyProtection="1">
      <alignment horizontal="left" vertical="top" wrapText="1"/>
    </xf>
    <xf numFmtId="0" fontId="13" fillId="0" borderId="27" xfId="0" applyFont="1" applyFill="1" applyBorder="1" applyAlignment="1" applyProtection="1">
      <alignment horizontal="left" vertical="top" wrapText="1"/>
    </xf>
    <xf numFmtId="0" fontId="13" fillId="0" borderId="33" xfId="0" applyFont="1" applyFill="1" applyBorder="1" applyAlignment="1" applyProtection="1">
      <alignment horizontal="left" vertical="top" wrapText="1"/>
    </xf>
    <xf numFmtId="0" fontId="13" fillId="0" borderId="35" xfId="0" applyFont="1" applyFill="1" applyBorder="1" applyAlignment="1" applyProtection="1">
      <alignment horizontal="left" vertical="top" wrapText="1"/>
    </xf>
    <xf numFmtId="0" fontId="13" fillId="0" borderId="33" xfId="0" applyFont="1" applyBorder="1" applyAlignment="1" applyProtection="1">
      <alignment horizontal="left" vertical="top" wrapText="1"/>
    </xf>
    <xf numFmtId="1" fontId="14" fillId="0" borderId="14" xfId="0" applyNumberFormat="1" applyFont="1" applyBorder="1" applyAlignment="1" applyProtection="1">
      <alignment horizontal="center" vertical="center" wrapText="1"/>
    </xf>
    <xf numFmtId="165" fontId="14" fillId="33" borderId="14" xfId="0" applyNumberFormat="1" applyFont="1" applyFill="1" applyBorder="1" applyAlignment="1" applyProtection="1">
      <alignment horizontal="center" vertical="center" wrapText="1"/>
      <protection locked="0"/>
    </xf>
    <xf numFmtId="165" fontId="14" fillId="0" borderId="14" xfId="0" applyNumberFormat="1" applyFont="1" applyBorder="1" applyAlignment="1" applyProtection="1">
      <alignment horizontal="center" vertical="center" wrapText="1"/>
    </xf>
    <xf numFmtId="0" fontId="15" fillId="0" borderId="15" xfId="0" applyFont="1" applyBorder="1" applyAlignment="1" applyProtection="1">
      <alignment horizontal="center" vertical="center"/>
    </xf>
    <xf numFmtId="0" fontId="15" fillId="0" borderId="16" xfId="0" applyFont="1" applyBorder="1" applyAlignment="1" applyProtection="1">
      <alignment horizontal="center" vertical="center"/>
    </xf>
    <xf numFmtId="165" fontId="14" fillId="0" borderId="32" xfId="0" applyNumberFormat="1" applyFont="1" applyBorder="1" applyAlignment="1" applyProtection="1">
      <alignment horizontal="center" vertical="center" wrapText="1"/>
    </xf>
    <xf numFmtId="165" fontId="14" fillId="0" borderId="34" xfId="0" applyNumberFormat="1" applyFont="1" applyBorder="1" applyAlignment="1" applyProtection="1">
      <alignment horizontal="center" vertical="center" wrapText="1"/>
    </xf>
    <xf numFmtId="0" fontId="15" fillId="0" borderId="17" xfId="0" applyFont="1" applyBorder="1" applyAlignment="1" applyProtection="1">
      <alignment horizontal="center" vertical="center"/>
    </xf>
    <xf numFmtId="165" fontId="14" fillId="33" borderId="15" xfId="0" applyNumberFormat="1" applyFont="1" applyFill="1" applyBorder="1" applyAlignment="1" applyProtection="1">
      <alignment horizontal="center" vertical="center"/>
      <protection locked="0"/>
    </xf>
    <xf numFmtId="165" fontId="14" fillId="33" borderId="16" xfId="0" applyNumberFormat="1" applyFont="1" applyFill="1" applyBorder="1" applyAlignment="1" applyProtection="1">
      <alignment horizontal="center" vertical="center"/>
      <protection locked="0"/>
    </xf>
    <xf numFmtId="165" fontId="14" fillId="33" borderId="17" xfId="0" applyNumberFormat="1" applyFont="1" applyFill="1" applyBorder="1" applyAlignment="1" applyProtection="1">
      <alignment horizontal="center" vertical="center"/>
      <protection locked="0"/>
    </xf>
    <xf numFmtId="0" fontId="13" fillId="0" borderId="9" xfId="0" applyFont="1" applyFill="1" applyBorder="1" applyAlignment="1" applyProtection="1">
      <alignment horizontal="left" vertical="top" wrapText="1"/>
    </xf>
    <xf numFmtId="0" fontId="13" fillId="0" borderId="10" xfId="0" applyFont="1" applyFill="1" applyBorder="1" applyAlignment="1" applyProtection="1">
      <alignment horizontal="left" vertical="top" wrapText="1"/>
    </xf>
    <xf numFmtId="0" fontId="13" fillId="0" borderId="21" xfId="0" applyFont="1" applyFill="1" applyBorder="1" applyAlignment="1" applyProtection="1">
      <alignment horizontal="left" vertical="top" wrapText="1"/>
    </xf>
    <xf numFmtId="0" fontId="13" fillId="0" borderId="12" xfId="0" applyFont="1" applyFill="1" applyBorder="1" applyAlignment="1" applyProtection="1">
      <alignment horizontal="left" vertical="top" wrapText="1"/>
    </xf>
    <xf numFmtId="0" fontId="13" fillId="0" borderId="13" xfId="0" applyFont="1" applyFill="1" applyBorder="1" applyAlignment="1" applyProtection="1">
      <alignment horizontal="left" vertical="top" wrapText="1"/>
    </xf>
    <xf numFmtId="1" fontId="14" fillId="0" borderId="15" xfId="0" applyNumberFormat="1" applyFont="1" applyBorder="1" applyAlignment="1" applyProtection="1">
      <alignment horizontal="center" vertical="center"/>
    </xf>
    <xf numFmtId="1" fontId="14" fillId="0" borderId="16" xfId="0" applyNumberFormat="1" applyFont="1" applyBorder="1" applyAlignment="1" applyProtection="1">
      <alignment horizontal="center" vertical="center"/>
    </xf>
    <xf numFmtId="165" fontId="14" fillId="0" borderId="15" xfId="0" applyNumberFormat="1" applyFont="1" applyBorder="1" applyAlignment="1" applyProtection="1">
      <alignment horizontal="right" vertical="center"/>
    </xf>
    <xf numFmtId="165" fontId="14" fillId="0" borderId="16" xfId="0" applyNumberFormat="1" applyFont="1" applyBorder="1" applyAlignment="1" applyProtection="1">
      <alignment horizontal="right" vertical="center"/>
    </xf>
    <xf numFmtId="165" fontId="14" fillId="0" borderId="15" xfId="0" applyNumberFormat="1" applyFont="1" applyBorder="1" applyAlignment="1" applyProtection="1">
      <alignment vertical="center" wrapText="1"/>
    </xf>
    <xf numFmtId="165" fontId="14" fillId="0" borderId="16" xfId="0" applyNumberFormat="1" applyFont="1" applyBorder="1" applyAlignment="1" applyProtection="1">
      <alignment vertical="center" wrapText="1"/>
    </xf>
    <xf numFmtId="165" fontId="14" fillId="0" borderId="17" xfId="0" applyNumberFormat="1" applyFont="1" applyBorder="1" applyAlignment="1" applyProtection="1">
      <alignment vertical="center" wrapText="1"/>
    </xf>
    <xf numFmtId="165" fontId="14" fillId="0" borderId="15" xfId="0" applyNumberFormat="1" applyFont="1" applyBorder="1" applyAlignment="1" applyProtection="1">
      <alignment horizontal="center" vertical="center"/>
    </xf>
    <xf numFmtId="165" fontId="14" fillId="0" borderId="16" xfId="0" applyNumberFormat="1" applyFont="1" applyBorder="1" applyAlignment="1" applyProtection="1">
      <alignment horizontal="center" vertical="center"/>
    </xf>
    <xf numFmtId="0" fontId="15" fillId="0" borderId="0" xfId="0" applyFont="1" applyProtection="1"/>
    <xf numFmtId="0" fontId="19" fillId="0" borderId="0" xfId="0" applyFont="1" applyProtection="1"/>
    <xf numFmtId="0" fontId="20" fillId="0" borderId="0" xfId="0" applyFont="1" applyProtection="1"/>
    <xf numFmtId="0" fontId="2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center" vertical="center" wrapText="1"/>
    </xf>
    <xf numFmtId="0" fontId="17" fillId="0" borderId="0" xfId="0" applyFont="1" applyAlignment="1" applyProtection="1">
      <alignment horizontal="center" vertical="center"/>
    </xf>
    <xf numFmtId="0" fontId="17" fillId="0" borderId="18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7" fillId="0" borderId="2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/>
    </xf>
    <xf numFmtId="0" fontId="15" fillId="0" borderId="15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wrapText="1"/>
    </xf>
    <xf numFmtId="0" fontId="15" fillId="0" borderId="16" xfId="0" applyFont="1" applyFill="1" applyBorder="1" applyAlignment="1" applyProtection="1">
      <alignment horizontal="center" vertical="center"/>
    </xf>
    <xf numFmtId="0" fontId="15" fillId="0" borderId="17" xfId="0" applyFont="1" applyFill="1" applyBorder="1" applyAlignment="1" applyProtection="1">
      <alignment horizontal="center" vertical="center"/>
    </xf>
    <xf numFmtId="0" fontId="15" fillId="0" borderId="14" xfId="0" applyFont="1" applyBorder="1" applyAlignment="1" applyProtection="1">
      <alignment horizontal="center" vertical="center"/>
    </xf>
    <xf numFmtId="0" fontId="15" fillId="0" borderId="14" xfId="0" applyFont="1" applyFill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</xf>
    <xf numFmtId="0" fontId="15" fillId="0" borderId="5" xfId="0" applyFont="1" applyBorder="1" applyAlignment="1" applyProtection="1">
      <alignment horizontal="left" vertical="top" wrapText="1"/>
    </xf>
    <xf numFmtId="0" fontId="15" fillId="0" borderId="6" xfId="0" applyFont="1" applyBorder="1" applyAlignment="1" applyProtection="1">
      <alignment horizontal="left" vertical="top"/>
    </xf>
    <xf numFmtId="0" fontId="15" fillId="0" borderId="23" xfId="0" applyFont="1" applyBorder="1" applyAlignment="1" applyProtection="1">
      <alignment horizontal="left" vertical="top" wrapText="1"/>
    </xf>
    <xf numFmtId="0" fontId="15" fillId="0" borderId="4" xfId="0" applyFont="1" applyBorder="1" applyProtection="1"/>
    <xf numFmtId="0" fontId="17" fillId="0" borderId="11" xfId="0" applyFont="1" applyBorder="1" applyAlignment="1" applyProtection="1">
      <alignment horizontal="center" vertical="center" wrapText="1"/>
    </xf>
    <xf numFmtId="0" fontId="17" fillId="0" borderId="25" xfId="0" applyFont="1" applyBorder="1" applyAlignment="1" applyProtection="1">
      <alignment horizontal="center" vertical="center" wrapText="1"/>
    </xf>
    <xf numFmtId="0" fontId="15" fillId="0" borderId="17" xfId="0" applyFont="1" applyFill="1" applyBorder="1" applyAlignment="1" applyProtection="1">
      <alignment horizontal="center" vertical="center"/>
    </xf>
    <xf numFmtId="0" fontId="13" fillId="0" borderId="39" xfId="0" applyFont="1" applyFill="1" applyBorder="1" applyAlignment="1" applyProtection="1">
      <alignment horizontal="left" vertical="top" wrapText="1"/>
    </xf>
    <xf numFmtId="0" fontId="15" fillId="0" borderId="0" xfId="0" applyFont="1" applyFill="1" applyProtection="1"/>
    <xf numFmtId="0" fontId="15" fillId="0" borderId="14" xfId="0" applyFont="1" applyBorder="1" applyProtection="1"/>
    <xf numFmtId="0" fontId="17" fillId="0" borderId="14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left" vertical="top" wrapText="1"/>
    </xf>
    <xf numFmtId="165" fontId="15" fillId="0" borderId="14" xfId="0" applyNumberFormat="1" applyFont="1" applyBorder="1" applyProtection="1"/>
    <xf numFmtId="0" fontId="16" fillId="0" borderId="0" xfId="0" applyFont="1" applyProtection="1"/>
  </cellXfs>
  <cellStyles count="46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5" builtinId="25" customBuiltin="1"/>
    <cellStyle name="Data" xfId="42" xr:uid="{00000000-0005-0000-0000-000013000000}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 xr:uid="{00000000-0005-0000-0000-000019000000}"/>
    <cellStyle name="Název" xfId="1" builtinId="15" customBuiltin="1"/>
    <cellStyle name="Neutrální" xfId="8" builtinId="28" customBuiltin="1"/>
    <cellStyle name="Normální" xfId="0" builtinId="0" customBuiltin="1"/>
    <cellStyle name="Podbarvení" xfId="45" xr:uid="{00000000-0005-0000-0000-00001D000000}"/>
    <cellStyle name="Poznámka" xfId="13" builtinId="10" customBuiltin="1"/>
    <cellStyle name="Procent [CZ-2]" xfId="43" xr:uid="{00000000-0005-0000-0000-00001F000000}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 xr9:uid="{00000000-0011-0000-FFFF-FFFF00000000}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 xr9:uid="{00000000-0011-0000-FFFF-FFFF01000000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25</xdr:row>
      <xdr:rowOff>0</xdr:rowOff>
    </xdr:from>
    <xdr:to>
      <xdr:col>10</xdr:col>
      <xdr:colOff>304800</xdr:colOff>
      <xdr:row>27</xdr:row>
      <xdr:rowOff>297997</xdr:rowOff>
    </xdr:to>
    <xdr:sp macro="" textlink="">
      <xdr:nvSpPr>
        <xdr:cNvPr id="111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C359715-048A-44AA-8AD1-A2E9B35853BF}"/>
            </a:ext>
          </a:extLst>
        </xdr:cNvPr>
        <xdr:cNvSpPr>
          <a:spLocks noChangeAspect="1" noChangeArrowheads="1"/>
        </xdr:cNvSpPr>
      </xdr:nvSpPr>
      <xdr:spPr bwMode="auto">
        <a:xfrm>
          <a:off x="14001750" y="9769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304800</xdr:colOff>
      <xdr:row>27</xdr:row>
      <xdr:rowOff>297997</xdr:rowOff>
    </xdr:to>
    <xdr:sp macro="" textlink="">
      <xdr:nvSpPr>
        <xdr:cNvPr id="112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9AE59EA-273F-495B-B8E1-7683B381A0A6}"/>
            </a:ext>
          </a:extLst>
        </xdr:cNvPr>
        <xdr:cNvSpPr>
          <a:spLocks noChangeAspect="1" noChangeArrowheads="1"/>
        </xdr:cNvSpPr>
      </xdr:nvSpPr>
      <xdr:spPr bwMode="auto">
        <a:xfrm>
          <a:off x="13906500" y="9674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3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6BF9717-7DC3-42B1-AE3A-BA0AAF606B1A}"/>
            </a:ext>
          </a:extLst>
        </xdr:cNvPr>
        <xdr:cNvSpPr>
          <a:spLocks noChangeAspect="1" noChangeArrowheads="1"/>
        </xdr:cNvSpPr>
      </xdr:nvSpPr>
      <xdr:spPr bwMode="auto">
        <a:xfrm>
          <a:off x="9982200" y="47339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3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8FF0F2B-3F87-4E11-803A-7DA0FB79F415}"/>
            </a:ext>
          </a:extLst>
        </xdr:cNvPr>
        <xdr:cNvSpPr>
          <a:spLocks noChangeAspect="1" noChangeArrowheads="1"/>
        </xdr:cNvSpPr>
      </xdr:nvSpPr>
      <xdr:spPr bwMode="auto">
        <a:xfrm>
          <a:off x="9982200" y="47339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10</xdr:col>
      <xdr:colOff>0</xdr:colOff>
      <xdr:row>13</xdr:row>
      <xdr:rowOff>0</xdr:rowOff>
    </xdr:from>
    <xdr:to>
      <xdr:col>10</xdr:col>
      <xdr:colOff>304800</xdr:colOff>
      <xdr:row>17</xdr:row>
      <xdr:rowOff>161924</xdr:rowOff>
    </xdr:to>
    <xdr:sp macro="" textlink="">
      <xdr:nvSpPr>
        <xdr:cNvPr id="7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F323B8E-53B2-4706-9B58-7E2EDFB30D8D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37623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13</xdr:row>
      <xdr:rowOff>0</xdr:rowOff>
    </xdr:from>
    <xdr:to>
      <xdr:col>10</xdr:col>
      <xdr:colOff>304800</xdr:colOff>
      <xdr:row>17</xdr:row>
      <xdr:rowOff>161924</xdr:rowOff>
    </xdr:to>
    <xdr:sp macro="" textlink="">
      <xdr:nvSpPr>
        <xdr:cNvPr id="8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33A6C4F-63DF-441B-B5B9-4EF32256DDFD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37623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9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DC5CD414-8EBA-48CC-97BE-482465439110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499110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1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5541676-0661-4C2E-A205-E022198A025A}"/>
            </a:ext>
          </a:extLst>
        </xdr:cNvPr>
        <xdr:cNvSpPr>
          <a:spLocks noChangeAspect="1" noChangeArrowheads="1"/>
        </xdr:cNvSpPr>
      </xdr:nvSpPr>
      <xdr:spPr bwMode="auto">
        <a:xfrm>
          <a:off x="11639550" y="499110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1211036</xdr:colOff>
      <xdr:row>26</xdr:row>
      <xdr:rowOff>27215</xdr:rowOff>
    </xdr:from>
    <xdr:ext cx="304800" cy="962025"/>
    <xdr:sp macro="" textlink="">
      <xdr:nvSpPr>
        <xdr:cNvPr id="11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C17E61C-7620-460D-98B6-8D2133C60F1C}"/>
            </a:ext>
          </a:extLst>
        </xdr:cNvPr>
        <xdr:cNvSpPr>
          <a:spLocks noChangeAspect="1" noChangeArrowheads="1"/>
        </xdr:cNvSpPr>
      </xdr:nvSpPr>
      <xdr:spPr bwMode="auto">
        <a:xfrm>
          <a:off x="16098611" y="898071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1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86CDAC2-51EF-4FA8-AD97-2FF325FE4EB5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650421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1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4CC3F42-AF82-42CD-BED5-72453550D433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640896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1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B392D82-5600-4C8F-A669-A94EE9448140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352425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1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D5DADD9-0A82-46EE-8990-72F278B6F9C4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352425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78353"/>
    <xdr:sp macro="" textlink="">
      <xdr:nvSpPr>
        <xdr:cNvPr id="1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C318D55-B25D-47D4-8293-504F24E6ECE8}"/>
            </a:ext>
          </a:extLst>
        </xdr:cNvPr>
        <xdr:cNvSpPr>
          <a:spLocks noChangeAspect="1" noChangeArrowheads="1"/>
        </xdr:cNvSpPr>
      </xdr:nvSpPr>
      <xdr:spPr bwMode="auto">
        <a:xfrm>
          <a:off x="17199429" y="3197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78353"/>
    <xdr:sp macro="" textlink="">
      <xdr:nvSpPr>
        <xdr:cNvPr id="1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372299C-0D23-4991-8DE6-44187C73DA25}"/>
            </a:ext>
          </a:extLst>
        </xdr:cNvPr>
        <xdr:cNvSpPr>
          <a:spLocks noChangeAspect="1" noChangeArrowheads="1"/>
        </xdr:cNvSpPr>
      </xdr:nvSpPr>
      <xdr:spPr bwMode="auto">
        <a:xfrm>
          <a:off x="17199429" y="3197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1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9468691-4FBB-411B-AC52-7A456E3E379C}"/>
            </a:ext>
          </a:extLst>
        </xdr:cNvPr>
        <xdr:cNvSpPr>
          <a:spLocks noChangeAspect="1" noChangeArrowheads="1"/>
        </xdr:cNvSpPr>
      </xdr:nvSpPr>
      <xdr:spPr bwMode="auto">
        <a:xfrm>
          <a:off x="17199429" y="352425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1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29B2E52-E2BD-49A8-9534-4AD2CE91378C}"/>
            </a:ext>
          </a:extLst>
        </xdr:cNvPr>
        <xdr:cNvSpPr>
          <a:spLocks noChangeAspect="1" noChangeArrowheads="1"/>
        </xdr:cNvSpPr>
      </xdr:nvSpPr>
      <xdr:spPr bwMode="auto">
        <a:xfrm>
          <a:off x="17199429" y="352425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1211036</xdr:colOff>
      <xdr:row>96</xdr:row>
      <xdr:rowOff>0</xdr:rowOff>
    </xdr:from>
    <xdr:ext cx="304800" cy="962025"/>
    <xdr:sp macro="" textlink="">
      <xdr:nvSpPr>
        <xdr:cNvPr id="2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DBA1583C-DD97-4DB3-AA58-578C6EBBAF9C}"/>
            </a:ext>
          </a:extLst>
        </xdr:cNvPr>
        <xdr:cNvSpPr>
          <a:spLocks noChangeAspect="1" noChangeArrowheads="1"/>
        </xdr:cNvSpPr>
      </xdr:nvSpPr>
      <xdr:spPr bwMode="auto">
        <a:xfrm>
          <a:off x="16219715" y="726621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26</xdr:row>
      <xdr:rowOff>27215</xdr:rowOff>
    </xdr:from>
    <xdr:ext cx="304800" cy="962025"/>
    <xdr:sp macro="" textlink="">
      <xdr:nvSpPr>
        <xdr:cNvPr id="2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3F6AE1E-B66A-4B8D-9E3D-2FBC493CBAA8}"/>
            </a:ext>
          </a:extLst>
        </xdr:cNvPr>
        <xdr:cNvSpPr>
          <a:spLocks noChangeAspect="1" noChangeArrowheads="1"/>
        </xdr:cNvSpPr>
      </xdr:nvSpPr>
      <xdr:spPr bwMode="auto">
        <a:xfrm>
          <a:off x="16203386" y="470399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96</xdr:row>
      <xdr:rowOff>0</xdr:rowOff>
    </xdr:from>
    <xdr:ext cx="304800" cy="962025"/>
    <xdr:sp macro="" textlink="">
      <xdr:nvSpPr>
        <xdr:cNvPr id="26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25B5EE1-D366-45FB-88E7-784536D7D0FD}"/>
            </a:ext>
          </a:extLst>
        </xdr:cNvPr>
        <xdr:cNvSpPr>
          <a:spLocks noChangeAspect="1" noChangeArrowheads="1"/>
        </xdr:cNvSpPr>
      </xdr:nvSpPr>
      <xdr:spPr bwMode="auto">
        <a:xfrm>
          <a:off x="16203386" y="214026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10</xdr:col>
      <xdr:colOff>0</xdr:colOff>
      <xdr:row>25</xdr:row>
      <xdr:rowOff>0</xdr:rowOff>
    </xdr:from>
    <xdr:to>
      <xdr:col>10</xdr:col>
      <xdr:colOff>304800</xdr:colOff>
      <xdr:row>27</xdr:row>
      <xdr:rowOff>297997</xdr:rowOff>
    </xdr:to>
    <xdr:sp macro="" textlink="">
      <xdr:nvSpPr>
        <xdr:cNvPr id="2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B8FBB26-1BFD-4B44-B034-0FC39A34546E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4343400"/>
          <a:ext cx="304800" cy="964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10</xdr:col>
      <xdr:colOff>0</xdr:colOff>
      <xdr:row>25</xdr:row>
      <xdr:rowOff>0</xdr:rowOff>
    </xdr:from>
    <xdr:to>
      <xdr:col>10</xdr:col>
      <xdr:colOff>304800</xdr:colOff>
      <xdr:row>27</xdr:row>
      <xdr:rowOff>297997</xdr:rowOff>
    </xdr:to>
    <xdr:sp macro="" textlink="">
      <xdr:nvSpPr>
        <xdr:cNvPr id="2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CA79488-FD75-49F1-AA42-F0AAB78A3811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4343400"/>
          <a:ext cx="304800" cy="96474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2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425F73D-9F0A-423A-9E81-9B4F06209FCB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2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30DC6EAC-9099-4883-B938-E5767C16F687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1211036</xdr:colOff>
      <xdr:row>26</xdr:row>
      <xdr:rowOff>27215</xdr:rowOff>
    </xdr:from>
    <xdr:ext cx="304800" cy="962025"/>
    <xdr:sp macro="" textlink="">
      <xdr:nvSpPr>
        <xdr:cNvPr id="28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1C1FF02-4C63-45A3-898D-E2AB9386F244}"/>
            </a:ext>
          </a:extLst>
        </xdr:cNvPr>
        <xdr:cNvSpPr>
          <a:spLocks noChangeAspect="1" noChangeArrowheads="1"/>
        </xdr:cNvSpPr>
      </xdr:nvSpPr>
      <xdr:spPr bwMode="auto">
        <a:xfrm>
          <a:off x="16203386" y="470399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29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8495815-AE50-42BE-A3F3-CEA5DFE2822A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2103936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3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5DC48BE-D760-43FF-847A-A4DCD2184EBC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2094411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31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EEB93E16-72F6-4BFC-890F-907BDF20D168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156686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32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80A295B-98CC-4ED7-918C-2E72E232510E}"/>
            </a:ext>
          </a:extLst>
        </xdr:cNvPr>
        <xdr:cNvSpPr>
          <a:spLocks noChangeAspect="1" noChangeArrowheads="1"/>
        </xdr:cNvSpPr>
      </xdr:nvSpPr>
      <xdr:spPr bwMode="auto">
        <a:xfrm>
          <a:off x="16506825" y="156686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1211036</xdr:colOff>
      <xdr:row>96</xdr:row>
      <xdr:rowOff>0</xdr:rowOff>
    </xdr:from>
    <xdr:ext cx="304800" cy="962025"/>
    <xdr:sp macro="" textlink="">
      <xdr:nvSpPr>
        <xdr:cNvPr id="3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15C71EA-FC12-488B-BCDB-4BFC8C205C2D}"/>
            </a:ext>
          </a:extLst>
        </xdr:cNvPr>
        <xdr:cNvSpPr>
          <a:spLocks noChangeAspect="1" noChangeArrowheads="1"/>
        </xdr:cNvSpPr>
      </xdr:nvSpPr>
      <xdr:spPr bwMode="auto">
        <a:xfrm>
          <a:off x="16203386" y="214217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3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6DE8019-935B-41E6-A22B-68347115B8F2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3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B010E9A-83C7-4DE0-A855-3687137F93C2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3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9D3210D-AC26-4B5A-996F-0A0A79FC8FEA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3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EAA063E-A10E-4C3B-86BA-2E688CBE17A5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26</xdr:row>
      <xdr:rowOff>27215</xdr:rowOff>
    </xdr:from>
    <xdr:ext cx="304800" cy="962025"/>
    <xdr:sp macro="" textlink="">
      <xdr:nvSpPr>
        <xdr:cNvPr id="4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7693396-EF25-4933-9BB4-0D6FFCBFAB8C}"/>
            </a:ext>
          </a:extLst>
        </xdr:cNvPr>
        <xdr:cNvSpPr>
          <a:spLocks noChangeAspect="1" noChangeArrowheads="1"/>
        </xdr:cNvSpPr>
      </xdr:nvSpPr>
      <xdr:spPr bwMode="auto">
        <a:xfrm>
          <a:off x="16219715" y="476250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41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88129A1-F6C9-41CB-9178-52D74E596EF8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1961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42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387F5881-6862-468D-BE9F-F8629380CB9F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1866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43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D4BF5D81-CC8A-49A5-8F32-0D9D1A157151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44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5BE2078-0BD5-45CD-B668-73A49BEF7750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96</xdr:row>
      <xdr:rowOff>0</xdr:rowOff>
    </xdr:from>
    <xdr:ext cx="304800" cy="962025"/>
    <xdr:sp macro="" textlink="">
      <xdr:nvSpPr>
        <xdr:cNvPr id="4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4492DE9A-F3EB-46FA-ACEC-4216A8360FF8}"/>
            </a:ext>
          </a:extLst>
        </xdr:cNvPr>
        <xdr:cNvSpPr>
          <a:spLocks noChangeAspect="1" noChangeArrowheads="1"/>
        </xdr:cNvSpPr>
      </xdr:nvSpPr>
      <xdr:spPr bwMode="auto">
        <a:xfrm>
          <a:off x="16219715" y="22356536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4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14391BB-1A64-46D8-A6AF-2AB02F6024F2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4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2EC2F84-7EEA-4994-B7B5-7D0948742ABB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4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4119140-3047-4048-BE72-2E5029213446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4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4D11F79-8527-4BD1-AC04-39E8B95948DD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26</xdr:row>
      <xdr:rowOff>27215</xdr:rowOff>
    </xdr:from>
    <xdr:ext cx="304800" cy="962025"/>
    <xdr:sp macro="" textlink="">
      <xdr:nvSpPr>
        <xdr:cNvPr id="5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37C2E2A-78BA-4B2E-BC14-EB07F91E4556}"/>
            </a:ext>
          </a:extLst>
        </xdr:cNvPr>
        <xdr:cNvSpPr>
          <a:spLocks noChangeAspect="1" noChangeArrowheads="1"/>
        </xdr:cNvSpPr>
      </xdr:nvSpPr>
      <xdr:spPr bwMode="auto">
        <a:xfrm>
          <a:off x="16219715" y="476250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51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45AA4FE-A4E6-44CC-826E-CF55AD4DE2DD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1961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52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038BB7A-CC4F-4255-8D1D-17A12724B010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21866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53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047CE89-7D1E-4F58-A435-B9D6D0C6AEE6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54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01EBBC7D-F16D-4081-B8FE-9273D2E73CE9}"/>
            </a:ext>
          </a:extLst>
        </xdr:cNvPr>
        <xdr:cNvSpPr>
          <a:spLocks noChangeAspect="1" noChangeArrowheads="1"/>
        </xdr:cNvSpPr>
      </xdr:nvSpPr>
      <xdr:spPr bwMode="auto">
        <a:xfrm>
          <a:off x="16519071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96</xdr:row>
      <xdr:rowOff>0</xdr:rowOff>
    </xdr:from>
    <xdr:ext cx="304800" cy="962025"/>
    <xdr:sp macro="" textlink="">
      <xdr:nvSpPr>
        <xdr:cNvPr id="5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4601062E-4434-4E9E-B5AB-EC888B3237D9}"/>
            </a:ext>
          </a:extLst>
        </xdr:cNvPr>
        <xdr:cNvSpPr>
          <a:spLocks noChangeAspect="1" noChangeArrowheads="1"/>
        </xdr:cNvSpPr>
      </xdr:nvSpPr>
      <xdr:spPr bwMode="auto">
        <a:xfrm>
          <a:off x="16219715" y="22356536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5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1A261BB-F386-4C77-B736-9BABB53E9871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5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B2C2909-7B98-445A-B227-BE91B36286E1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5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93A4B277-1CDF-42D7-AF83-098277098B50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5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BDB3C87-6B6E-45EE-9499-9575F94E3426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60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32AA0A1E-D7F7-40B3-A13F-90A68E931443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1961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61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592E113A-4728-4F8D-AC75-B8D0DCD6A7EE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1866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6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D0D222AF-5025-447D-9502-16156DEB5E47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6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1F4C2B6-E1E5-4320-B568-39BF3EED3F64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6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58D78DC-5351-41C9-9930-C5F0A81FD458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25</xdr:row>
      <xdr:rowOff>0</xdr:rowOff>
    </xdr:from>
    <xdr:ext cx="304800" cy="978353"/>
    <xdr:sp macro="" textlink="">
      <xdr:nvSpPr>
        <xdr:cNvPr id="6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576DFD1-D65F-4628-B165-BE716699292A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4395107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6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ECCF805-E92B-4C31-9FCD-72E640FEB0BB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15</xdr:row>
      <xdr:rowOff>0</xdr:rowOff>
    </xdr:from>
    <xdr:ext cx="304800" cy="962025"/>
    <xdr:sp macro="" textlink="">
      <xdr:nvSpPr>
        <xdr:cNvPr id="6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BB0F782-CDAC-4105-9EA3-1A0BD7AD88BC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871107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122465</xdr:rowOff>
    </xdr:from>
    <xdr:ext cx="304800" cy="978353"/>
    <xdr:sp macro="" textlink="">
      <xdr:nvSpPr>
        <xdr:cNvPr id="6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6E1275D-3AD7-48C1-BCD8-CE57D6B11889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196192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94</xdr:row>
      <xdr:rowOff>27215</xdr:rowOff>
    </xdr:from>
    <xdr:ext cx="304800" cy="978353"/>
    <xdr:sp macro="" textlink="">
      <xdr:nvSpPr>
        <xdr:cNvPr id="6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8388C75-509C-4089-9E0F-DCBA76C03E3B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21866679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70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37A44E2-4A83-4CA2-AD02-FA83A8CF9C54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10</xdr:col>
      <xdr:colOff>0</xdr:colOff>
      <xdr:row>62</xdr:row>
      <xdr:rowOff>0</xdr:rowOff>
    </xdr:from>
    <xdr:ext cx="304800" cy="962025"/>
    <xdr:sp macro="" textlink="">
      <xdr:nvSpPr>
        <xdr:cNvPr id="71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7243E18-19C2-495F-B67A-02D08C2B607A}"/>
            </a:ext>
          </a:extLst>
        </xdr:cNvPr>
        <xdr:cNvSpPr>
          <a:spLocks noChangeAspect="1" noChangeArrowheads="1"/>
        </xdr:cNvSpPr>
      </xdr:nvSpPr>
      <xdr:spPr bwMode="auto">
        <a:xfrm>
          <a:off x="19050000" y="16519071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11</xdr:col>
      <xdr:colOff>0</xdr:colOff>
      <xdr:row>13</xdr:row>
      <xdr:rowOff>0</xdr:rowOff>
    </xdr:from>
    <xdr:to>
      <xdr:col>11</xdr:col>
      <xdr:colOff>304800</xdr:colOff>
      <xdr:row>17</xdr:row>
      <xdr:rowOff>157842</xdr:rowOff>
    </xdr:to>
    <xdr:sp macro="" textlink="">
      <xdr:nvSpPr>
        <xdr:cNvPr id="7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C8C5AE75-999E-4D45-A00C-623ED9912B54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524125"/>
          <a:ext cx="304800" cy="9674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11</xdr:col>
      <xdr:colOff>0</xdr:colOff>
      <xdr:row>13</xdr:row>
      <xdr:rowOff>0</xdr:rowOff>
    </xdr:from>
    <xdr:to>
      <xdr:col>11</xdr:col>
      <xdr:colOff>304800</xdr:colOff>
      <xdr:row>17</xdr:row>
      <xdr:rowOff>157842</xdr:rowOff>
    </xdr:to>
    <xdr:sp macro="" textlink="">
      <xdr:nvSpPr>
        <xdr:cNvPr id="7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3D8C8DE9-562B-41A3-B22F-4A84A1CF6827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524125"/>
          <a:ext cx="304800" cy="9674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7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EAEC3053-F4FD-45DE-A949-4B2E19D5C28F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7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CB8649B-2497-4594-84B5-8C8B38EC38BA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78353"/>
    <xdr:sp macro="" textlink="">
      <xdr:nvSpPr>
        <xdr:cNvPr id="7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B470958-8734-4D52-BF6A-EBD9FD1A63D2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78353"/>
    <xdr:sp macro="" textlink="">
      <xdr:nvSpPr>
        <xdr:cNvPr id="7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83184FC-B9BD-4BF2-B338-D8915E07194A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7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6324D37D-88D0-4FF3-A4DC-E9F260DFA86A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7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49B700C2-9403-48B9-B77E-D4EEB047821A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26</xdr:row>
      <xdr:rowOff>27215</xdr:rowOff>
    </xdr:from>
    <xdr:ext cx="304800" cy="962025"/>
    <xdr:sp macro="" textlink="">
      <xdr:nvSpPr>
        <xdr:cNvPr id="80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04092349-E1CF-4F9C-931D-43EA30DFC3A5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4703990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96</xdr:row>
      <xdr:rowOff>0</xdr:rowOff>
    </xdr:from>
    <xdr:ext cx="304800" cy="962025"/>
    <xdr:sp macro="" textlink="">
      <xdr:nvSpPr>
        <xdr:cNvPr id="81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1D9E4358-78EA-4AA5-9033-1BC3FD9855EA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20694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25</xdr:row>
      <xdr:rowOff>0</xdr:rowOff>
    </xdr:from>
    <xdr:ext cx="304800" cy="978353"/>
    <xdr:sp macro="" textlink="">
      <xdr:nvSpPr>
        <xdr:cNvPr id="8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D5EC0F9-3DEC-4D0D-97AB-0309865570EB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4343400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25</xdr:row>
      <xdr:rowOff>0</xdr:rowOff>
    </xdr:from>
    <xdr:ext cx="304800" cy="978353"/>
    <xdr:sp macro="" textlink="">
      <xdr:nvSpPr>
        <xdr:cNvPr id="8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37A5103-7557-4313-A489-4978DAC71DCE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4343400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8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B34E49E-DBBC-4FEB-873C-6CCF3CDC9371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8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39187FF-957E-4CFE-A81A-6059ACA2E457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94</xdr:row>
      <xdr:rowOff>122465</xdr:rowOff>
    </xdr:from>
    <xdr:ext cx="304800" cy="978353"/>
    <xdr:sp macro="" textlink="">
      <xdr:nvSpPr>
        <xdr:cNvPr id="8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BE27938-F4C8-4E2F-AA8A-6CEDE9ACD6D5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168706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94</xdr:row>
      <xdr:rowOff>27215</xdr:rowOff>
    </xdr:from>
    <xdr:ext cx="304800" cy="978353"/>
    <xdr:sp macro="" textlink="">
      <xdr:nvSpPr>
        <xdr:cNvPr id="8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232EA150-FF5E-4B1F-A17F-88307AE87061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159181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88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6A02CE4-FBE1-4DEF-A612-ED8F9E2AC9A3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89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DC1029E-F3CB-4DA5-8F7A-A4D5A87915C3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25</xdr:row>
      <xdr:rowOff>0</xdr:rowOff>
    </xdr:from>
    <xdr:ext cx="304800" cy="978353"/>
    <xdr:sp macro="" textlink="">
      <xdr:nvSpPr>
        <xdr:cNvPr id="90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07EBA330-4B62-4AD3-91FB-EBC462577ACC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4343400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25</xdr:row>
      <xdr:rowOff>0</xdr:rowOff>
    </xdr:from>
    <xdr:ext cx="304800" cy="978353"/>
    <xdr:sp macro="" textlink="">
      <xdr:nvSpPr>
        <xdr:cNvPr id="91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B3495380-908A-4DBB-AD04-1003309179A3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4343400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92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38883F8-7376-4AA2-B887-C5037CAAA2B3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15</xdr:row>
      <xdr:rowOff>0</xdr:rowOff>
    </xdr:from>
    <xdr:ext cx="304800" cy="962025"/>
    <xdr:sp macro="" textlink="">
      <xdr:nvSpPr>
        <xdr:cNvPr id="93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8B0C89F1-3691-4B8A-8A78-7127B7BB5292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84797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94</xdr:row>
      <xdr:rowOff>122465</xdr:rowOff>
    </xdr:from>
    <xdr:ext cx="304800" cy="978353"/>
    <xdr:sp macro="" textlink="">
      <xdr:nvSpPr>
        <xdr:cNvPr id="94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7BFAACA3-3869-4663-9B27-1E345935694C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168706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94</xdr:row>
      <xdr:rowOff>27215</xdr:rowOff>
    </xdr:from>
    <xdr:ext cx="304800" cy="978353"/>
    <xdr:sp macro="" textlink="">
      <xdr:nvSpPr>
        <xdr:cNvPr id="95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A3BA4901-91DE-4546-957D-8B173E7D79C8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21591815"/>
          <a:ext cx="304800" cy="978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96" name="AutoShape 4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F417C9C9-87D8-41DD-8DE8-66FA1E62EB70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11</xdr:col>
      <xdr:colOff>0</xdr:colOff>
      <xdr:row>62</xdr:row>
      <xdr:rowOff>0</xdr:rowOff>
    </xdr:from>
    <xdr:ext cx="304800" cy="962025"/>
    <xdr:sp macro="" textlink="">
      <xdr:nvSpPr>
        <xdr:cNvPr id="97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56ABF61D-44D4-4CA9-B9A6-846D1D524386}"/>
            </a:ext>
          </a:extLst>
        </xdr:cNvPr>
        <xdr:cNvSpPr>
          <a:spLocks noChangeAspect="1" noChangeArrowheads="1"/>
        </xdr:cNvSpPr>
      </xdr:nvSpPr>
      <xdr:spPr bwMode="auto">
        <a:xfrm>
          <a:off x="21555075" y="163163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9</xdr:col>
      <xdr:colOff>1345405</xdr:colOff>
      <xdr:row>292</xdr:row>
      <xdr:rowOff>0</xdr:rowOff>
    </xdr:from>
    <xdr:ext cx="304800" cy="962025"/>
    <xdr:sp macro="" textlink="">
      <xdr:nvSpPr>
        <xdr:cNvPr id="98" name="AutoShape 6" descr="https://eshop.besta.cz/userdata/cache/images/storecards/500.262.01.1/900/0_zavesne.webp">
          <a:extLst>
            <a:ext uri="{FF2B5EF4-FFF2-40B4-BE49-F238E27FC236}">
              <a16:creationId xmlns:a16="http://schemas.microsoft.com/office/drawing/2014/main" id="{3839E2C3-5A67-4988-ABCC-E6354747E42F}"/>
            </a:ext>
          </a:extLst>
        </xdr:cNvPr>
        <xdr:cNvSpPr>
          <a:spLocks noChangeAspect="1" noChangeArrowheads="1"/>
        </xdr:cNvSpPr>
      </xdr:nvSpPr>
      <xdr:spPr bwMode="auto">
        <a:xfrm>
          <a:off x="16166305" y="32851725"/>
          <a:ext cx="304800" cy="962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299"/>
  <sheetViews>
    <sheetView tabSelected="1" topLeftCell="A249" zoomScale="90" zoomScaleNormal="90" workbookViewId="0">
      <selection activeCell="C261" sqref="C261:C264"/>
    </sheetView>
  </sheetViews>
  <sheetFormatPr defaultColWidth="9" defaultRowHeight="12.75" x14ac:dyDescent="0.2"/>
  <cols>
    <col min="1" max="1" width="2.125" style="145" customWidth="1"/>
    <col min="2" max="2" width="9.625" style="145" customWidth="1"/>
    <col min="3" max="3" width="50.125" style="145" customWidth="1"/>
    <col min="4" max="4" width="67.625" style="145" customWidth="1"/>
    <col min="5" max="6" width="12.125" style="145" customWidth="1"/>
    <col min="7" max="7" width="19.75" style="145" customWidth="1"/>
    <col min="8" max="9" width="12.125" style="145" customWidth="1"/>
    <col min="10" max="10" width="19.875" style="145" customWidth="1"/>
    <col min="11" max="16384" width="9" style="145"/>
  </cols>
  <sheetData>
    <row r="2" spans="1:10" ht="31.5" customHeight="1" thickBot="1" x14ac:dyDescent="0.45">
      <c r="C2" s="146" t="s">
        <v>234</v>
      </c>
      <c r="F2" s="147"/>
      <c r="J2" s="148" t="s">
        <v>113</v>
      </c>
    </row>
    <row r="3" spans="1:10" ht="26.25" thickBot="1" x14ac:dyDescent="0.25">
      <c r="B3" s="149" t="s">
        <v>34</v>
      </c>
      <c r="C3" s="150" t="s">
        <v>76</v>
      </c>
      <c r="D3" s="150" t="s">
        <v>41</v>
      </c>
      <c r="E3" s="151" t="s">
        <v>42</v>
      </c>
      <c r="F3" s="152" t="s">
        <v>66</v>
      </c>
      <c r="G3" s="153" t="s">
        <v>67</v>
      </c>
      <c r="H3" s="151" t="s">
        <v>43</v>
      </c>
      <c r="I3" s="152" t="s">
        <v>68</v>
      </c>
      <c r="J3" s="153" t="s">
        <v>69</v>
      </c>
    </row>
    <row r="4" spans="1:10" x14ac:dyDescent="0.2">
      <c r="A4" s="154"/>
      <c r="B4" s="123">
        <v>1</v>
      </c>
      <c r="C4" s="103" t="s">
        <v>55</v>
      </c>
      <c r="D4" s="32" t="s">
        <v>52</v>
      </c>
      <c r="E4" s="91">
        <v>10</v>
      </c>
      <c r="F4" s="106"/>
      <c r="G4" s="88">
        <f>E4*F4</f>
        <v>0</v>
      </c>
      <c r="H4" s="91">
        <v>5</v>
      </c>
      <c r="I4" s="106"/>
      <c r="J4" s="140">
        <f>H4*I4</f>
        <v>0</v>
      </c>
    </row>
    <row r="5" spans="1:10" ht="12.75" customHeight="1" x14ac:dyDescent="0.2">
      <c r="A5" s="154"/>
      <c r="B5" s="124"/>
      <c r="C5" s="104"/>
      <c r="D5" s="6" t="s">
        <v>53</v>
      </c>
      <c r="E5" s="92"/>
      <c r="F5" s="107"/>
      <c r="G5" s="89"/>
      <c r="H5" s="92"/>
      <c r="I5" s="107"/>
      <c r="J5" s="141"/>
    </row>
    <row r="6" spans="1:10" ht="12.75" customHeight="1" x14ac:dyDescent="0.2">
      <c r="A6" s="154"/>
      <c r="B6" s="124"/>
      <c r="C6" s="104"/>
      <c r="D6" s="6" t="s">
        <v>111</v>
      </c>
      <c r="E6" s="92"/>
      <c r="F6" s="107"/>
      <c r="G6" s="89"/>
      <c r="H6" s="92"/>
      <c r="I6" s="107"/>
      <c r="J6" s="141"/>
    </row>
    <row r="7" spans="1:10" ht="12.75" customHeight="1" x14ac:dyDescent="0.2">
      <c r="A7" s="154"/>
      <c r="B7" s="124"/>
      <c r="C7" s="104"/>
      <c r="D7" s="6" t="s">
        <v>56</v>
      </c>
      <c r="E7" s="92"/>
      <c r="F7" s="107"/>
      <c r="G7" s="89"/>
      <c r="H7" s="92"/>
      <c r="I7" s="107"/>
      <c r="J7" s="141"/>
    </row>
    <row r="8" spans="1:10" ht="12.75" customHeight="1" thickBot="1" x14ac:dyDescent="0.25">
      <c r="A8" s="154"/>
      <c r="B8" s="127"/>
      <c r="C8" s="104"/>
      <c r="D8" s="6" t="s">
        <v>84</v>
      </c>
      <c r="E8" s="93"/>
      <c r="F8" s="108"/>
      <c r="G8" s="90"/>
      <c r="H8" s="93"/>
      <c r="I8" s="108"/>
      <c r="J8" s="142"/>
    </row>
    <row r="9" spans="1:10" x14ac:dyDescent="0.2">
      <c r="B9" s="123">
        <v>2</v>
      </c>
      <c r="C9" s="103" t="s">
        <v>57</v>
      </c>
      <c r="D9" s="32" t="s">
        <v>104</v>
      </c>
      <c r="E9" s="91">
        <v>20</v>
      </c>
      <c r="F9" s="106"/>
      <c r="G9" s="88">
        <f t="shared" ref="G9" si="0">E9*F9</f>
        <v>0</v>
      </c>
      <c r="H9" s="91">
        <v>10</v>
      </c>
      <c r="I9" s="106"/>
      <c r="J9" s="140">
        <f t="shared" ref="J9" si="1">H9*I9</f>
        <v>0</v>
      </c>
    </row>
    <row r="10" spans="1:10" x14ac:dyDescent="0.2">
      <c r="B10" s="124"/>
      <c r="C10" s="104"/>
      <c r="D10" s="6" t="s">
        <v>53</v>
      </c>
      <c r="E10" s="92"/>
      <c r="F10" s="107"/>
      <c r="G10" s="89"/>
      <c r="H10" s="92"/>
      <c r="I10" s="107"/>
      <c r="J10" s="141"/>
    </row>
    <row r="11" spans="1:10" x14ac:dyDescent="0.2">
      <c r="B11" s="124"/>
      <c r="C11" s="104"/>
      <c r="D11" s="6" t="s">
        <v>111</v>
      </c>
      <c r="E11" s="92"/>
      <c r="F11" s="107"/>
      <c r="G11" s="89"/>
      <c r="H11" s="92"/>
      <c r="I11" s="107"/>
      <c r="J11" s="141"/>
    </row>
    <row r="12" spans="1:10" x14ac:dyDescent="0.2">
      <c r="B12" s="124"/>
      <c r="C12" s="104"/>
      <c r="D12" s="6" t="s">
        <v>56</v>
      </c>
      <c r="E12" s="92"/>
      <c r="F12" s="107"/>
      <c r="G12" s="89"/>
      <c r="H12" s="92"/>
      <c r="I12" s="107"/>
      <c r="J12" s="141"/>
    </row>
    <row r="13" spans="1:10" ht="13.5" thickBot="1" x14ac:dyDescent="0.25">
      <c r="B13" s="127"/>
      <c r="C13" s="104"/>
      <c r="D13" s="6" t="s">
        <v>84</v>
      </c>
      <c r="E13" s="93"/>
      <c r="F13" s="108"/>
      <c r="G13" s="90"/>
      <c r="H13" s="93"/>
      <c r="I13" s="108"/>
      <c r="J13" s="142"/>
    </row>
    <row r="14" spans="1:10" ht="25.5" x14ac:dyDescent="0.2">
      <c r="B14" s="155">
        <v>3</v>
      </c>
      <c r="C14" s="131" t="s">
        <v>57</v>
      </c>
      <c r="D14" s="32" t="s">
        <v>116</v>
      </c>
      <c r="E14" s="91">
        <v>20</v>
      </c>
      <c r="F14" s="106"/>
      <c r="G14" s="88">
        <f t="shared" ref="G14" si="2">E14*F14</f>
        <v>0</v>
      </c>
      <c r="H14" s="91">
        <v>10</v>
      </c>
      <c r="I14" s="106"/>
      <c r="J14" s="140">
        <f t="shared" ref="J14" si="3">H14*I14</f>
        <v>0</v>
      </c>
    </row>
    <row r="15" spans="1:10" s="156" customFormat="1" x14ac:dyDescent="0.2">
      <c r="B15" s="157"/>
      <c r="C15" s="132"/>
      <c r="D15" s="6" t="s">
        <v>53</v>
      </c>
      <c r="E15" s="92"/>
      <c r="F15" s="107"/>
      <c r="G15" s="89"/>
      <c r="H15" s="92"/>
      <c r="I15" s="107"/>
      <c r="J15" s="141"/>
    </row>
    <row r="16" spans="1:10" s="156" customFormat="1" x14ac:dyDescent="0.2">
      <c r="B16" s="157"/>
      <c r="C16" s="132"/>
      <c r="D16" s="6" t="s">
        <v>111</v>
      </c>
      <c r="E16" s="92"/>
      <c r="F16" s="107"/>
      <c r="G16" s="89"/>
      <c r="H16" s="92"/>
      <c r="I16" s="107"/>
      <c r="J16" s="141"/>
    </row>
    <row r="17" spans="1:10" s="156" customFormat="1" x14ac:dyDescent="0.2">
      <c r="B17" s="157"/>
      <c r="C17" s="132"/>
      <c r="D17" s="6" t="s">
        <v>56</v>
      </c>
      <c r="E17" s="92"/>
      <c r="F17" s="107"/>
      <c r="G17" s="89"/>
      <c r="H17" s="92"/>
      <c r="I17" s="107"/>
      <c r="J17" s="141"/>
    </row>
    <row r="18" spans="1:10" ht="13.5" thickBot="1" x14ac:dyDescent="0.25">
      <c r="B18" s="158"/>
      <c r="C18" s="133"/>
      <c r="D18" s="63" t="s">
        <v>84</v>
      </c>
      <c r="E18" s="93"/>
      <c r="F18" s="108"/>
      <c r="G18" s="90"/>
      <c r="H18" s="93"/>
      <c r="I18" s="108"/>
      <c r="J18" s="142"/>
    </row>
    <row r="19" spans="1:10" ht="26.25" thickBot="1" x14ac:dyDescent="0.25">
      <c r="B19" s="159">
        <v>4</v>
      </c>
      <c r="C19" s="64" t="s">
        <v>6</v>
      </c>
      <c r="D19" s="65" t="s">
        <v>244</v>
      </c>
      <c r="E19" s="81">
        <v>24</v>
      </c>
      <c r="F19" s="1"/>
      <c r="G19" s="48">
        <f>E19*F19</f>
        <v>0</v>
      </c>
      <c r="H19" s="81">
        <v>12</v>
      </c>
      <c r="I19" s="1"/>
      <c r="J19" s="48">
        <f>H19*I19</f>
        <v>0</v>
      </c>
    </row>
    <row r="20" spans="1:10" ht="26.25" thickBot="1" x14ac:dyDescent="0.25">
      <c r="B20" s="160">
        <v>5</v>
      </c>
      <c r="C20" s="66" t="s">
        <v>60</v>
      </c>
      <c r="D20" s="65" t="s">
        <v>61</v>
      </c>
      <c r="E20" s="81">
        <v>14</v>
      </c>
      <c r="F20" s="1"/>
      <c r="G20" s="48">
        <f>E20*F20</f>
        <v>0</v>
      </c>
      <c r="H20" s="81">
        <v>7</v>
      </c>
      <c r="I20" s="1"/>
      <c r="J20" s="48">
        <f>H20*I20</f>
        <v>0</v>
      </c>
    </row>
    <row r="21" spans="1:10" ht="26.25" thickBot="1" x14ac:dyDescent="0.25">
      <c r="B21" s="160">
        <v>6</v>
      </c>
      <c r="C21" s="66" t="s">
        <v>236</v>
      </c>
      <c r="D21" s="65" t="s">
        <v>238</v>
      </c>
      <c r="E21" s="81">
        <v>10</v>
      </c>
      <c r="F21" s="1"/>
      <c r="G21" s="48">
        <f t="shared" ref="G21:G24" si="4">E21*F21</f>
        <v>0</v>
      </c>
      <c r="H21" s="81">
        <v>5</v>
      </c>
      <c r="I21" s="1"/>
      <c r="J21" s="48">
        <f t="shared" ref="J21:J24" si="5">H21*I21</f>
        <v>0</v>
      </c>
    </row>
    <row r="22" spans="1:10" ht="26.25" thickBot="1" x14ac:dyDescent="0.25">
      <c r="B22" s="160">
        <v>7</v>
      </c>
      <c r="C22" s="66" t="s">
        <v>237</v>
      </c>
      <c r="D22" s="65" t="s">
        <v>239</v>
      </c>
      <c r="E22" s="81">
        <v>10</v>
      </c>
      <c r="F22" s="1"/>
      <c r="G22" s="48">
        <f t="shared" si="4"/>
        <v>0</v>
      </c>
      <c r="H22" s="81">
        <v>5</v>
      </c>
      <c r="I22" s="1"/>
      <c r="J22" s="48">
        <f t="shared" si="5"/>
        <v>0</v>
      </c>
    </row>
    <row r="23" spans="1:10" ht="26.25" thickBot="1" x14ac:dyDescent="0.25">
      <c r="B23" s="160">
        <v>8</v>
      </c>
      <c r="C23" s="66" t="s">
        <v>240</v>
      </c>
      <c r="D23" s="65" t="s">
        <v>242</v>
      </c>
      <c r="E23" s="81">
        <v>10</v>
      </c>
      <c r="F23" s="1"/>
      <c r="G23" s="48">
        <f t="shared" si="4"/>
        <v>0</v>
      </c>
      <c r="H23" s="81">
        <v>5</v>
      </c>
      <c r="I23" s="1"/>
      <c r="J23" s="48">
        <f t="shared" si="5"/>
        <v>0</v>
      </c>
    </row>
    <row r="24" spans="1:10" ht="26.25" thickBot="1" x14ac:dyDescent="0.25">
      <c r="B24" s="160">
        <v>9</v>
      </c>
      <c r="C24" s="66" t="s">
        <v>241</v>
      </c>
      <c r="D24" s="65" t="s">
        <v>243</v>
      </c>
      <c r="E24" s="81">
        <v>10</v>
      </c>
      <c r="F24" s="1"/>
      <c r="G24" s="48">
        <f t="shared" si="4"/>
        <v>0</v>
      </c>
      <c r="H24" s="81">
        <v>5</v>
      </c>
      <c r="I24" s="1"/>
      <c r="J24" s="48">
        <f t="shared" si="5"/>
        <v>0</v>
      </c>
    </row>
    <row r="25" spans="1:10" ht="26.25" thickBot="1" x14ac:dyDescent="0.25">
      <c r="B25" s="159">
        <v>10</v>
      </c>
      <c r="C25" s="67" t="s">
        <v>32</v>
      </c>
      <c r="D25" s="31" t="s">
        <v>16</v>
      </c>
      <c r="E25" s="81">
        <v>24</v>
      </c>
      <c r="F25" s="1"/>
      <c r="G25" s="48">
        <f t="shared" ref="G25:G42" si="6">E25*F25</f>
        <v>0</v>
      </c>
      <c r="H25" s="81">
        <v>12</v>
      </c>
      <c r="I25" s="1"/>
      <c r="J25" s="48">
        <f t="shared" ref="J25:J42" si="7">H25*I25</f>
        <v>0</v>
      </c>
    </row>
    <row r="26" spans="1:10" ht="26.25" thickBot="1" x14ac:dyDescent="0.25">
      <c r="B26" s="159">
        <v>11</v>
      </c>
      <c r="C26" s="67" t="s">
        <v>35</v>
      </c>
      <c r="D26" s="65" t="s">
        <v>7</v>
      </c>
      <c r="E26" s="81">
        <v>24</v>
      </c>
      <c r="F26" s="1"/>
      <c r="G26" s="48">
        <f t="shared" si="6"/>
        <v>0</v>
      </c>
      <c r="H26" s="81">
        <v>12</v>
      </c>
      <c r="I26" s="1"/>
      <c r="J26" s="48">
        <f t="shared" si="7"/>
        <v>0</v>
      </c>
    </row>
    <row r="27" spans="1:10" ht="26.25" thickBot="1" x14ac:dyDescent="0.25">
      <c r="A27" s="161"/>
      <c r="B27" s="159">
        <v>12</v>
      </c>
      <c r="C27" s="67" t="s">
        <v>31</v>
      </c>
      <c r="D27" s="69" t="s">
        <v>85</v>
      </c>
      <c r="E27" s="81">
        <v>14</v>
      </c>
      <c r="F27" s="1"/>
      <c r="G27" s="48">
        <f t="shared" si="6"/>
        <v>0</v>
      </c>
      <c r="H27" s="81">
        <v>7</v>
      </c>
      <c r="I27" s="1"/>
      <c r="J27" s="48">
        <f t="shared" si="7"/>
        <v>0</v>
      </c>
    </row>
    <row r="28" spans="1:10" ht="26.25" thickBot="1" x14ac:dyDescent="0.25">
      <c r="A28" s="161"/>
      <c r="B28" s="160">
        <v>13</v>
      </c>
      <c r="C28" s="73" t="s">
        <v>79</v>
      </c>
      <c r="D28" s="69" t="s">
        <v>62</v>
      </c>
      <c r="E28" s="81">
        <v>12</v>
      </c>
      <c r="F28" s="1"/>
      <c r="G28" s="48">
        <f t="shared" si="6"/>
        <v>0</v>
      </c>
      <c r="H28" s="81">
        <v>6</v>
      </c>
      <c r="I28" s="1"/>
      <c r="J28" s="48">
        <f t="shared" si="7"/>
        <v>0</v>
      </c>
    </row>
    <row r="29" spans="1:10" ht="26.25" thickBot="1" x14ac:dyDescent="0.25">
      <c r="A29" s="161"/>
      <c r="B29" s="159">
        <v>14</v>
      </c>
      <c r="C29" s="67" t="s">
        <v>37</v>
      </c>
      <c r="D29" s="31" t="s">
        <v>0</v>
      </c>
      <c r="E29" s="81">
        <v>24</v>
      </c>
      <c r="F29" s="1"/>
      <c r="G29" s="48">
        <f t="shared" si="6"/>
        <v>0</v>
      </c>
      <c r="H29" s="81">
        <v>12</v>
      </c>
      <c r="I29" s="1"/>
      <c r="J29" s="48">
        <f t="shared" si="7"/>
        <v>0</v>
      </c>
    </row>
    <row r="30" spans="1:10" ht="26.25" thickBot="1" x14ac:dyDescent="0.25">
      <c r="A30" s="161"/>
      <c r="B30" s="159">
        <v>15</v>
      </c>
      <c r="C30" s="67" t="s">
        <v>39</v>
      </c>
      <c r="D30" s="65" t="s">
        <v>7</v>
      </c>
      <c r="E30" s="81">
        <v>24</v>
      </c>
      <c r="F30" s="1"/>
      <c r="G30" s="48">
        <f t="shared" si="6"/>
        <v>0</v>
      </c>
      <c r="H30" s="81">
        <v>12</v>
      </c>
      <c r="I30" s="1"/>
      <c r="J30" s="48">
        <f t="shared" si="7"/>
        <v>0</v>
      </c>
    </row>
    <row r="31" spans="1:10" ht="26.25" thickBot="1" x14ac:dyDescent="0.25">
      <c r="B31" s="159">
        <v>16</v>
      </c>
      <c r="C31" s="67" t="s">
        <v>21</v>
      </c>
      <c r="D31" s="31" t="s">
        <v>110</v>
      </c>
      <c r="E31" s="81">
        <v>24</v>
      </c>
      <c r="F31" s="1"/>
      <c r="G31" s="48">
        <f t="shared" si="6"/>
        <v>0</v>
      </c>
      <c r="H31" s="81">
        <v>12</v>
      </c>
      <c r="I31" s="1"/>
      <c r="J31" s="48">
        <f t="shared" si="7"/>
        <v>0</v>
      </c>
    </row>
    <row r="32" spans="1:10" ht="26.25" thickBot="1" x14ac:dyDescent="0.25">
      <c r="B32" s="159">
        <v>17</v>
      </c>
      <c r="C32" s="67" t="s">
        <v>80</v>
      </c>
      <c r="D32" s="31" t="s">
        <v>108</v>
      </c>
      <c r="E32" s="81">
        <v>14</v>
      </c>
      <c r="F32" s="1"/>
      <c r="G32" s="48">
        <f t="shared" si="6"/>
        <v>0</v>
      </c>
      <c r="H32" s="81">
        <v>7</v>
      </c>
      <c r="I32" s="1"/>
      <c r="J32" s="48">
        <f t="shared" si="7"/>
        <v>0</v>
      </c>
    </row>
    <row r="33" spans="2:10" ht="26.25" thickBot="1" x14ac:dyDescent="0.25">
      <c r="B33" s="160">
        <v>18</v>
      </c>
      <c r="C33" s="68" t="s">
        <v>1</v>
      </c>
      <c r="D33" s="31" t="s">
        <v>19</v>
      </c>
      <c r="E33" s="81">
        <v>24</v>
      </c>
      <c r="F33" s="1"/>
      <c r="G33" s="48">
        <f t="shared" si="6"/>
        <v>0</v>
      </c>
      <c r="H33" s="81">
        <v>12</v>
      </c>
      <c r="I33" s="1"/>
      <c r="J33" s="48">
        <f t="shared" si="7"/>
        <v>0</v>
      </c>
    </row>
    <row r="34" spans="2:10" ht="26.25" thickBot="1" x14ac:dyDescent="0.25">
      <c r="B34" s="159">
        <v>19</v>
      </c>
      <c r="C34" s="67" t="s">
        <v>13</v>
      </c>
      <c r="D34" s="69" t="s">
        <v>117</v>
      </c>
      <c r="E34" s="81">
        <v>24</v>
      </c>
      <c r="F34" s="1"/>
      <c r="G34" s="48">
        <f t="shared" si="6"/>
        <v>0</v>
      </c>
      <c r="H34" s="81">
        <v>12</v>
      </c>
      <c r="I34" s="1"/>
      <c r="J34" s="48">
        <f t="shared" si="7"/>
        <v>0</v>
      </c>
    </row>
    <row r="35" spans="2:10" x14ac:dyDescent="0.2">
      <c r="B35" s="155">
        <v>20</v>
      </c>
      <c r="C35" s="134" t="s">
        <v>3</v>
      </c>
      <c r="D35" s="70" t="s">
        <v>4</v>
      </c>
      <c r="E35" s="136">
        <v>24</v>
      </c>
      <c r="F35" s="128"/>
      <c r="G35" s="138">
        <f>E35*F35</f>
        <v>0</v>
      </c>
      <c r="H35" s="136">
        <v>12</v>
      </c>
      <c r="I35" s="128"/>
      <c r="J35" s="143">
        <f>H35*I35</f>
        <v>0</v>
      </c>
    </row>
    <row r="36" spans="2:10" x14ac:dyDescent="0.2">
      <c r="B36" s="157"/>
      <c r="C36" s="135"/>
      <c r="D36" s="6" t="s">
        <v>109</v>
      </c>
      <c r="E36" s="137"/>
      <c r="F36" s="129"/>
      <c r="G36" s="139"/>
      <c r="H36" s="137"/>
      <c r="I36" s="129"/>
      <c r="J36" s="144"/>
    </row>
    <row r="37" spans="2:10" ht="13.5" thickBot="1" x14ac:dyDescent="0.25">
      <c r="B37" s="157"/>
      <c r="C37" s="135"/>
      <c r="D37" s="6" t="s">
        <v>20</v>
      </c>
      <c r="E37" s="137"/>
      <c r="F37" s="129"/>
      <c r="G37" s="139"/>
      <c r="H37" s="137"/>
      <c r="I37" s="129"/>
      <c r="J37" s="144"/>
    </row>
    <row r="38" spans="2:10" ht="27.75" customHeight="1" thickBot="1" x14ac:dyDescent="0.25">
      <c r="B38" s="159">
        <v>21</v>
      </c>
      <c r="C38" s="71" t="s">
        <v>2</v>
      </c>
      <c r="D38" s="72" t="s">
        <v>18</v>
      </c>
      <c r="E38" s="81">
        <v>24</v>
      </c>
      <c r="F38" s="1"/>
      <c r="G38" s="48">
        <f t="shared" si="6"/>
        <v>0</v>
      </c>
      <c r="H38" s="81">
        <v>12</v>
      </c>
      <c r="I38" s="1"/>
      <c r="J38" s="48">
        <f t="shared" si="7"/>
        <v>0</v>
      </c>
    </row>
    <row r="39" spans="2:10" ht="13.5" thickBot="1" x14ac:dyDescent="0.25">
      <c r="B39" s="159">
        <v>22</v>
      </c>
      <c r="C39" s="67" t="s">
        <v>81</v>
      </c>
      <c r="D39" s="31" t="s">
        <v>118</v>
      </c>
      <c r="E39" s="81">
        <v>80</v>
      </c>
      <c r="F39" s="1"/>
      <c r="G39" s="48">
        <f t="shared" si="6"/>
        <v>0</v>
      </c>
      <c r="H39" s="81">
        <v>40</v>
      </c>
      <c r="I39" s="1"/>
      <c r="J39" s="48">
        <f t="shared" si="7"/>
        <v>0</v>
      </c>
    </row>
    <row r="40" spans="2:10" ht="26.25" thickBot="1" x14ac:dyDescent="0.25">
      <c r="B40" s="159">
        <v>23</v>
      </c>
      <c r="C40" s="67" t="s">
        <v>23</v>
      </c>
      <c r="D40" s="31" t="s">
        <v>17</v>
      </c>
      <c r="E40" s="81">
        <v>30</v>
      </c>
      <c r="F40" s="1"/>
      <c r="G40" s="48">
        <f t="shared" si="6"/>
        <v>0</v>
      </c>
      <c r="H40" s="81">
        <v>15</v>
      </c>
      <c r="I40" s="1"/>
      <c r="J40" s="48">
        <f t="shared" si="7"/>
        <v>0</v>
      </c>
    </row>
    <row r="41" spans="2:10" ht="26.25" thickBot="1" x14ac:dyDescent="0.25">
      <c r="B41" s="160">
        <v>24</v>
      </c>
      <c r="C41" s="73" t="s">
        <v>82</v>
      </c>
      <c r="D41" s="31" t="s">
        <v>86</v>
      </c>
      <c r="E41" s="81">
        <v>14</v>
      </c>
      <c r="F41" s="1"/>
      <c r="G41" s="48">
        <f t="shared" si="6"/>
        <v>0</v>
      </c>
      <c r="H41" s="81">
        <v>7</v>
      </c>
      <c r="I41" s="1"/>
      <c r="J41" s="48">
        <f t="shared" si="7"/>
        <v>0</v>
      </c>
    </row>
    <row r="42" spans="2:10" ht="26.25" thickBot="1" x14ac:dyDescent="0.25">
      <c r="B42" s="159">
        <v>25</v>
      </c>
      <c r="C42" s="67" t="s">
        <v>25</v>
      </c>
      <c r="D42" s="31" t="s">
        <v>119</v>
      </c>
      <c r="E42" s="81">
        <v>24</v>
      </c>
      <c r="F42" s="1"/>
      <c r="G42" s="48">
        <f t="shared" si="6"/>
        <v>0</v>
      </c>
      <c r="H42" s="81">
        <v>12</v>
      </c>
      <c r="I42" s="1"/>
      <c r="J42" s="48">
        <f t="shared" si="7"/>
        <v>0</v>
      </c>
    </row>
    <row r="43" spans="2:10" ht="26.25" thickBot="1" x14ac:dyDescent="0.25">
      <c r="B43" s="159">
        <v>26</v>
      </c>
      <c r="C43" s="67" t="s">
        <v>5</v>
      </c>
      <c r="D43" s="31" t="s">
        <v>45</v>
      </c>
      <c r="E43" s="81">
        <v>24</v>
      </c>
      <c r="F43" s="1"/>
      <c r="G43" s="48">
        <f>E43*F43</f>
        <v>0</v>
      </c>
      <c r="H43" s="81">
        <v>12</v>
      </c>
      <c r="I43" s="1"/>
      <c r="J43" s="48">
        <f>H43*I43</f>
        <v>0</v>
      </c>
    </row>
    <row r="44" spans="2:10" ht="26.25" thickBot="1" x14ac:dyDescent="0.25">
      <c r="B44" s="159">
        <v>27</v>
      </c>
      <c r="C44" s="61" t="s">
        <v>63</v>
      </c>
      <c r="D44" s="162" t="s">
        <v>83</v>
      </c>
      <c r="E44" s="81">
        <v>20</v>
      </c>
      <c r="F44" s="1"/>
      <c r="G44" s="48">
        <f t="shared" ref="G44:G58" si="8">E44*F44</f>
        <v>0</v>
      </c>
      <c r="H44" s="81">
        <v>10</v>
      </c>
      <c r="I44" s="1"/>
      <c r="J44" s="48">
        <f t="shared" ref="J44:J58" si="9">H44*I44</f>
        <v>0</v>
      </c>
    </row>
    <row r="45" spans="2:10" ht="13.5" thickBot="1" x14ac:dyDescent="0.25">
      <c r="B45" s="159">
        <v>28</v>
      </c>
      <c r="C45" s="61" t="s">
        <v>10</v>
      </c>
      <c r="D45" s="163" t="s">
        <v>15</v>
      </c>
      <c r="E45" s="81">
        <v>60</v>
      </c>
      <c r="F45" s="1"/>
      <c r="G45" s="48">
        <f t="shared" si="8"/>
        <v>0</v>
      </c>
      <c r="H45" s="81">
        <v>30</v>
      </c>
      <c r="I45" s="1"/>
      <c r="J45" s="48">
        <f t="shared" si="9"/>
        <v>0</v>
      </c>
    </row>
    <row r="46" spans="2:10" ht="26.25" thickBot="1" x14ac:dyDescent="0.25">
      <c r="B46" s="160">
        <v>29</v>
      </c>
      <c r="C46" s="73" t="s">
        <v>11</v>
      </c>
      <c r="D46" s="69" t="s">
        <v>245</v>
      </c>
      <c r="E46" s="81">
        <v>14</v>
      </c>
      <c r="F46" s="1"/>
      <c r="G46" s="48">
        <f t="shared" si="8"/>
        <v>0</v>
      </c>
      <c r="H46" s="81">
        <v>7</v>
      </c>
      <c r="I46" s="1"/>
      <c r="J46" s="48">
        <f t="shared" si="9"/>
        <v>0</v>
      </c>
    </row>
    <row r="47" spans="2:10" ht="26.25" thickBot="1" x14ac:dyDescent="0.25">
      <c r="B47" s="160">
        <v>30</v>
      </c>
      <c r="C47" s="73" t="s">
        <v>12</v>
      </c>
      <c r="D47" s="69" t="s">
        <v>246</v>
      </c>
      <c r="E47" s="81">
        <v>14</v>
      </c>
      <c r="F47" s="1"/>
      <c r="G47" s="48">
        <f t="shared" si="8"/>
        <v>0</v>
      </c>
      <c r="H47" s="81">
        <v>7</v>
      </c>
      <c r="I47" s="1"/>
      <c r="J47" s="48">
        <f t="shared" si="9"/>
        <v>0</v>
      </c>
    </row>
    <row r="48" spans="2:10" ht="39" thickBot="1" x14ac:dyDescent="0.25">
      <c r="B48" s="160">
        <v>31</v>
      </c>
      <c r="C48" s="73" t="s">
        <v>120</v>
      </c>
      <c r="D48" s="69" t="s">
        <v>247</v>
      </c>
      <c r="E48" s="81">
        <v>14</v>
      </c>
      <c r="F48" s="1"/>
      <c r="G48" s="48">
        <f t="shared" si="8"/>
        <v>0</v>
      </c>
      <c r="H48" s="81">
        <v>7</v>
      </c>
      <c r="I48" s="1"/>
      <c r="J48" s="48">
        <f t="shared" si="9"/>
        <v>0</v>
      </c>
    </row>
    <row r="49" spans="2:10" ht="39" thickBot="1" x14ac:dyDescent="0.25">
      <c r="B49" s="160">
        <v>32</v>
      </c>
      <c r="C49" s="73" t="s">
        <v>64</v>
      </c>
      <c r="D49" s="69" t="s">
        <v>248</v>
      </c>
      <c r="E49" s="81">
        <v>7</v>
      </c>
      <c r="F49" s="1"/>
      <c r="G49" s="48">
        <f t="shared" si="8"/>
        <v>0</v>
      </c>
      <c r="H49" s="81">
        <v>3</v>
      </c>
      <c r="I49" s="1"/>
      <c r="J49" s="48">
        <f t="shared" si="9"/>
        <v>0</v>
      </c>
    </row>
    <row r="50" spans="2:10" ht="39" thickBot="1" x14ac:dyDescent="0.25">
      <c r="B50" s="160">
        <v>33</v>
      </c>
      <c r="C50" s="73" t="s">
        <v>64</v>
      </c>
      <c r="D50" s="69" t="s">
        <v>249</v>
      </c>
      <c r="E50" s="81">
        <v>7</v>
      </c>
      <c r="F50" s="1"/>
      <c r="G50" s="48">
        <f t="shared" ref="G50" si="10">E50*F50</f>
        <v>0</v>
      </c>
      <c r="H50" s="81">
        <v>3</v>
      </c>
      <c r="I50" s="1"/>
      <c r="J50" s="48">
        <f t="shared" ref="J50" si="11">H50*I50</f>
        <v>0</v>
      </c>
    </row>
    <row r="51" spans="2:10" ht="26.25" thickBot="1" x14ac:dyDescent="0.25">
      <c r="B51" s="160">
        <v>34</v>
      </c>
      <c r="C51" s="73" t="s">
        <v>65</v>
      </c>
      <c r="D51" s="69" t="s">
        <v>121</v>
      </c>
      <c r="E51" s="81">
        <v>14</v>
      </c>
      <c r="F51" s="1"/>
      <c r="G51" s="48">
        <f t="shared" si="8"/>
        <v>0</v>
      </c>
      <c r="H51" s="81">
        <v>7</v>
      </c>
      <c r="I51" s="1"/>
      <c r="J51" s="48">
        <f t="shared" si="9"/>
        <v>0</v>
      </c>
    </row>
    <row r="52" spans="2:10" ht="39" thickBot="1" x14ac:dyDescent="0.25">
      <c r="B52" s="159">
        <v>35</v>
      </c>
      <c r="C52" s="67" t="s">
        <v>72</v>
      </c>
      <c r="D52" s="69" t="s">
        <v>122</v>
      </c>
      <c r="E52" s="81">
        <v>7</v>
      </c>
      <c r="F52" s="1"/>
      <c r="G52" s="48">
        <f t="shared" si="8"/>
        <v>0</v>
      </c>
      <c r="H52" s="81">
        <v>3</v>
      </c>
      <c r="I52" s="1"/>
      <c r="J52" s="48">
        <f t="shared" si="9"/>
        <v>0</v>
      </c>
    </row>
    <row r="53" spans="2:10" ht="39" thickBot="1" x14ac:dyDescent="0.25">
      <c r="B53" s="159">
        <v>36</v>
      </c>
      <c r="C53" s="67" t="s">
        <v>73</v>
      </c>
      <c r="D53" s="69" t="s">
        <v>122</v>
      </c>
      <c r="E53" s="81">
        <v>7</v>
      </c>
      <c r="F53" s="1"/>
      <c r="G53" s="48">
        <f t="shared" si="8"/>
        <v>0</v>
      </c>
      <c r="H53" s="81">
        <v>3</v>
      </c>
      <c r="I53" s="1"/>
      <c r="J53" s="48">
        <f t="shared" si="9"/>
        <v>0</v>
      </c>
    </row>
    <row r="54" spans="2:10" ht="13.5" thickBot="1" x14ac:dyDescent="0.25">
      <c r="B54" s="160">
        <v>37</v>
      </c>
      <c r="C54" s="73" t="s">
        <v>74</v>
      </c>
      <c r="D54" s="78" t="s">
        <v>28</v>
      </c>
      <c r="E54" s="81">
        <v>24</v>
      </c>
      <c r="F54" s="1"/>
      <c r="G54" s="48">
        <f t="shared" si="8"/>
        <v>0</v>
      </c>
      <c r="H54" s="81">
        <v>12</v>
      </c>
      <c r="I54" s="1"/>
      <c r="J54" s="48">
        <f t="shared" si="9"/>
        <v>0</v>
      </c>
    </row>
    <row r="55" spans="2:10" ht="26.25" thickBot="1" x14ac:dyDescent="0.25">
      <c r="B55" s="159">
        <v>38</v>
      </c>
      <c r="C55" s="67" t="s">
        <v>70</v>
      </c>
      <c r="D55" s="69" t="s">
        <v>87</v>
      </c>
      <c r="E55" s="81">
        <v>14</v>
      </c>
      <c r="F55" s="1"/>
      <c r="G55" s="48">
        <f t="shared" si="8"/>
        <v>0</v>
      </c>
      <c r="H55" s="81">
        <v>7</v>
      </c>
      <c r="I55" s="1"/>
      <c r="J55" s="48">
        <f t="shared" si="9"/>
        <v>0</v>
      </c>
    </row>
    <row r="56" spans="2:10" ht="13.5" thickBot="1" x14ac:dyDescent="0.25">
      <c r="B56" s="159">
        <v>39</v>
      </c>
      <c r="C56" s="67" t="s">
        <v>8</v>
      </c>
      <c r="D56" s="78" t="s">
        <v>27</v>
      </c>
      <c r="E56" s="81">
        <v>74</v>
      </c>
      <c r="F56" s="1"/>
      <c r="G56" s="48">
        <f t="shared" ref="G56:G57" si="12">E56*F56</f>
        <v>0</v>
      </c>
      <c r="H56" s="81">
        <v>37</v>
      </c>
      <c r="I56" s="1"/>
      <c r="J56" s="48">
        <f t="shared" ref="J56:J57" si="13">H56*I56</f>
        <v>0</v>
      </c>
    </row>
    <row r="57" spans="2:10" ht="13.5" thickBot="1" x14ac:dyDescent="0.25">
      <c r="B57" s="160">
        <v>40</v>
      </c>
      <c r="C57" s="73" t="s">
        <v>88</v>
      </c>
      <c r="D57" s="69" t="s">
        <v>90</v>
      </c>
      <c r="E57" s="81">
        <v>14</v>
      </c>
      <c r="F57" s="1"/>
      <c r="G57" s="48">
        <f t="shared" si="12"/>
        <v>0</v>
      </c>
      <c r="H57" s="81">
        <v>7</v>
      </c>
      <c r="I57" s="1"/>
      <c r="J57" s="48">
        <f t="shared" si="13"/>
        <v>0</v>
      </c>
    </row>
    <row r="58" spans="2:10" ht="13.5" thickBot="1" x14ac:dyDescent="0.25">
      <c r="B58" s="159">
        <v>41</v>
      </c>
      <c r="C58" s="67" t="s">
        <v>89</v>
      </c>
      <c r="D58" s="78" t="s">
        <v>91</v>
      </c>
      <c r="E58" s="81">
        <v>14</v>
      </c>
      <c r="F58" s="1"/>
      <c r="G58" s="48">
        <f t="shared" si="8"/>
        <v>0</v>
      </c>
      <c r="H58" s="81">
        <v>7</v>
      </c>
      <c r="I58" s="1"/>
      <c r="J58" s="48">
        <f t="shared" si="9"/>
        <v>0</v>
      </c>
    </row>
    <row r="59" spans="2:10" ht="24.75" customHeight="1" x14ac:dyDescent="0.2">
      <c r="F59" s="74"/>
      <c r="G59" s="75">
        <f>SUM(G4:G58)</f>
        <v>0</v>
      </c>
      <c r="H59" s="76"/>
      <c r="I59" s="74"/>
      <c r="J59" s="75">
        <f>SUM(J4:J58)</f>
        <v>0</v>
      </c>
    </row>
    <row r="60" spans="2:10" ht="25.5" customHeight="1" x14ac:dyDescent="0.2">
      <c r="G60" s="75"/>
      <c r="H60" s="76"/>
      <c r="I60" s="76"/>
      <c r="J60" s="75"/>
    </row>
    <row r="61" spans="2:10" ht="24.75" customHeight="1" thickBot="1" x14ac:dyDescent="0.35">
      <c r="C61" s="146" t="s">
        <v>233</v>
      </c>
      <c r="G61" s="52"/>
      <c r="H61" s="52"/>
      <c r="I61" s="52"/>
      <c r="J61" s="52"/>
    </row>
    <row r="62" spans="2:10" ht="26.25" thickBot="1" x14ac:dyDescent="0.25">
      <c r="B62" s="149" t="s">
        <v>34</v>
      </c>
      <c r="C62" s="150" t="s">
        <v>76</v>
      </c>
      <c r="D62" s="150" t="s">
        <v>41</v>
      </c>
      <c r="E62" s="151" t="s">
        <v>42</v>
      </c>
      <c r="F62" s="152" t="s">
        <v>66</v>
      </c>
      <c r="G62" s="153" t="s">
        <v>67</v>
      </c>
      <c r="H62" s="151" t="s">
        <v>43</v>
      </c>
      <c r="I62" s="152" t="s">
        <v>68</v>
      </c>
      <c r="J62" s="153" t="s">
        <v>69</v>
      </c>
    </row>
    <row r="63" spans="2:10" x14ac:dyDescent="0.2">
      <c r="B63" s="123">
        <v>1</v>
      </c>
      <c r="C63" s="103" t="s">
        <v>93</v>
      </c>
      <c r="D63" s="77" t="s">
        <v>77</v>
      </c>
      <c r="E63" s="91">
        <v>20</v>
      </c>
      <c r="F63" s="85"/>
      <c r="G63" s="88">
        <f>E63*F63</f>
        <v>0</v>
      </c>
      <c r="H63" s="91">
        <v>10</v>
      </c>
      <c r="I63" s="85"/>
      <c r="J63" s="88">
        <f>H63*I63</f>
        <v>0</v>
      </c>
    </row>
    <row r="64" spans="2:10" x14ac:dyDescent="0.2">
      <c r="B64" s="124"/>
      <c r="C64" s="104"/>
      <c r="D64" s="30" t="s">
        <v>250</v>
      </c>
      <c r="E64" s="92"/>
      <c r="F64" s="86"/>
      <c r="G64" s="89"/>
      <c r="H64" s="92"/>
      <c r="I64" s="86"/>
      <c r="J64" s="89"/>
    </row>
    <row r="65" spans="1:10" s="156" customFormat="1" x14ac:dyDescent="0.2">
      <c r="B65" s="124"/>
      <c r="C65" s="104"/>
      <c r="D65" s="6" t="s">
        <v>111</v>
      </c>
      <c r="E65" s="92"/>
      <c r="F65" s="86"/>
      <c r="G65" s="89"/>
      <c r="H65" s="92"/>
      <c r="I65" s="86"/>
      <c r="J65" s="89"/>
    </row>
    <row r="66" spans="1:10" s="156" customFormat="1" ht="13.5" thickBot="1" x14ac:dyDescent="0.25">
      <c r="B66" s="124"/>
      <c r="C66" s="105"/>
      <c r="D66" s="63" t="s">
        <v>251</v>
      </c>
      <c r="E66" s="92"/>
      <c r="F66" s="86"/>
      <c r="G66" s="89"/>
      <c r="H66" s="92"/>
      <c r="I66" s="86"/>
      <c r="J66" s="89"/>
    </row>
    <row r="67" spans="1:10" x14ac:dyDescent="0.2">
      <c r="B67" s="123">
        <v>2</v>
      </c>
      <c r="C67" s="103" t="s">
        <v>58</v>
      </c>
      <c r="D67" s="32" t="s">
        <v>78</v>
      </c>
      <c r="E67" s="91">
        <v>20</v>
      </c>
      <c r="F67" s="85"/>
      <c r="G67" s="88">
        <f>E67*F67</f>
        <v>0</v>
      </c>
      <c r="H67" s="91">
        <v>10</v>
      </c>
      <c r="I67" s="85"/>
      <c r="J67" s="88">
        <f>H67*I67</f>
        <v>0</v>
      </c>
    </row>
    <row r="68" spans="1:10" x14ac:dyDescent="0.2">
      <c r="B68" s="124"/>
      <c r="C68" s="104"/>
      <c r="D68" s="6" t="s">
        <v>111</v>
      </c>
      <c r="E68" s="92"/>
      <c r="F68" s="86"/>
      <c r="G68" s="89"/>
      <c r="H68" s="92"/>
      <c r="I68" s="86"/>
      <c r="J68" s="89"/>
    </row>
    <row r="69" spans="1:10" x14ac:dyDescent="0.2">
      <c r="B69" s="124"/>
      <c r="C69" s="104"/>
      <c r="D69" s="6" t="s">
        <v>59</v>
      </c>
      <c r="E69" s="92"/>
      <c r="F69" s="86"/>
      <c r="G69" s="89"/>
      <c r="H69" s="92"/>
      <c r="I69" s="86"/>
      <c r="J69" s="89"/>
    </row>
    <row r="70" spans="1:10" ht="13.5" thickBot="1" x14ac:dyDescent="0.25">
      <c r="A70" s="154"/>
      <c r="B70" s="127"/>
      <c r="C70" s="104"/>
      <c r="D70" s="6" t="s">
        <v>54</v>
      </c>
      <c r="E70" s="93"/>
      <c r="F70" s="87"/>
      <c r="G70" s="90"/>
      <c r="H70" s="93"/>
      <c r="I70" s="87"/>
      <c r="J70" s="90"/>
    </row>
    <row r="71" spans="1:10" x14ac:dyDescent="0.2">
      <c r="A71" s="154"/>
      <c r="B71" s="123">
        <v>3</v>
      </c>
      <c r="C71" s="103" t="s">
        <v>105</v>
      </c>
      <c r="D71" s="32" t="s">
        <v>114</v>
      </c>
      <c r="E71" s="91">
        <v>10</v>
      </c>
      <c r="F71" s="85"/>
      <c r="G71" s="88">
        <f t="shared" ref="G71" si="14">E71*F71</f>
        <v>0</v>
      </c>
      <c r="H71" s="91">
        <v>5</v>
      </c>
      <c r="I71" s="85"/>
      <c r="J71" s="88">
        <f>H71*I71</f>
        <v>0</v>
      </c>
    </row>
    <row r="72" spans="1:10" x14ac:dyDescent="0.2">
      <c r="A72" s="154"/>
      <c r="B72" s="124"/>
      <c r="C72" s="104"/>
      <c r="D72" s="6" t="s">
        <v>92</v>
      </c>
      <c r="E72" s="92"/>
      <c r="F72" s="86"/>
      <c r="G72" s="89"/>
      <c r="H72" s="92"/>
      <c r="I72" s="86"/>
      <c r="J72" s="89"/>
    </row>
    <row r="73" spans="1:10" x14ac:dyDescent="0.2">
      <c r="A73" s="154"/>
      <c r="B73" s="124"/>
      <c r="C73" s="104"/>
      <c r="D73" s="6" t="s">
        <v>111</v>
      </c>
      <c r="E73" s="92"/>
      <c r="F73" s="86"/>
      <c r="G73" s="89"/>
      <c r="H73" s="92"/>
      <c r="I73" s="86"/>
      <c r="J73" s="89"/>
    </row>
    <row r="74" spans="1:10" x14ac:dyDescent="0.2">
      <c r="A74" s="154"/>
      <c r="B74" s="124"/>
      <c r="C74" s="104"/>
      <c r="D74" s="6" t="s">
        <v>56</v>
      </c>
      <c r="E74" s="92"/>
      <c r="F74" s="86"/>
      <c r="G74" s="89"/>
      <c r="H74" s="92"/>
      <c r="I74" s="86"/>
      <c r="J74" s="89"/>
    </row>
    <row r="75" spans="1:10" ht="13.5" thickBot="1" x14ac:dyDescent="0.25">
      <c r="A75" s="154"/>
      <c r="B75" s="127"/>
      <c r="C75" s="105"/>
      <c r="D75" s="63" t="s">
        <v>84</v>
      </c>
      <c r="E75" s="93"/>
      <c r="F75" s="87"/>
      <c r="G75" s="90"/>
      <c r="H75" s="93"/>
      <c r="I75" s="87"/>
      <c r="J75" s="90"/>
    </row>
    <row r="76" spans="1:10" ht="25.5" x14ac:dyDescent="0.2">
      <c r="B76" s="155">
        <v>4</v>
      </c>
      <c r="C76" s="131" t="s">
        <v>107</v>
      </c>
      <c r="D76" s="32" t="s">
        <v>123</v>
      </c>
      <c r="E76" s="91">
        <v>10</v>
      </c>
      <c r="F76" s="85"/>
      <c r="G76" s="88">
        <f t="shared" ref="G76" si="15">E76*F76</f>
        <v>0</v>
      </c>
      <c r="H76" s="91">
        <v>5</v>
      </c>
      <c r="I76" s="85"/>
      <c r="J76" s="88">
        <f>H76*I76</f>
        <v>0</v>
      </c>
    </row>
    <row r="77" spans="1:10" x14ac:dyDescent="0.2">
      <c r="B77" s="157"/>
      <c r="C77" s="132"/>
      <c r="D77" s="6" t="s">
        <v>92</v>
      </c>
      <c r="E77" s="92"/>
      <c r="F77" s="86"/>
      <c r="G77" s="89"/>
      <c r="H77" s="92"/>
      <c r="I77" s="86"/>
      <c r="J77" s="89"/>
    </row>
    <row r="78" spans="1:10" x14ac:dyDescent="0.2">
      <c r="B78" s="157"/>
      <c r="C78" s="132"/>
      <c r="D78" s="6" t="s">
        <v>111</v>
      </c>
      <c r="E78" s="92"/>
      <c r="F78" s="86"/>
      <c r="G78" s="89"/>
      <c r="H78" s="92"/>
      <c r="I78" s="86"/>
      <c r="J78" s="89"/>
    </row>
    <row r="79" spans="1:10" x14ac:dyDescent="0.2">
      <c r="B79" s="157"/>
      <c r="C79" s="132"/>
      <c r="D79" s="6" t="s">
        <v>56</v>
      </c>
      <c r="E79" s="92"/>
      <c r="F79" s="86"/>
      <c r="G79" s="89"/>
      <c r="H79" s="92"/>
      <c r="I79" s="86"/>
      <c r="J79" s="89"/>
    </row>
    <row r="80" spans="1:10" ht="13.5" thickBot="1" x14ac:dyDescent="0.25">
      <c r="B80" s="158"/>
      <c r="C80" s="133"/>
      <c r="D80" s="63" t="s">
        <v>84</v>
      </c>
      <c r="E80" s="93"/>
      <c r="F80" s="87"/>
      <c r="G80" s="90"/>
      <c r="H80" s="93"/>
      <c r="I80" s="87"/>
      <c r="J80" s="90"/>
    </row>
    <row r="81" spans="2:10" x14ac:dyDescent="0.2">
      <c r="B81" s="155">
        <v>5</v>
      </c>
      <c r="C81" s="131" t="s">
        <v>107</v>
      </c>
      <c r="D81" s="32" t="s">
        <v>106</v>
      </c>
      <c r="E81" s="91">
        <v>10</v>
      </c>
      <c r="F81" s="85"/>
      <c r="G81" s="88">
        <f t="shared" ref="G81" si="16">E81*F81</f>
        <v>0</v>
      </c>
      <c r="H81" s="91">
        <v>5</v>
      </c>
      <c r="I81" s="85"/>
      <c r="J81" s="88">
        <f>H81*I81</f>
        <v>0</v>
      </c>
    </row>
    <row r="82" spans="2:10" x14ac:dyDescent="0.2">
      <c r="B82" s="157"/>
      <c r="C82" s="132"/>
      <c r="D82" s="6" t="s">
        <v>92</v>
      </c>
      <c r="E82" s="92"/>
      <c r="F82" s="86"/>
      <c r="G82" s="89"/>
      <c r="H82" s="92"/>
      <c r="I82" s="86"/>
      <c r="J82" s="89"/>
    </row>
    <row r="83" spans="2:10" x14ac:dyDescent="0.2">
      <c r="B83" s="157"/>
      <c r="C83" s="132"/>
      <c r="D83" s="6" t="s">
        <v>111</v>
      </c>
      <c r="E83" s="92"/>
      <c r="F83" s="86"/>
      <c r="G83" s="89"/>
      <c r="H83" s="92"/>
      <c r="I83" s="86"/>
      <c r="J83" s="89"/>
    </row>
    <row r="84" spans="2:10" x14ac:dyDescent="0.2">
      <c r="B84" s="157"/>
      <c r="C84" s="132"/>
      <c r="D84" s="6" t="s">
        <v>56</v>
      </c>
      <c r="E84" s="92"/>
      <c r="F84" s="86"/>
      <c r="G84" s="89"/>
      <c r="H84" s="92"/>
      <c r="I84" s="86"/>
      <c r="J84" s="89"/>
    </row>
    <row r="85" spans="2:10" ht="13.5" thickBot="1" x14ac:dyDescent="0.25">
      <c r="B85" s="158"/>
      <c r="C85" s="133"/>
      <c r="D85" s="63" t="s">
        <v>84</v>
      </c>
      <c r="E85" s="93"/>
      <c r="F85" s="87"/>
      <c r="G85" s="90"/>
      <c r="H85" s="93"/>
      <c r="I85" s="87"/>
      <c r="J85" s="90"/>
    </row>
    <row r="86" spans="2:10" x14ac:dyDescent="0.2">
      <c r="B86" s="123">
        <v>6</v>
      </c>
      <c r="C86" s="103" t="s">
        <v>94</v>
      </c>
      <c r="D86" s="77" t="s">
        <v>95</v>
      </c>
      <c r="E86" s="91">
        <v>15</v>
      </c>
      <c r="F86" s="128"/>
      <c r="G86" s="88">
        <f>E86*F86</f>
        <v>0</v>
      </c>
      <c r="H86" s="91">
        <v>7</v>
      </c>
      <c r="I86" s="85"/>
      <c r="J86" s="88">
        <f>H86*I86</f>
        <v>0</v>
      </c>
    </row>
    <row r="87" spans="2:10" x14ac:dyDescent="0.2">
      <c r="B87" s="124"/>
      <c r="C87" s="104"/>
      <c r="D87" s="30" t="s">
        <v>250</v>
      </c>
      <c r="E87" s="92"/>
      <c r="F87" s="129"/>
      <c r="G87" s="89"/>
      <c r="H87" s="92"/>
      <c r="I87" s="86"/>
      <c r="J87" s="89"/>
    </row>
    <row r="88" spans="2:10" x14ac:dyDescent="0.2">
      <c r="B88" s="124"/>
      <c r="C88" s="104"/>
      <c r="D88" s="6" t="s">
        <v>111</v>
      </c>
      <c r="E88" s="92"/>
      <c r="F88" s="129"/>
      <c r="G88" s="89"/>
      <c r="H88" s="92"/>
      <c r="I88" s="86"/>
      <c r="J88" s="89"/>
    </row>
    <row r="89" spans="2:10" ht="13.5" thickBot="1" x14ac:dyDescent="0.25">
      <c r="B89" s="127"/>
      <c r="C89" s="105"/>
      <c r="D89" s="63" t="s">
        <v>251</v>
      </c>
      <c r="E89" s="93"/>
      <c r="F89" s="130"/>
      <c r="G89" s="90"/>
      <c r="H89" s="93"/>
      <c r="I89" s="87"/>
      <c r="J89" s="90"/>
    </row>
    <row r="90" spans="2:10" x14ac:dyDescent="0.2">
      <c r="B90" s="123">
        <v>7</v>
      </c>
      <c r="C90" s="103" t="s">
        <v>112</v>
      </c>
      <c r="D90" s="77" t="s">
        <v>95</v>
      </c>
      <c r="E90" s="91">
        <v>15</v>
      </c>
      <c r="F90" s="128"/>
      <c r="G90" s="88">
        <f>E90*F90</f>
        <v>0</v>
      </c>
      <c r="H90" s="91">
        <v>7</v>
      </c>
      <c r="I90" s="85"/>
      <c r="J90" s="88">
        <f>H90*I90</f>
        <v>0</v>
      </c>
    </row>
    <row r="91" spans="2:10" x14ac:dyDescent="0.2">
      <c r="B91" s="124"/>
      <c r="C91" s="104"/>
      <c r="D91" s="30" t="s">
        <v>250</v>
      </c>
      <c r="E91" s="92"/>
      <c r="F91" s="129"/>
      <c r="G91" s="89"/>
      <c r="H91" s="92"/>
      <c r="I91" s="86"/>
      <c r="J91" s="89"/>
    </row>
    <row r="92" spans="2:10" x14ac:dyDescent="0.2">
      <c r="B92" s="124"/>
      <c r="C92" s="104"/>
      <c r="D92" s="30" t="s">
        <v>96</v>
      </c>
      <c r="E92" s="92"/>
      <c r="F92" s="129"/>
      <c r="G92" s="89"/>
      <c r="H92" s="92"/>
      <c r="I92" s="86"/>
      <c r="J92" s="89"/>
    </row>
    <row r="93" spans="2:10" x14ac:dyDescent="0.2">
      <c r="B93" s="124"/>
      <c r="C93" s="104"/>
      <c r="D93" s="6" t="s">
        <v>111</v>
      </c>
      <c r="E93" s="92"/>
      <c r="F93" s="129"/>
      <c r="G93" s="89"/>
      <c r="H93" s="92"/>
      <c r="I93" s="86"/>
      <c r="J93" s="89"/>
    </row>
    <row r="94" spans="2:10" ht="13.5" thickBot="1" x14ac:dyDescent="0.25">
      <c r="B94" s="127"/>
      <c r="C94" s="105"/>
      <c r="D94" s="63" t="s">
        <v>251</v>
      </c>
      <c r="E94" s="93"/>
      <c r="F94" s="130"/>
      <c r="G94" s="90"/>
      <c r="H94" s="93"/>
      <c r="I94" s="87"/>
      <c r="J94" s="90"/>
    </row>
    <row r="95" spans="2:10" ht="26.25" customHeight="1" thickBot="1" x14ac:dyDescent="0.25">
      <c r="B95" s="159">
        <v>8</v>
      </c>
      <c r="C95" s="67" t="s">
        <v>33</v>
      </c>
      <c r="D95" s="31" t="s">
        <v>124</v>
      </c>
      <c r="E95" s="81">
        <v>30</v>
      </c>
      <c r="F95" s="1"/>
      <c r="G95" s="48">
        <f t="shared" ref="G95:G99" si="17">E95*F95</f>
        <v>0</v>
      </c>
      <c r="H95" s="81">
        <v>15</v>
      </c>
      <c r="I95" s="1"/>
      <c r="J95" s="48">
        <f t="shared" ref="J95:J99" si="18">H95*I95</f>
        <v>0</v>
      </c>
    </row>
    <row r="96" spans="2:10" ht="13.5" thickBot="1" x14ac:dyDescent="0.25">
      <c r="B96" s="160">
        <v>9</v>
      </c>
      <c r="C96" s="73" t="s">
        <v>36</v>
      </c>
      <c r="D96" s="65" t="s">
        <v>125</v>
      </c>
      <c r="E96" s="81">
        <v>30</v>
      </c>
      <c r="F96" s="1"/>
      <c r="G96" s="48">
        <f t="shared" si="17"/>
        <v>0</v>
      </c>
      <c r="H96" s="81">
        <v>15</v>
      </c>
      <c r="I96" s="1"/>
      <c r="J96" s="48">
        <f t="shared" si="18"/>
        <v>0</v>
      </c>
    </row>
    <row r="97" spans="1:10" ht="26.25" thickBot="1" x14ac:dyDescent="0.25">
      <c r="A97" s="154"/>
      <c r="B97" s="159">
        <v>10</v>
      </c>
      <c r="C97" s="67" t="s">
        <v>38</v>
      </c>
      <c r="D97" s="31" t="s">
        <v>126</v>
      </c>
      <c r="E97" s="81">
        <v>30</v>
      </c>
      <c r="F97" s="1"/>
      <c r="G97" s="48">
        <f t="shared" si="17"/>
        <v>0</v>
      </c>
      <c r="H97" s="81">
        <v>15</v>
      </c>
      <c r="I97" s="1"/>
      <c r="J97" s="48">
        <f t="shared" si="18"/>
        <v>0</v>
      </c>
    </row>
    <row r="98" spans="1:10" ht="13.5" thickBot="1" x14ac:dyDescent="0.25">
      <c r="B98" s="160">
        <v>11</v>
      </c>
      <c r="C98" s="73" t="s">
        <v>40</v>
      </c>
      <c r="D98" s="65" t="s">
        <v>125</v>
      </c>
      <c r="E98" s="81">
        <v>30</v>
      </c>
      <c r="F98" s="1"/>
      <c r="G98" s="48">
        <f t="shared" si="17"/>
        <v>0</v>
      </c>
      <c r="H98" s="81">
        <v>15</v>
      </c>
      <c r="I98" s="1"/>
      <c r="J98" s="48">
        <f>H98*I98</f>
        <v>0</v>
      </c>
    </row>
    <row r="99" spans="1:10" ht="13.5" thickBot="1" x14ac:dyDescent="0.25">
      <c r="B99" s="160">
        <v>12</v>
      </c>
      <c r="C99" s="73" t="s">
        <v>22</v>
      </c>
      <c r="D99" s="31" t="s">
        <v>127</v>
      </c>
      <c r="E99" s="81">
        <v>30</v>
      </c>
      <c r="F99" s="1"/>
      <c r="G99" s="48">
        <f t="shared" si="17"/>
        <v>0</v>
      </c>
      <c r="H99" s="81">
        <v>15</v>
      </c>
      <c r="I99" s="1"/>
      <c r="J99" s="48">
        <f t="shared" si="18"/>
        <v>0</v>
      </c>
    </row>
    <row r="100" spans="1:10" ht="26.25" thickBot="1" x14ac:dyDescent="0.25">
      <c r="B100" s="160">
        <v>13</v>
      </c>
      <c r="C100" s="73" t="s">
        <v>46</v>
      </c>
      <c r="D100" s="31" t="s">
        <v>128</v>
      </c>
      <c r="E100" s="81">
        <v>100</v>
      </c>
      <c r="F100" s="1"/>
      <c r="G100" s="48">
        <f t="shared" ref="G100:G103" si="19">E100*F100</f>
        <v>0</v>
      </c>
      <c r="H100" s="81">
        <v>50</v>
      </c>
      <c r="I100" s="1"/>
      <c r="J100" s="48">
        <f t="shared" ref="J100:J103" si="20">H100*I100</f>
        <v>0</v>
      </c>
    </row>
    <row r="101" spans="1:10" ht="13.5" thickBot="1" x14ac:dyDescent="0.25">
      <c r="B101" s="160">
        <v>14</v>
      </c>
      <c r="C101" s="73" t="s">
        <v>24</v>
      </c>
      <c r="D101" s="31" t="s">
        <v>129</v>
      </c>
      <c r="E101" s="81">
        <v>30</v>
      </c>
      <c r="F101" s="1"/>
      <c r="G101" s="48">
        <f t="shared" si="19"/>
        <v>0</v>
      </c>
      <c r="H101" s="81">
        <v>15</v>
      </c>
      <c r="I101" s="1"/>
      <c r="J101" s="48">
        <f t="shared" si="20"/>
        <v>0</v>
      </c>
    </row>
    <row r="102" spans="1:10" ht="13.5" thickBot="1" x14ac:dyDescent="0.25">
      <c r="B102" s="160">
        <v>15</v>
      </c>
      <c r="C102" s="73" t="s">
        <v>26</v>
      </c>
      <c r="D102" s="31" t="s">
        <v>130</v>
      </c>
      <c r="E102" s="81">
        <v>30</v>
      </c>
      <c r="F102" s="1"/>
      <c r="G102" s="48">
        <f t="shared" si="19"/>
        <v>0</v>
      </c>
      <c r="H102" s="81">
        <v>15</v>
      </c>
      <c r="I102" s="1"/>
      <c r="J102" s="48">
        <f t="shared" si="20"/>
        <v>0</v>
      </c>
    </row>
    <row r="103" spans="1:10" ht="26.25" thickBot="1" x14ac:dyDescent="0.25">
      <c r="B103" s="160">
        <v>16</v>
      </c>
      <c r="C103" s="73" t="s">
        <v>14</v>
      </c>
      <c r="D103" s="69" t="s">
        <v>44</v>
      </c>
      <c r="E103" s="81">
        <v>20</v>
      </c>
      <c r="F103" s="1"/>
      <c r="G103" s="48">
        <f t="shared" si="19"/>
        <v>0</v>
      </c>
      <c r="H103" s="81">
        <v>10</v>
      </c>
      <c r="I103" s="1"/>
      <c r="J103" s="48">
        <f t="shared" si="20"/>
        <v>0</v>
      </c>
    </row>
    <row r="104" spans="1:10" ht="13.5" thickBot="1" x14ac:dyDescent="0.25">
      <c r="B104" s="160">
        <v>17</v>
      </c>
      <c r="C104" s="73" t="s">
        <v>9</v>
      </c>
      <c r="D104" s="78" t="s">
        <v>131</v>
      </c>
      <c r="E104" s="81">
        <v>50</v>
      </c>
      <c r="F104" s="1"/>
      <c r="G104" s="48">
        <f t="shared" ref="G104:G119" si="21">E104*F104</f>
        <v>0</v>
      </c>
      <c r="H104" s="81">
        <v>25</v>
      </c>
      <c r="I104" s="1"/>
      <c r="J104" s="48">
        <f t="shared" ref="J104:J119" si="22">H104*I104</f>
        <v>0</v>
      </c>
    </row>
    <row r="105" spans="1:10" ht="25.5" customHeight="1" thickBot="1" x14ac:dyDescent="0.25">
      <c r="B105" s="160">
        <v>18</v>
      </c>
      <c r="C105" s="73" t="s">
        <v>75</v>
      </c>
      <c r="D105" s="78" t="s">
        <v>29</v>
      </c>
      <c r="E105" s="81">
        <v>50</v>
      </c>
      <c r="F105" s="1"/>
      <c r="G105" s="48">
        <f t="shared" si="21"/>
        <v>0</v>
      </c>
      <c r="H105" s="81">
        <v>25</v>
      </c>
      <c r="I105" s="1"/>
      <c r="J105" s="48">
        <f t="shared" si="22"/>
        <v>0</v>
      </c>
    </row>
    <row r="106" spans="1:10" ht="26.25" thickBot="1" x14ac:dyDescent="0.25">
      <c r="B106" s="160">
        <v>19</v>
      </c>
      <c r="C106" s="73" t="s">
        <v>71</v>
      </c>
      <c r="D106" s="69" t="s">
        <v>30</v>
      </c>
      <c r="E106" s="81">
        <v>10</v>
      </c>
      <c r="F106" s="1"/>
      <c r="G106" s="48">
        <f t="shared" si="21"/>
        <v>0</v>
      </c>
      <c r="H106" s="81">
        <v>5</v>
      </c>
      <c r="I106" s="1"/>
      <c r="J106" s="48">
        <f t="shared" si="22"/>
        <v>0</v>
      </c>
    </row>
    <row r="107" spans="1:10" ht="13.5" thickBot="1" x14ac:dyDescent="0.25">
      <c r="B107" s="160">
        <v>20</v>
      </c>
      <c r="C107" s="73" t="s">
        <v>115</v>
      </c>
      <c r="D107" s="69" t="s">
        <v>97</v>
      </c>
      <c r="E107" s="81">
        <v>20</v>
      </c>
      <c r="F107" s="1"/>
      <c r="G107" s="48">
        <f t="shared" si="21"/>
        <v>0</v>
      </c>
      <c r="H107" s="81">
        <v>10</v>
      </c>
      <c r="I107" s="1"/>
      <c r="J107" s="48">
        <f>H107*I107</f>
        <v>0</v>
      </c>
    </row>
    <row r="108" spans="1:10" ht="13.5" thickBot="1" x14ac:dyDescent="0.25">
      <c r="B108" s="160">
        <v>21</v>
      </c>
      <c r="C108" s="73" t="s">
        <v>98</v>
      </c>
      <c r="D108" s="69" t="s">
        <v>132</v>
      </c>
      <c r="E108" s="81">
        <v>20</v>
      </c>
      <c r="F108" s="1"/>
      <c r="G108" s="48">
        <f t="shared" si="21"/>
        <v>0</v>
      </c>
      <c r="H108" s="81">
        <v>10</v>
      </c>
      <c r="I108" s="1"/>
      <c r="J108" s="48">
        <f t="shared" ref="J108:J110" si="23">H108*I108</f>
        <v>0</v>
      </c>
    </row>
    <row r="109" spans="1:10" ht="13.5" thickBot="1" x14ac:dyDescent="0.25">
      <c r="B109" s="159">
        <v>22</v>
      </c>
      <c r="C109" s="67" t="s">
        <v>99</v>
      </c>
      <c r="D109" s="69"/>
      <c r="E109" s="81">
        <v>10</v>
      </c>
      <c r="F109" s="1"/>
      <c r="G109" s="48">
        <f t="shared" si="21"/>
        <v>0</v>
      </c>
      <c r="H109" s="81">
        <v>5</v>
      </c>
      <c r="I109" s="1"/>
      <c r="J109" s="48">
        <f t="shared" si="23"/>
        <v>0</v>
      </c>
    </row>
    <row r="110" spans="1:10" x14ac:dyDescent="0.2">
      <c r="B110" s="155">
        <v>23</v>
      </c>
      <c r="C110" s="131" t="s">
        <v>100</v>
      </c>
      <c r="D110" s="80" t="s">
        <v>252</v>
      </c>
      <c r="E110" s="91">
        <v>30</v>
      </c>
      <c r="F110" s="85"/>
      <c r="G110" s="88">
        <f t="shared" si="21"/>
        <v>0</v>
      </c>
      <c r="H110" s="91">
        <v>15</v>
      </c>
      <c r="I110" s="85"/>
      <c r="J110" s="88">
        <f t="shared" si="23"/>
        <v>0</v>
      </c>
    </row>
    <row r="111" spans="1:10" ht="13.5" thickBot="1" x14ac:dyDescent="0.25">
      <c r="B111" s="158"/>
      <c r="C111" s="133"/>
      <c r="D111" s="164" t="s">
        <v>103</v>
      </c>
      <c r="E111" s="93"/>
      <c r="F111" s="87"/>
      <c r="G111" s="90"/>
      <c r="H111" s="93"/>
      <c r="I111" s="87"/>
      <c r="J111" s="90"/>
    </row>
    <row r="112" spans="1:10" x14ac:dyDescent="0.2">
      <c r="B112" s="155">
        <v>24</v>
      </c>
      <c r="C112" s="131" t="s">
        <v>101</v>
      </c>
      <c r="D112" s="80" t="s">
        <v>102</v>
      </c>
      <c r="E112" s="91">
        <v>40</v>
      </c>
      <c r="F112" s="85"/>
      <c r="G112" s="88">
        <f>E112*F112</f>
        <v>0</v>
      </c>
      <c r="H112" s="91">
        <v>20</v>
      </c>
      <c r="I112" s="85"/>
      <c r="J112" s="88">
        <f>H112*I112</f>
        <v>0</v>
      </c>
    </row>
    <row r="113" spans="2:10" ht="26.25" thickBot="1" x14ac:dyDescent="0.25">
      <c r="B113" s="158"/>
      <c r="C113" s="133"/>
      <c r="D113" s="79" t="s">
        <v>133</v>
      </c>
      <c r="E113" s="93"/>
      <c r="F113" s="87"/>
      <c r="G113" s="90"/>
      <c r="H113" s="93"/>
      <c r="I113" s="87"/>
      <c r="J113" s="90"/>
    </row>
    <row r="114" spans="2:10" x14ac:dyDescent="0.2">
      <c r="B114" s="155">
        <v>25</v>
      </c>
      <c r="C114" s="131" t="s">
        <v>101</v>
      </c>
      <c r="D114" s="80" t="s">
        <v>102</v>
      </c>
      <c r="E114" s="91">
        <v>40</v>
      </c>
      <c r="F114" s="85"/>
      <c r="G114" s="88">
        <f>E114*F114</f>
        <v>0</v>
      </c>
      <c r="H114" s="91">
        <v>20</v>
      </c>
      <c r="I114" s="85"/>
      <c r="J114" s="88">
        <f>H114*I114</f>
        <v>0</v>
      </c>
    </row>
    <row r="115" spans="2:10" ht="26.25" thickBot="1" x14ac:dyDescent="0.25">
      <c r="B115" s="158"/>
      <c r="C115" s="133"/>
      <c r="D115" s="79" t="s">
        <v>134</v>
      </c>
      <c r="E115" s="93"/>
      <c r="F115" s="87"/>
      <c r="G115" s="90"/>
      <c r="H115" s="93"/>
      <c r="I115" s="87"/>
      <c r="J115" s="90"/>
    </row>
    <row r="116" spans="2:10" ht="13.5" thickBot="1" x14ac:dyDescent="0.25">
      <c r="B116" s="160">
        <v>26</v>
      </c>
      <c r="C116" s="73" t="s">
        <v>253</v>
      </c>
      <c r="D116" s="165"/>
      <c r="E116" s="81">
        <v>10</v>
      </c>
      <c r="F116" s="1"/>
      <c r="G116" s="48">
        <f t="shared" si="21"/>
        <v>0</v>
      </c>
      <c r="H116" s="81">
        <v>5</v>
      </c>
      <c r="I116" s="1"/>
      <c r="J116" s="48">
        <f t="shared" si="22"/>
        <v>0</v>
      </c>
    </row>
    <row r="117" spans="2:10" ht="13.5" thickBot="1" x14ac:dyDescent="0.25">
      <c r="B117" s="160">
        <v>27</v>
      </c>
      <c r="C117" s="73" t="s">
        <v>235</v>
      </c>
      <c r="D117" s="165"/>
      <c r="E117" s="81">
        <v>10</v>
      </c>
      <c r="F117" s="1"/>
      <c r="G117" s="48">
        <f t="shared" si="21"/>
        <v>0</v>
      </c>
      <c r="H117" s="81">
        <v>5</v>
      </c>
      <c r="I117" s="1"/>
      <c r="J117" s="48">
        <f t="shared" si="22"/>
        <v>0</v>
      </c>
    </row>
    <row r="118" spans="2:10" ht="13.5" thickBot="1" x14ac:dyDescent="0.25">
      <c r="B118" s="160">
        <v>28</v>
      </c>
      <c r="C118" s="73" t="s">
        <v>254</v>
      </c>
      <c r="D118" s="165"/>
      <c r="E118" s="81">
        <v>10</v>
      </c>
      <c r="F118" s="1"/>
      <c r="G118" s="48">
        <f t="shared" si="21"/>
        <v>0</v>
      </c>
      <c r="H118" s="81">
        <v>5</v>
      </c>
      <c r="I118" s="1"/>
      <c r="J118" s="48">
        <f t="shared" si="22"/>
        <v>0</v>
      </c>
    </row>
    <row r="119" spans="2:10" ht="13.5" thickBot="1" x14ac:dyDescent="0.25">
      <c r="B119" s="160">
        <v>29</v>
      </c>
      <c r="C119" s="73" t="s">
        <v>255</v>
      </c>
      <c r="D119" s="165"/>
      <c r="E119" s="81">
        <v>10</v>
      </c>
      <c r="F119" s="1"/>
      <c r="G119" s="48">
        <f t="shared" si="21"/>
        <v>0</v>
      </c>
      <c r="H119" s="81">
        <v>5</v>
      </c>
      <c r="I119" s="1"/>
      <c r="J119" s="48">
        <f t="shared" si="22"/>
        <v>0</v>
      </c>
    </row>
    <row r="120" spans="2:10" ht="24.75" customHeight="1" x14ac:dyDescent="0.2">
      <c r="G120" s="75">
        <f>SUM(G63:G119)</f>
        <v>0</v>
      </c>
      <c r="H120" s="76"/>
      <c r="I120" s="76"/>
      <c r="J120" s="75">
        <f>SUM(J63:J119)</f>
        <v>0</v>
      </c>
    </row>
    <row r="121" spans="2:10" ht="25.5" customHeight="1" x14ac:dyDescent="0.3">
      <c r="C121" s="146"/>
      <c r="G121" s="52"/>
      <c r="H121" s="52"/>
      <c r="I121" s="52"/>
      <c r="J121" s="52"/>
    </row>
    <row r="122" spans="2:10" ht="23.25" thickBot="1" x14ac:dyDescent="0.35">
      <c r="C122" s="146" t="s">
        <v>232</v>
      </c>
    </row>
    <row r="123" spans="2:10" ht="26.25" thickBot="1" x14ac:dyDescent="0.25">
      <c r="B123" s="149" t="s">
        <v>34</v>
      </c>
      <c r="C123" s="150" t="s">
        <v>135</v>
      </c>
      <c r="D123" s="150" t="s">
        <v>41</v>
      </c>
      <c r="E123" s="166" t="s">
        <v>42</v>
      </c>
      <c r="F123" s="167" t="s">
        <v>66</v>
      </c>
      <c r="G123" s="153" t="s">
        <v>67</v>
      </c>
      <c r="H123" s="166" t="s">
        <v>43</v>
      </c>
      <c r="I123" s="167" t="s">
        <v>68</v>
      </c>
      <c r="J123" s="153" t="s">
        <v>69</v>
      </c>
    </row>
    <row r="124" spans="2:10" x14ac:dyDescent="0.2">
      <c r="B124" s="123">
        <v>1</v>
      </c>
      <c r="C124" s="100" t="s">
        <v>136</v>
      </c>
      <c r="D124" s="2" t="s">
        <v>137</v>
      </c>
      <c r="E124" s="91">
        <v>10</v>
      </c>
      <c r="F124" s="106"/>
      <c r="G124" s="88">
        <f>E124*F124</f>
        <v>0</v>
      </c>
      <c r="H124" s="91">
        <v>5</v>
      </c>
      <c r="I124" s="85"/>
      <c r="J124" s="88">
        <f>H124*I124</f>
        <v>0</v>
      </c>
    </row>
    <row r="125" spans="2:10" x14ac:dyDescent="0.2">
      <c r="B125" s="124"/>
      <c r="C125" s="101"/>
      <c r="D125" s="3" t="s">
        <v>138</v>
      </c>
      <c r="E125" s="92"/>
      <c r="F125" s="107"/>
      <c r="G125" s="89"/>
      <c r="H125" s="92"/>
      <c r="I125" s="86"/>
      <c r="J125" s="89"/>
    </row>
    <row r="126" spans="2:10" x14ac:dyDescent="0.2">
      <c r="B126" s="124"/>
      <c r="C126" s="101"/>
      <c r="D126" s="4" t="s">
        <v>139</v>
      </c>
      <c r="E126" s="92"/>
      <c r="F126" s="107"/>
      <c r="G126" s="89"/>
      <c r="H126" s="92"/>
      <c r="I126" s="86"/>
      <c r="J126" s="89"/>
    </row>
    <row r="127" spans="2:10" x14ac:dyDescent="0.2">
      <c r="B127" s="124"/>
      <c r="C127" s="101"/>
      <c r="D127" s="5" t="s">
        <v>140</v>
      </c>
      <c r="E127" s="92"/>
      <c r="F127" s="107"/>
      <c r="G127" s="89"/>
      <c r="H127" s="92"/>
      <c r="I127" s="86"/>
      <c r="J127" s="89"/>
    </row>
    <row r="128" spans="2:10" x14ac:dyDescent="0.2">
      <c r="B128" s="124"/>
      <c r="C128" s="101"/>
      <c r="D128" s="5" t="s">
        <v>141</v>
      </c>
      <c r="E128" s="92"/>
      <c r="F128" s="107"/>
      <c r="G128" s="89"/>
      <c r="H128" s="92"/>
      <c r="I128" s="86"/>
      <c r="J128" s="89"/>
    </row>
    <row r="129" spans="2:10" x14ac:dyDescent="0.2">
      <c r="B129" s="124"/>
      <c r="C129" s="101"/>
      <c r="D129" s="4" t="s">
        <v>153</v>
      </c>
      <c r="E129" s="92"/>
      <c r="F129" s="107"/>
      <c r="G129" s="89"/>
      <c r="H129" s="92"/>
      <c r="I129" s="86"/>
      <c r="J129" s="89"/>
    </row>
    <row r="130" spans="2:10" x14ac:dyDescent="0.2">
      <c r="B130" s="124"/>
      <c r="C130" s="101"/>
      <c r="D130" s="6" t="s">
        <v>142</v>
      </c>
      <c r="E130" s="92"/>
      <c r="F130" s="107"/>
      <c r="G130" s="89"/>
      <c r="H130" s="92"/>
      <c r="I130" s="86"/>
      <c r="J130" s="89"/>
    </row>
    <row r="131" spans="2:10" ht="13.5" thickBot="1" x14ac:dyDescent="0.25">
      <c r="B131" s="127"/>
      <c r="C131" s="102"/>
      <c r="D131" s="7" t="s">
        <v>143</v>
      </c>
      <c r="E131" s="93"/>
      <c r="F131" s="108"/>
      <c r="G131" s="90"/>
      <c r="H131" s="93"/>
      <c r="I131" s="87"/>
      <c r="J131" s="90"/>
    </row>
    <row r="132" spans="2:10" x14ac:dyDescent="0.2">
      <c r="B132" s="123">
        <v>2</v>
      </c>
      <c r="C132" s="100" t="s">
        <v>144</v>
      </c>
      <c r="D132" s="2" t="s">
        <v>137</v>
      </c>
      <c r="E132" s="91">
        <v>30</v>
      </c>
      <c r="F132" s="85"/>
      <c r="G132" s="88">
        <f>E132*F132</f>
        <v>0</v>
      </c>
      <c r="H132" s="91">
        <v>15</v>
      </c>
      <c r="I132" s="85"/>
      <c r="J132" s="125">
        <f>H132*I132</f>
        <v>0</v>
      </c>
    </row>
    <row r="133" spans="2:10" x14ac:dyDescent="0.2">
      <c r="B133" s="124"/>
      <c r="C133" s="101"/>
      <c r="D133" s="3" t="s">
        <v>138</v>
      </c>
      <c r="E133" s="92"/>
      <c r="F133" s="86"/>
      <c r="G133" s="89"/>
      <c r="H133" s="92"/>
      <c r="I133" s="86"/>
      <c r="J133" s="126"/>
    </row>
    <row r="134" spans="2:10" x14ac:dyDescent="0.2">
      <c r="B134" s="124"/>
      <c r="C134" s="101"/>
      <c r="D134" s="4" t="s">
        <v>139</v>
      </c>
      <c r="E134" s="92"/>
      <c r="F134" s="86"/>
      <c r="G134" s="89"/>
      <c r="H134" s="92"/>
      <c r="I134" s="86"/>
      <c r="J134" s="126"/>
    </row>
    <row r="135" spans="2:10" x14ac:dyDescent="0.2">
      <c r="B135" s="124"/>
      <c r="C135" s="101"/>
      <c r="D135" s="5" t="s">
        <v>140</v>
      </c>
      <c r="E135" s="92"/>
      <c r="F135" s="86"/>
      <c r="G135" s="89"/>
      <c r="H135" s="92"/>
      <c r="I135" s="86"/>
      <c r="J135" s="126"/>
    </row>
    <row r="136" spans="2:10" x14ac:dyDescent="0.2">
      <c r="B136" s="124"/>
      <c r="C136" s="101"/>
      <c r="D136" s="5" t="s">
        <v>141</v>
      </c>
      <c r="E136" s="92"/>
      <c r="F136" s="86"/>
      <c r="G136" s="89"/>
      <c r="H136" s="92"/>
      <c r="I136" s="86"/>
      <c r="J136" s="126"/>
    </row>
    <row r="137" spans="2:10" x14ac:dyDescent="0.2">
      <c r="B137" s="124"/>
      <c r="C137" s="101"/>
      <c r="D137" s="4" t="s">
        <v>153</v>
      </c>
      <c r="E137" s="92"/>
      <c r="F137" s="86"/>
      <c r="G137" s="89"/>
      <c r="H137" s="92"/>
      <c r="I137" s="86"/>
      <c r="J137" s="126"/>
    </row>
    <row r="138" spans="2:10" x14ac:dyDescent="0.2">
      <c r="B138" s="124"/>
      <c r="C138" s="101"/>
      <c r="D138" s="4" t="s">
        <v>142</v>
      </c>
      <c r="E138" s="92"/>
      <c r="F138" s="86"/>
      <c r="G138" s="89"/>
      <c r="H138" s="92"/>
      <c r="I138" s="86"/>
      <c r="J138" s="126"/>
    </row>
    <row r="139" spans="2:10" ht="13.5" thickBot="1" x14ac:dyDescent="0.25">
      <c r="B139" s="124"/>
      <c r="C139" s="101"/>
      <c r="D139" s="8" t="s">
        <v>143</v>
      </c>
      <c r="E139" s="92"/>
      <c r="F139" s="86"/>
      <c r="G139" s="89"/>
      <c r="H139" s="92"/>
      <c r="I139" s="86"/>
      <c r="J139" s="126"/>
    </row>
    <row r="140" spans="2:10" x14ac:dyDescent="0.2">
      <c r="B140" s="123">
        <v>3</v>
      </c>
      <c r="C140" s="100" t="s">
        <v>145</v>
      </c>
      <c r="D140" s="2" t="s">
        <v>137</v>
      </c>
      <c r="E140" s="91">
        <v>30</v>
      </c>
      <c r="F140" s="85"/>
      <c r="G140" s="88">
        <f>E140*F140</f>
        <v>0</v>
      </c>
      <c r="H140" s="91">
        <v>15</v>
      </c>
      <c r="I140" s="85"/>
      <c r="J140" s="125">
        <f>H140*I140</f>
        <v>0</v>
      </c>
    </row>
    <row r="141" spans="2:10" x14ac:dyDescent="0.2">
      <c r="B141" s="124"/>
      <c r="C141" s="101"/>
      <c r="D141" s="3" t="s">
        <v>138</v>
      </c>
      <c r="E141" s="92"/>
      <c r="F141" s="86"/>
      <c r="G141" s="89"/>
      <c r="H141" s="92"/>
      <c r="I141" s="86"/>
      <c r="J141" s="126"/>
    </row>
    <row r="142" spans="2:10" x14ac:dyDescent="0.2">
      <c r="B142" s="124"/>
      <c r="C142" s="101"/>
      <c r="D142" s="4" t="s">
        <v>139</v>
      </c>
      <c r="E142" s="92"/>
      <c r="F142" s="86"/>
      <c r="G142" s="89"/>
      <c r="H142" s="92"/>
      <c r="I142" s="86"/>
      <c r="J142" s="126"/>
    </row>
    <row r="143" spans="2:10" x14ac:dyDescent="0.2">
      <c r="B143" s="124"/>
      <c r="C143" s="101"/>
      <c r="D143" s="5" t="s">
        <v>226</v>
      </c>
      <c r="E143" s="92"/>
      <c r="F143" s="86"/>
      <c r="G143" s="89"/>
      <c r="H143" s="92"/>
      <c r="I143" s="86"/>
      <c r="J143" s="126"/>
    </row>
    <row r="144" spans="2:10" x14ac:dyDescent="0.2">
      <c r="B144" s="124"/>
      <c r="C144" s="101"/>
      <c r="D144" s="5" t="s">
        <v>141</v>
      </c>
      <c r="E144" s="92"/>
      <c r="F144" s="86"/>
      <c r="G144" s="89"/>
      <c r="H144" s="92"/>
      <c r="I144" s="86"/>
      <c r="J144" s="126"/>
    </row>
    <row r="145" spans="2:10" x14ac:dyDescent="0.2">
      <c r="B145" s="124"/>
      <c r="C145" s="101"/>
      <c r="D145" s="4" t="s">
        <v>153</v>
      </c>
      <c r="E145" s="92"/>
      <c r="F145" s="86"/>
      <c r="G145" s="89"/>
      <c r="H145" s="92"/>
      <c r="I145" s="86"/>
      <c r="J145" s="126"/>
    </row>
    <row r="146" spans="2:10" x14ac:dyDescent="0.2">
      <c r="B146" s="124"/>
      <c r="C146" s="101"/>
      <c r="D146" s="4" t="s">
        <v>142</v>
      </c>
      <c r="E146" s="92"/>
      <c r="F146" s="86"/>
      <c r="G146" s="89"/>
      <c r="H146" s="92"/>
      <c r="I146" s="86"/>
      <c r="J146" s="126"/>
    </row>
    <row r="147" spans="2:10" ht="13.5" thickBot="1" x14ac:dyDescent="0.25">
      <c r="B147" s="124"/>
      <c r="C147" s="101"/>
      <c r="D147" s="4" t="s">
        <v>143</v>
      </c>
      <c r="E147" s="92"/>
      <c r="F147" s="86"/>
      <c r="G147" s="89"/>
      <c r="H147" s="92"/>
      <c r="I147" s="86"/>
      <c r="J147" s="126"/>
    </row>
    <row r="148" spans="2:10" ht="13.5" thickBot="1" x14ac:dyDescent="0.25">
      <c r="B148" s="123">
        <v>4</v>
      </c>
      <c r="C148" s="100" t="s">
        <v>146</v>
      </c>
      <c r="D148" s="9" t="s">
        <v>137</v>
      </c>
      <c r="E148" s="91">
        <v>16</v>
      </c>
      <c r="F148" s="106"/>
      <c r="G148" s="88">
        <f>E148*F148</f>
        <v>0</v>
      </c>
      <c r="H148" s="120">
        <v>8</v>
      </c>
      <c r="I148" s="121"/>
      <c r="J148" s="122">
        <f>H148*I148</f>
        <v>0</v>
      </c>
    </row>
    <row r="149" spans="2:10" ht="13.5" thickBot="1" x14ac:dyDescent="0.25">
      <c r="B149" s="124"/>
      <c r="C149" s="101"/>
      <c r="D149" s="3" t="s">
        <v>138</v>
      </c>
      <c r="E149" s="92"/>
      <c r="F149" s="107"/>
      <c r="G149" s="89"/>
      <c r="H149" s="120"/>
      <c r="I149" s="121"/>
      <c r="J149" s="122"/>
    </row>
    <row r="150" spans="2:10" ht="13.5" thickBot="1" x14ac:dyDescent="0.25">
      <c r="B150" s="124"/>
      <c r="C150" s="101"/>
      <c r="D150" s="4" t="s">
        <v>139</v>
      </c>
      <c r="E150" s="92"/>
      <c r="F150" s="107"/>
      <c r="G150" s="89"/>
      <c r="H150" s="120"/>
      <c r="I150" s="121"/>
      <c r="J150" s="122"/>
    </row>
    <row r="151" spans="2:10" ht="13.5" thickBot="1" x14ac:dyDescent="0.25">
      <c r="B151" s="124"/>
      <c r="C151" s="101"/>
      <c r="D151" s="4" t="s">
        <v>225</v>
      </c>
      <c r="E151" s="92"/>
      <c r="F151" s="107"/>
      <c r="G151" s="89"/>
      <c r="H151" s="120"/>
      <c r="I151" s="121"/>
      <c r="J151" s="122"/>
    </row>
    <row r="152" spans="2:10" ht="13.5" thickBot="1" x14ac:dyDescent="0.25">
      <c r="B152" s="124"/>
      <c r="C152" s="101"/>
      <c r="D152" s="5" t="s">
        <v>224</v>
      </c>
      <c r="E152" s="92"/>
      <c r="F152" s="107"/>
      <c r="G152" s="89"/>
      <c r="H152" s="120"/>
      <c r="I152" s="121"/>
      <c r="J152" s="122"/>
    </row>
    <row r="153" spans="2:10" ht="13.5" thickBot="1" x14ac:dyDescent="0.25">
      <c r="B153" s="124"/>
      <c r="C153" s="101"/>
      <c r="D153" s="4" t="s">
        <v>153</v>
      </c>
      <c r="E153" s="92"/>
      <c r="F153" s="107"/>
      <c r="G153" s="89"/>
      <c r="H153" s="120"/>
      <c r="I153" s="121"/>
      <c r="J153" s="122"/>
    </row>
    <row r="154" spans="2:10" ht="13.5" thickBot="1" x14ac:dyDescent="0.25">
      <c r="B154" s="124"/>
      <c r="C154" s="101"/>
      <c r="D154" s="6" t="s">
        <v>142</v>
      </c>
      <c r="E154" s="92"/>
      <c r="F154" s="107"/>
      <c r="G154" s="89"/>
      <c r="H154" s="120"/>
      <c r="I154" s="121"/>
      <c r="J154" s="122"/>
    </row>
    <row r="155" spans="2:10" ht="13.5" thickBot="1" x14ac:dyDescent="0.25">
      <c r="B155" s="124"/>
      <c r="C155" s="101"/>
      <c r="D155" s="3" t="s">
        <v>143</v>
      </c>
      <c r="E155" s="92"/>
      <c r="F155" s="107"/>
      <c r="G155" s="89"/>
      <c r="H155" s="120"/>
      <c r="I155" s="121"/>
      <c r="J155" s="122"/>
    </row>
    <row r="156" spans="2:10" ht="13.5" thickBot="1" x14ac:dyDescent="0.25">
      <c r="B156" s="123">
        <v>5</v>
      </c>
      <c r="C156" s="113" t="s">
        <v>147</v>
      </c>
      <c r="D156" s="2" t="s">
        <v>137</v>
      </c>
      <c r="E156" s="91">
        <v>16</v>
      </c>
      <c r="F156" s="106"/>
      <c r="G156" s="88">
        <f>E156*F156</f>
        <v>0</v>
      </c>
      <c r="H156" s="120">
        <v>8</v>
      </c>
      <c r="I156" s="121"/>
      <c r="J156" s="122">
        <f>H156*I156</f>
        <v>0</v>
      </c>
    </row>
    <row r="157" spans="2:10" ht="13.5" thickBot="1" x14ac:dyDescent="0.25">
      <c r="B157" s="124"/>
      <c r="C157" s="114"/>
      <c r="D157" s="3" t="s">
        <v>138</v>
      </c>
      <c r="E157" s="92"/>
      <c r="F157" s="107"/>
      <c r="G157" s="89"/>
      <c r="H157" s="120"/>
      <c r="I157" s="121"/>
      <c r="J157" s="122"/>
    </row>
    <row r="158" spans="2:10" ht="13.5" thickBot="1" x14ac:dyDescent="0.25">
      <c r="B158" s="124"/>
      <c r="C158" s="114"/>
      <c r="D158" s="4" t="s">
        <v>139</v>
      </c>
      <c r="E158" s="92"/>
      <c r="F158" s="107"/>
      <c r="G158" s="89"/>
      <c r="H158" s="120"/>
      <c r="I158" s="121"/>
      <c r="J158" s="122"/>
    </row>
    <row r="159" spans="2:10" ht="13.5" thickBot="1" x14ac:dyDescent="0.25">
      <c r="B159" s="124"/>
      <c r="C159" s="115"/>
      <c r="D159" s="4" t="s">
        <v>225</v>
      </c>
      <c r="E159" s="92"/>
      <c r="F159" s="107"/>
      <c r="G159" s="89"/>
      <c r="H159" s="120"/>
      <c r="I159" s="121"/>
      <c r="J159" s="122"/>
    </row>
    <row r="160" spans="2:10" ht="13.5" thickBot="1" x14ac:dyDescent="0.25">
      <c r="B160" s="124"/>
      <c r="C160" s="119"/>
      <c r="D160" s="10" t="s">
        <v>148</v>
      </c>
      <c r="E160" s="92"/>
      <c r="F160" s="107"/>
      <c r="G160" s="89"/>
      <c r="H160" s="120"/>
      <c r="I160" s="121"/>
      <c r="J160" s="122"/>
    </row>
    <row r="161" spans="2:10" ht="13.5" thickBot="1" x14ac:dyDescent="0.25">
      <c r="B161" s="124"/>
      <c r="C161" s="119"/>
      <c r="D161" s="3" t="s">
        <v>153</v>
      </c>
      <c r="E161" s="92"/>
      <c r="F161" s="107"/>
      <c r="G161" s="89"/>
      <c r="H161" s="120"/>
      <c r="I161" s="121"/>
      <c r="J161" s="122"/>
    </row>
    <row r="162" spans="2:10" ht="13.5" thickBot="1" x14ac:dyDescent="0.25">
      <c r="B162" s="124"/>
      <c r="C162" s="119"/>
      <c r="D162" s="11" t="s">
        <v>149</v>
      </c>
      <c r="E162" s="92"/>
      <c r="F162" s="107"/>
      <c r="G162" s="89"/>
      <c r="H162" s="120"/>
      <c r="I162" s="121"/>
      <c r="J162" s="122"/>
    </row>
    <row r="163" spans="2:10" ht="13.5" thickBot="1" x14ac:dyDescent="0.25">
      <c r="B163" s="124"/>
      <c r="C163" s="119"/>
      <c r="D163" s="4" t="s">
        <v>143</v>
      </c>
      <c r="E163" s="92"/>
      <c r="F163" s="107"/>
      <c r="G163" s="89"/>
      <c r="H163" s="120"/>
      <c r="I163" s="121"/>
      <c r="J163" s="122"/>
    </row>
    <row r="164" spans="2:10" x14ac:dyDescent="0.2">
      <c r="B164" s="155">
        <v>6</v>
      </c>
      <c r="C164" s="109" t="s">
        <v>150</v>
      </c>
      <c r="D164" s="12" t="s">
        <v>151</v>
      </c>
      <c r="E164" s="91">
        <v>20</v>
      </c>
      <c r="F164" s="85"/>
      <c r="G164" s="88">
        <f>E164*F164</f>
        <v>0</v>
      </c>
      <c r="H164" s="91">
        <v>10</v>
      </c>
      <c r="I164" s="85"/>
      <c r="J164" s="88">
        <f>H164*I164</f>
        <v>0</v>
      </c>
    </row>
    <row r="165" spans="2:10" x14ac:dyDescent="0.2">
      <c r="B165" s="157"/>
      <c r="C165" s="94"/>
      <c r="D165" s="3" t="s">
        <v>138</v>
      </c>
      <c r="E165" s="92"/>
      <c r="F165" s="86"/>
      <c r="G165" s="89"/>
      <c r="H165" s="92"/>
      <c r="I165" s="86"/>
      <c r="J165" s="89"/>
    </row>
    <row r="166" spans="2:10" x14ac:dyDescent="0.2">
      <c r="B166" s="157"/>
      <c r="C166" s="95"/>
      <c r="D166" s="5" t="s">
        <v>140</v>
      </c>
      <c r="E166" s="92"/>
      <c r="F166" s="86"/>
      <c r="G166" s="89"/>
      <c r="H166" s="92"/>
      <c r="I166" s="86"/>
      <c r="J166" s="89"/>
    </row>
    <row r="167" spans="2:10" x14ac:dyDescent="0.2">
      <c r="B167" s="157"/>
      <c r="C167" s="95"/>
      <c r="D167" s="13" t="s">
        <v>152</v>
      </c>
      <c r="E167" s="92"/>
      <c r="F167" s="86"/>
      <c r="G167" s="89"/>
      <c r="H167" s="92"/>
      <c r="I167" s="86"/>
      <c r="J167" s="89"/>
    </row>
    <row r="168" spans="2:10" x14ac:dyDescent="0.2">
      <c r="B168" s="157"/>
      <c r="C168" s="95"/>
      <c r="D168" s="4" t="s">
        <v>153</v>
      </c>
      <c r="E168" s="92"/>
      <c r="F168" s="86"/>
      <c r="G168" s="89"/>
      <c r="H168" s="92"/>
      <c r="I168" s="86"/>
      <c r="J168" s="89"/>
    </row>
    <row r="169" spans="2:10" x14ac:dyDescent="0.2">
      <c r="B169" s="157"/>
      <c r="C169" s="95"/>
      <c r="D169" s="14" t="s">
        <v>154</v>
      </c>
      <c r="E169" s="92"/>
      <c r="F169" s="86"/>
      <c r="G169" s="89"/>
      <c r="H169" s="92"/>
      <c r="I169" s="86"/>
      <c r="J169" s="89"/>
    </row>
    <row r="170" spans="2:10" x14ac:dyDescent="0.2">
      <c r="B170" s="157"/>
      <c r="C170" s="96"/>
      <c r="D170" s="15" t="s">
        <v>155</v>
      </c>
      <c r="E170" s="92"/>
      <c r="F170" s="86"/>
      <c r="G170" s="89"/>
      <c r="H170" s="92"/>
      <c r="I170" s="86"/>
      <c r="J170" s="89"/>
    </row>
    <row r="171" spans="2:10" x14ac:dyDescent="0.2">
      <c r="B171" s="157"/>
      <c r="C171" s="96"/>
      <c r="D171" s="6" t="s">
        <v>156</v>
      </c>
      <c r="E171" s="92"/>
      <c r="F171" s="86"/>
      <c r="G171" s="89"/>
      <c r="H171" s="92"/>
      <c r="I171" s="86"/>
      <c r="J171" s="89"/>
    </row>
    <row r="172" spans="2:10" ht="13.5" thickBot="1" x14ac:dyDescent="0.25">
      <c r="B172" s="158"/>
      <c r="C172" s="97"/>
      <c r="D172" s="16" t="s">
        <v>143</v>
      </c>
      <c r="E172" s="93"/>
      <c r="F172" s="87"/>
      <c r="G172" s="90"/>
      <c r="H172" s="93"/>
      <c r="I172" s="87"/>
      <c r="J172" s="90"/>
    </row>
    <row r="173" spans="2:10" x14ac:dyDescent="0.2">
      <c r="B173" s="155">
        <v>7</v>
      </c>
      <c r="C173" s="116" t="s">
        <v>157</v>
      </c>
      <c r="D173" s="12" t="s">
        <v>151</v>
      </c>
      <c r="E173" s="91">
        <v>20</v>
      </c>
      <c r="F173" s="85"/>
      <c r="G173" s="88">
        <f>E173*F173</f>
        <v>0</v>
      </c>
      <c r="H173" s="91">
        <v>10</v>
      </c>
      <c r="I173" s="85"/>
      <c r="J173" s="88">
        <f>H173*I173</f>
        <v>0</v>
      </c>
    </row>
    <row r="174" spans="2:10" x14ac:dyDescent="0.2">
      <c r="B174" s="157"/>
      <c r="C174" s="111"/>
      <c r="D174" s="3" t="s">
        <v>138</v>
      </c>
      <c r="E174" s="92"/>
      <c r="F174" s="86"/>
      <c r="G174" s="89"/>
      <c r="H174" s="92"/>
      <c r="I174" s="86"/>
      <c r="J174" s="89"/>
    </row>
    <row r="175" spans="2:10" x14ac:dyDescent="0.2">
      <c r="B175" s="157"/>
      <c r="C175" s="112"/>
      <c r="D175" s="4" t="s">
        <v>225</v>
      </c>
      <c r="E175" s="92"/>
      <c r="F175" s="86"/>
      <c r="G175" s="89"/>
      <c r="H175" s="92"/>
      <c r="I175" s="86"/>
      <c r="J175" s="89"/>
    </row>
    <row r="176" spans="2:10" x14ac:dyDescent="0.2">
      <c r="B176" s="157"/>
      <c r="C176" s="112"/>
      <c r="D176" s="13" t="s">
        <v>152</v>
      </c>
      <c r="E176" s="92"/>
      <c r="F176" s="86"/>
      <c r="G176" s="89"/>
      <c r="H176" s="92"/>
      <c r="I176" s="86"/>
      <c r="J176" s="89"/>
    </row>
    <row r="177" spans="2:10" x14ac:dyDescent="0.2">
      <c r="B177" s="157"/>
      <c r="C177" s="112"/>
      <c r="D177" s="4" t="s">
        <v>153</v>
      </c>
      <c r="E177" s="92"/>
      <c r="F177" s="86"/>
      <c r="G177" s="89"/>
      <c r="H177" s="92"/>
      <c r="I177" s="86"/>
      <c r="J177" s="89"/>
    </row>
    <row r="178" spans="2:10" x14ac:dyDescent="0.2">
      <c r="B178" s="157"/>
      <c r="C178" s="112"/>
      <c r="D178" s="14" t="s">
        <v>154</v>
      </c>
      <c r="E178" s="92"/>
      <c r="F178" s="86"/>
      <c r="G178" s="89"/>
      <c r="H178" s="92"/>
      <c r="I178" s="86"/>
      <c r="J178" s="89"/>
    </row>
    <row r="179" spans="2:10" x14ac:dyDescent="0.2">
      <c r="B179" s="157"/>
      <c r="C179" s="117"/>
      <c r="D179" s="6" t="s">
        <v>155</v>
      </c>
      <c r="E179" s="92"/>
      <c r="F179" s="86"/>
      <c r="G179" s="89"/>
      <c r="H179" s="92"/>
      <c r="I179" s="86"/>
      <c r="J179" s="89"/>
    </row>
    <row r="180" spans="2:10" x14ac:dyDescent="0.2">
      <c r="B180" s="157"/>
      <c r="C180" s="117"/>
      <c r="D180" s="6" t="s">
        <v>156</v>
      </c>
      <c r="E180" s="92"/>
      <c r="F180" s="86"/>
      <c r="G180" s="89"/>
      <c r="H180" s="92"/>
      <c r="I180" s="86"/>
      <c r="J180" s="89"/>
    </row>
    <row r="181" spans="2:10" ht="13.5" thickBot="1" x14ac:dyDescent="0.25">
      <c r="B181" s="158"/>
      <c r="C181" s="118"/>
      <c r="D181" s="16" t="s">
        <v>143</v>
      </c>
      <c r="E181" s="93"/>
      <c r="F181" s="87"/>
      <c r="G181" s="90"/>
      <c r="H181" s="93"/>
      <c r="I181" s="87"/>
      <c r="J181" s="90"/>
    </row>
    <row r="182" spans="2:10" x14ac:dyDescent="0.2">
      <c r="B182" s="155">
        <v>8</v>
      </c>
      <c r="C182" s="109" t="s">
        <v>158</v>
      </c>
      <c r="D182" s="12" t="s">
        <v>151</v>
      </c>
      <c r="E182" s="91">
        <v>16</v>
      </c>
      <c r="F182" s="85"/>
      <c r="G182" s="88">
        <f>E182*F182</f>
        <v>0</v>
      </c>
      <c r="H182" s="91">
        <v>10</v>
      </c>
      <c r="I182" s="85"/>
      <c r="J182" s="88">
        <f>H182*I182</f>
        <v>0</v>
      </c>
    </row>
    <row r="183" spans="2:10" x14ac:dyDescent="0.2">
      <c r="B183" s="157"/>
      <c r="C183" s="94"/>
      <c r="D183" s="3" t="s">
        <v>138</v>
      </c>
      <c r="E183" s="92"/>
      <c r="F183" s="86"/>
      <c r="G183" s="89"/>
      <c r="H183" s="92"/>
      <c r="I183" s="86"/>
      <c r="J183" s="89"/>
    </row>
    <row r="184" spans="2:10" x14ac:dyDescent="0.2">
      <c r="B184" s="157"/>
      <c r="C184" s="95"/>
      <c r="D184" s="4" t="s">
        <v>225</v>
      </c>
      <c r="E184" s="92"/>
      <c r="F184" s="86"/>
      <c r="G184" s="89"/>
      <c r="H184" s="92"/>
      <c r="I184" s="86"/>
      <c r="J184" s="89"/>
    </row>
    <row r="185" spans="2:10" x14ac:dyDescent="0.2">
      <c r="B185" s="157"/>
      <c r="C185" s="95"/>
      <c r="D185" s="13" t="s">
        <v>152</v>
      </c>
      <c r="E185" s="92"/>
      <c r="F185" s="86"/>
      <c r="G185" s="89"/>
      <c r="H185" s="92"/>
      <c r="I185" s="86"/>
      <c r="J185" s="89"/>
    </row>
    <row r="186" spans="2:10" x14ac:dyDescent="0.2">
      <c r="B186" s="157"/>
      <c r="C186" s="95"/>
      <c r="D186" s="4" t="s">
        <v>153</v>
      </c>
      <c r="E186" s="92"/>
      <c r="F186" s="86"/>
      <c r="G186" s="89"/>
      <c r="H186" s="92"/>
      <c r="I186" s="86"/>
      <c r="J186" s="89"/>
    </row>
    <row r="187" spans="2:10" x14ac:dyDescent="0.2">
      <c r="B187" s="157"/>
      <c r="C187" s="95"/>
      <c r="D187" s="14" t="s">
        <v>159</v>
      </c>
      <c r="E187" s="92"/>
      <c r="F187" s="86"/>
      <c r="G187" s="89"/>
      <c r="H187" s="92"/>
      <c r="I187" s="86"/>
      <c r="J187" s="89"/>
    </row>
    <row r="188" spans="2:10" x14ac:dyDescent="0.2">
      <c r="B188" s="157"/>
      <c r="C188" s="96"/>
      <c r="D188" s="17" t="s">
        <v>160</v>
      </c>
      <c r="E188" s="92"/>
      <c r="F188" s="86"/>
      <c r="G188" s="89"/>
      <c r="H188" s="92"/>
      <c r="I188" s="86"/>
      <c r="J188" s="89"/>
    </row>
    <row r="189" spans="2:10" x14ac:dyDescent="0.2">
      <c r="B189" s="157"/>
      <c r="C189" s="96"/>
      <c r="D189" s="18" t="s">
        <v>156</v>
      </c>
      <c r="E189" s="92"/>
      <c r="F189" s="86"/>
      <c r="G189" s="89"/>
      <c r="H189" s="92"/>
      <c r="I189" s="86"/>
      <c r="J189" s="89"/>
    </row>
    <row r="190" spans="2:10" ht="13.5" thickBot="1" x14ac:dyDescent="0.25">
      <c r="B190" s="158"/>
      <c r="C190" s="97"/>
      <c r="D190" s="19" t="s">
        <v>143</v>
      </c>
      <c r="E190" s="93"/>
      <c r="F190" s="87"/>
      <c r="G190" s="90"/>
      <c r="H190" s="93"/>
      <c r="I190" s="87"/>
      <c r="J190" s="90"/>
    </row>
    <row r="191" spans="2:10" x14ac:dyDescent="0.2">
      <c r="B191" s="155">
        <v>9</v>
      </c>
      <c r="C191" s="111" t="s">
        <v>161</v>
      </c>
      <c r="D191" s="20" t="s">
        <v>151</v>
      </c>
      <c r="E191" s="91">
        <v>16</v>
      </c>
      <c r="F191" s="85"/>
      <c r="G191" s="88">
        <f>E191*F191</f>
        <v>0</v>
      </c>
      <c r="H191" s="91">
        <v>8</v>
      </c>
      <c r="I191" s="85"/>
      <c r="J191" s="88">
        <f>H191*I191</f>
        <v>0</v>
      </c>
    </row>
    <row r="192" spans="2:10" x14ac:dyDescent="0.2">
      <c r="B192" s="157"/>
      <c r="C192" s="111"/>
      <c r="D192" s="3" t="s">
        <v>138</v>
      </c>
      <c r="E192" s="92"/>
      <c r="F192" s="86"/>
      <c r="G192" s="89"/>
      <c r="H192" s="92"/>
      <c r="I192" s="86"/>
      <c r="J192" s="89"/>
    </row>
    <row r="193" spans="2:10" x14ac:dyDescent="0.2">
      <c r="B193" s="157"/>
      <c r="C193" s="112"/>
      <c r="D193" s="4" t="s">
        <v>225</v>
      </c>
      <c r="E193" s="92"/>
      <c r="F193" s="86"/>
      <c r="G193" s="89"/>
      <c r="H193" s="92"/>
      <c r="I193" s="86"/>
      <c r="J193" s="89"/>
    </row>
    <row r="194" spans="2:10" x14ac:dyDescent="0.2">
      <c r="B194" s="157"/>
      <c r="C194" s="112"/>
      <c r="D194" s="4" t="s">
        <v>153</v>
      </c>
      <c r="E194" s="92"/>
      <c r="F194" s="86"/>
      <c r="G194" s="89"/>
      <c r="H194" s="92"/>
      <c r="I194" s="86"/>
      <c r="J194" s="89"/>
    </row>
    <row r="195" spans="2:10" x14ac:dyDescent="0.2">
      <c r="B195" s="157"/>
      <c r="C195" s="112"/>
      <c r="D195" s="4" t="s">
        <v>162</v>
      </c>
      <c r="E195" s="92"/>
      <c r="F195" s="86"/>
      <c r="G195" s="89"/>
      <c r="H195" s="92"/>
      <c r="I195" s="86"/>
      <c r="J195" s="89"/>
    </row>
    <row r="196" spans="2:10" x14ac:dyDescent="0.2">
      <c r="B196" s="157"/>
      <c r="C196" s="112"/>
      <c r="D196" s="5" t="s">
        <v>149</v>
      </c>
      <c r="E196" s="92"/>
      <c r="F196" s="86"/>
      <c r="G196" s="89"/>
      <c r="H196" s="92"/>
      <c r="I196" s="86"/>
      <c r="J196" s="89"/>
    </row>
    <row r="197" spans="2:10" ht="13.5" thickBot="1" x14ac:dyDescent="0.25">
      <c r="B197" s="157"/>
      <c r="C197" s="112"/>
      <c r="D197" s="14" t="s">
        <v>143</v>
      </c>
      <c r="E197" s="93"/>
      <c r="F197" s="87"/>
      <c r="G197" s="90"/>
      <c r="H197" s="93"/>
      <c r="I197" s="87"/>
      <c r="J197" s="90"/>
    </row>
    <row r="198" spans="2:10" x14ac:dyDescent="0.2">
      <c r="B198" s="123">
        <v>10</v>
      </c>
      <c r="C198" s="113" t="s">
        <v>163</v>
      </c>
      <c r="D198" s="2" t="s">
        <v>137</v>
      </c>
      <c r="E198" s="91">
        <v>30</v>
      </c>
      <c r="F198" s="106"/>
      <c r="G198" s="88">
        <f>E198*F198</f>
        <v>0</v>
      </c>
      <c r="H198" s="91">
        <v>15</v>
      </c>
      <c r="I198" s="85"/>
      <c r="J198" s="88">
        <f>H198*I198</f>
        <v>0</v>
      </c>
    </row>
    <row r="199" spans="2:10" x14ac:dyDescent="0.2">
      <c r="B199" s="124"/>
      <c r="C199" s="114"/>
      <c r="D199" s="3" t="s">
        <v>164</v>
      </c>
      <c r="E199" s="92"/>
      <c r="F199" s="107"/>
      <c r="G199" s="89"/>
      <c r="H199" s="92"/>
      <c r="I199" s="86"/>
      <c r="J199" s="89"/>
    </row>
    <row r="200" spans="2:10" x14ac:dyDescent="0.2">
      <c r="B200" s="124"/>
      <c r="C200" s="114"/>
      <c r="D200" s="3" t="s">
        <v>138</v>
      </c>
      <c r="E200" s="92"/>
      <c r="F200" s="107"/>
      <c r="G200" s="89"/>
      <c r="H200" s="92"/>
      <c r="I200" s="86"/>
      <c r="J200" s="89"/>
    </row>
    <row r="201" spans="2:10" x14ac:dyDescent="0.2">
      <c r="B201" s="124"/>
      <c r="C201" s="114"/>
      <c r="D201" s="4" t="s">
        <v>139</v>
      </c>
      <c r="E201" s="92"/>
      <c r="F201" s="107"/>
      <c r="G201" s="89"/>
      <c r="H201" s="92"/>
      <c r="I201" s="86"/>
      <c r="J201" s="89"/>
    </row>
    <row r="202" spans="2:10" ht="13.5" thickBot="1" x14ac:dyDescent="0.25">
      <c r="B202" s="124"/>
      <c r="C202" s="115"/>
      <c r="D202" s="21" t="s">
        <v>227</v>
      </c>
      <c r="E202" s="92"/>
      <c r="F202" s="107"/>
      <c r="G202" s="89"/>
      <c r="H202" s="93"/>
      <c r="I202" s="87"/>
      <c r="J202" s="90"/>
    </row>
    <row r="203" spans="2:10" x14ac:dyDescent="0.2">
      <c r="B203" s="155">
        <v>11</v>
      </c>
      <c r="C203" s="109" t="s">
        <v>165</v>
      </c>
      <c r="D203" s="22" t="s">
        <v>151</v>
      </c>
      <c r="E203" s="91">
        <v>30</v>
      </c>
      <c r="F203" s="106"/>
      <c r="G203" s="88">
        <f>E203*F203</f>
        <v>0</v>
      </c>
      <c r="H203" s="91">
        <v>15</v>
      </c>
      <c r="I203" s="85"/>
      <c r="J203" s="88">
        <f>H203*I203</f>
        <v>0</v>
      </c>
    </row>
    <row r="204" spans="2:10" x14ac:dyDescent="0.2">
      <c r="B204" s="157"/>
      <c r="C204" s="110"/>
      <c r="D204" s="23" t="s">
        <v>166</v>
      </c>
      <c r="E204" s="92"/>
      <c r="F204" s="107"/>
      <c r="G204" s="89"/>
      <c r="H204" s="92"/>
      <c r="I204" s="86"/>
      <c r="J204" s="89"/>
    </row>
    <row r="205" spans="2:10" x14ac:dyDescent="0.2">
      <c r="B205" s="157"/>
      <c r="C205" s="110"/>
      <c r="D205" s="3" t="s">
        <v>138</v>
      </c>
      <c r="E205" s="92"/>
      <c r="F205" s="107"/>
      <c r="G205" s="89"/>
      <c r="H205" s="92"/>
      <c r="I205" s="86"/>
      <c r="J205" s="89"/>
    </row>
    <row r="206" spans="2:10" ht="13.5" thickBot="1" x14ac:dyDescent="0.25">
      <c r="B206" s="158"/>
      <c r="C206" s="97"/>
      <c r="D206" s="16" t="s">
        <v>167</v>
      </c>
      <c r="E206" s="93"/>
      <c r="F206" s="108"/>
      <c r="G206" s="90"/>
      <c r="H206" s="93"/>
      <c r="I206" s="87"/>
      <c r="J206" s="90"/>
    </row>
    <row r="207" spans="2:10" x14ac:dyDescent="0.2">
      <c r="B207" s="123">
        <v>12</v>
      </c>
      <c r="C207" s="103" t="s">
        <v>168</v>
      </c>
      <c r="D207" s="24" t="s">
        <v>169</v>
      </c>
      <c r="E207" s="91">
        <v>16</v>
      </c>
      <c r="F207" s="106"/>
      <c r="G207" s="88">
        <f>E207*F207</f>
        <v>0</v>
      </c>
      <c r="H207" s="91">
        <v>8</v>
      </c>
      <c r="I207" s="85"/>
      <c r="J207" s="88">
        <f>H207*I207</f>
        <v>0</v>
      </c>
    </row>
    <row r="208" spans="2:10" x14ac:dyDescent="0.2">
      <c r="B208" s="124"/>
      <c r="C208" s="104"/>
      <c r="D208" s="3" t="s">
        <v>138</v>
      </c>
      <c r="E208" s="92"/>
      <c r="F208" s="107"/>
      <c r="G208" s="89"/>
      <c r="H208" s="92"/>
      <c r="I208" s="86"/>
      <c r="J208" s="89"/>
    </row>
    <row r="209" spans="2:10" x14ac:dyDescent="0.2">
      <c r="B209" s="124"/>
      <c r="C209" s="104"/>
      <c r="D209" s="4" t="s">
        <v>139</v>
      </c>
      <c r="E209" s="92"/>
      <c r="F209" s="107"/>
      <c r="G209" s="89"/>
      <c r="H209" s="92"/>
      <c r="I209" s="86"/>
      <c r="J209" s="89"/>
    </row>
    <row r="210" spans="2:10" x14ac:dyDescent="0.2">
      <c r="B210" s="124"/>
      <c r="C210" s="104"/>
      <c r="D210" s="10" t="s">
        <v>170</v>
      </c>
      <c r="E210" s="92"/>
      <c r="F210" s="107"/>
      <c r="G210" s="89"/>
      <c r="H210" s="92"/>
      <c r="I210" s="86"/>
      <c r="J210" s="89"/>
    </row>
    <row r="211" spans="2:10" x14ac:dyDescent="0.2">
      <c r="B211" s="124"/>
      <c r="C211" s="104"/>
      <c r="D211" s="25" t="s">
        <v>228</v>
      </c>
      <c r="E211" s="92"/>
      <c r="F211" s="107"/>
      <c r="G211" s="89"/>
      <c r="H211" s="92"/>
      <c r="I211" s="86"/>
      <c r="J211" s="89"/>
    </row>
    <row r="212" spans="2:10" x14ac:dyDescent="0.2">
      <c r="B212" s="124"/>
      <c r="C212" s="104"/>
      <c r="D212" s="6" t="s">
        <v>171</v>
      </c>
      <c r="E212" s="92"/>
      <c r="F212" s="107"/>
      <c r="G212" s="89"/>
      <c r="H212" s="92"/>
      <c r="I212" s="86"/>
      <c r="J212" s="89"/>
    </row>
    <row r="213" spans="2:10" x14ac:dyDescent="0.2">
      <c r="B213" s="124"/>
      <c r="C213" s="104"/>
      <c r="D213" s="6" t="s">
        <v>172</v>
      </c>
      <c r="E213" s="92"/>
      <c r="F213" s="107"/>
      <c r="G213" s="89"/>
      <c r="H213" s="92"/>
      <c r="I213" s="86"/>
      <c r="J213" s="89"/>
    </row>
    <row r="214" spans="2:10" ht="26.25" thickBot="1" x14ac:dyDescent="0.25">
      <c r="B214" s="127"/>
      <c r="C214" s="105"/>
      <c r="D214" s="26" t="s">
        <v>173</v>
      </c>
      <c r="E214" s="93"/>
      <c r="F214" s="108"/>
      <c r="G214" s="90"/>
      <c r="H214" s="93"/>
      <c r="I214" s="87"/>
      <c r="J214" s="90"/>
    </row>
    <row r="215" spans="2:10" x14ac:dyDescent="0.2">
      <c r="B215" s="123">
        <v>13</v>
      </c>
      <c r="C215" s="103" t="s">
        <v>174</v>
      </c>
      <c r="D215" s="24" t="s">
        <v>169</v>
      </c>
      <c r="E215" s="91">
        <v>30</v>
      </c>
      <c r="F215" s="106"/>
      <c r="G215" s="88">
        <f>E215*F215</f>
        <v>0</v>
      </c>
      <c r="H215" s="91">
        <v>15</v>
      </c>
      <c r="I215" s="85"/>
      <c r="J215" s="88">
        <f>H215*I215</f>
        <v>0</v>
      </c>
    </row>
    <row r="216" spans="2:10" x14ac:dyDescent="0.2">
      <c r="B216" s="124"/>
      <c r="C216" s="104"/>
      <c r="D216" s="3" t="s">
        <v>138</v>
      </c>
      <c r="E216" s="92"/>
      <c r="F216" s="107"/>
      <c r="G216" s="89"/>
      <c r="H216" s="92"/>
      <c r="I216" s="86"/>
      <c r="J216" s="89"/>
    </row>
    <row r="217" spans="2:10" x14ac:dyDescent="0.2">
      <c r="B217" s="124"/>
      <c r="C217" s="104"/>
      <c r="D217" s="4" t="s">
        <v>139</v>
      </c>
      <c r="E217" s="92"/>
      <c r="F217" s="107"/>
      <c r="G217" s="89"/>
      <c r="H217" s="92"/>
      <c r="I217" s="86"/>
      <c r="J217" s="89"/>
    </row>
    <row r="218" spans="2:10" x14ac:dyDescent="0.2">
      <c r="B218" s="124"/>
      <c r="C218" s="104"/>
      <c r="D218" s="10" t="s">
        <v>175</v>
      </c>
      <c r="E218" s="92"/>
      <c r="F218" s="107"/>
      <c r="G218" s="89"/>
      <c r="H218" s="92"/>
      <c r="I218" s="86"/>
      <c r="J218" s="89"/>
    </row>
    <row r="219" spans="2:10" x14ac:dyDescent="0.2">
      <c r="B219" s="124"/>
      <c r="C219" s="104"/>
      <c r="D219" s="25" t="s">
        <v>228</v>
      </c>
      <c r="E219" s="92"/>
      <c r="F219" s="107"/>
      <c r="G219" s="89"/>
      <c r="H219" s="92"/>
      <c r="I219" s="86"/>
      <c r="J219" s="89"/>
    </row>
    <row r="220" spans="2:10" x14ac:dyDescent="0.2">
      <c r="B220" s="124"/>
      <c r="C220" s="104"/>
      <c r="D220" s="6" t="s">
        <v>171</v>
      </c>
      <c r="E220" s="92"/>
      <c r="F220" s="107"/>
      <c r="G220" s="89"/>
      <c r="H220" s="92"/>
      <c r="I220" s="86"/>
      <c r="J220" s="89"/>
    </row>
    <row r="221" spans="2:10" x14ac:dyDescent="0.2">
      <c r="B221" s="124"/>
      <c r="C221" s="104"/>
      <c r="D221" s="6" t="s">
        <v>172</v>
      </c>
      <c r="E221" s="92"/>
      <c r="F221" s="107"/>
      <c r="G221" s="89"/>
      <c r="H221" s="92"/>
      <c r="I221" s="86"/>
      <c r="J221" s="89"/>
    </row>
    <row r="222" spans="2:10" ht="26.25" thickBot="1" x14ac:dyDescent="0.25">
      <c r="B222" s="127"/>
      <c r="C222" s="105"/>
      <c r="D222" s="26" t="s">
        <v>173</v>
      </c>
      <c r="E222" s="93"/>
      <c r="F222" s="108"/>
      <c r="G222" s="90"/>
      <c r="H222" s="93"/>
      <c r="I222" s="87"/>
      <c r="J222" s="90"/>
    </row>
    <row r="223" spans="2:10" x14ac:dyDescent="0.2">
      <c r="B223" s="123">
        <v>14</v>
      </c>
      <c r="C223" s="100" t="s">
        <v>176</v>
      </c>
      <c r="D223" s="24" t="s">
        <v>169</v>
      </c>
      <c r="E223" s="91">
        <v>16</v>
      </c>
      <c r="F223" s="85"/>
      <c r="G223" s="88">
        <f>E223*F223</f>
        <v>0</v>
      </c>
      <c r="H223" s="91">
        <v>8</v>
      </c>
      <c r="I223" s="85"/>
      <c r="J223" s="88">
        <f>H223*I223</f>
        <v>0</v>
      </c>
    </row>
    <row r="224" spans="2:10" x14ac:dyDescent="0.2">
      <c r="B224" s="124"/>
      <c r="C224" s="101"/>
      <c r="D224" s="3" t="s">
        <v>138</v>
      </c>
      <c r="E224" s="92"/>
      <c r="F224" s="86"/>
      <c r="G224" s="89"/>
      <c r="H224" s="92"/>
      <c r="I224" s="86"/>
      <c r="J224" s="89"/>
    </row>
    <row r="225" spans="2:10" x14ac:dyDescent="0.2">
      <c r="B225" s="124"/>
      <c r="C225" s="101"/>
      <c r="D225" s="4" t="s">
        <v>139</v>
      </c>
      <c r="E225" s="92"/>
      <c r="F225" s="86"/>
      <c r="G225" s="89"/>
      <c r="H225" s="92"/>
      <c r="I225" s="86"/>
      <c r="J225" s="89"/>
    </row>
    <row r="226" spans="2:10" x14ac:dyDescent="0.2">
      <c r="B226" s="124"/>
      <c r="C226" s="101"/>
      <c r="D226" s="10" t="s">
        <v>175</v>
      </c>
      <c r="E226" s="92"/>
      <c r="F226" s="86"/>
      <c r="G226" s="89"/>
      <c r="H226" s="92"/>
      <c r="I226" s="86"/>
      <c r="J226" s="89"/>
    </row>
    <row r="227" spans="2:10" x14ac:dyDescent="0.2">
      <c r="B227" s="124"/>
      <c r="C227" s="101"/>
      <c r="D227" s="25" t="s">
        <v>177</v>
      </c>
      <c r="E227" s="92"/>
      <c r="F227" s="86"/>
      <c r="G227" s="89"/>
      <c r="H227" s="92"/>
      <c r="I227" s="86"/>
      <c r="J227" s="89"/>
    </row>
    <row r="228" spans="2:10" x14ac:dyDescent="0.2">
      <c r="B228" s="124"/>
      <c r="C228" s="101"/>
      <c r="D228" s="6" t="s">
        <v>156</v>
      </c>
      <c r="E228" s="92"/>
      <c r="F228" s="86"/>
      <c r="G228" s="89"/>
      <c r="H228" s="92"/>
      <c r="I228" s="86"/>
      <c r="J228" s="89"/>
    </row>
    <row r="229" spans="2:10" ht="26.25" thickBot="1" x14ac:dyDescent="0.25">
      <c r="B229" s="127"/>
      <c r="C229" s="102"/>
      <c r="D229" s="26" t="s">
        <v>173</v>
      </c>
      <c r="E229" s="93"/>
      <c r="F229" s="87"/>
      <c r="G229" s="90"/>
      <c r="H229" s="93"/>
      <c r="I229" s="87"/>
      <c r="J229" s="90"/>
    </row>
    <row r="230" spans="2:10" x14ac:dyDescent="0.2">
      <c r="B230" s="123">
        <v>15</v>
      </c>
      <c r="C230" s="100" t="s">
        <v>178</v>
      </c>
      <c r="D230" s="24" t="s">
        <v>179</v>
      </c>
      <c r="E230" s="91">
        <v>16</v>
      </c>
      <c r="F230" s="85"/>
      <c r="G230" s="88">
        <f>E230*F230</f>
        <v>0</v>
      </c>
      <c r="H230" s="91">
        <v>8</v>
      </c>
      <c r="I230" s="85"/>
      <c r="J230" s="88">
        <f>H230*I230</f>
        <v>0</v>
      </c>
    </row>
    <row r="231" spans="2:10" x14ac:dyDescent="0.2">
      <c r="B231" s="124"/>
      <c r="C231" s="101"/>
      <c r="D231" s="3" t="s">
        <v>180</v>
      </c>
      <c r="E231" s="92"/>
      <c r="F231" s="86"/>
      <c r="G231" s="89"/>
      <c r="H231" s="92"/>
      <c r="I231" s="86"/>
      <c r="J231" s="89"/>
    </row>
    <row r="232" spans="2:10" x14ac:dyDescent="0.2">
      <c r="B232" s="124"/>
      <c r="C232" s="101"/>
      <c r="D232" s="4" t="s">
        <v>139</v>
      </c>
      <c r="E232" s="92"/>
      <c r="F232" s="86"/>
      <c r="G232" s="89"/>
      <c r="H232" s="92"/>
      <c r="I232" s="86"/>
      <c r="J232" s="89"/>
    </row>
    <row r="233" spans="2:10" x14ac:dyDescent="0.2">
      <c r="B233" s="124"/>
      <c r="C233" s="101"/>
      <c r="D233" s="10" t="s">
        <v>175</v>
      </c>
      <c r="E233" s="92"/>
      <c r="F233" s="86"/>
      <c r="G233" s="89"/>
      <c r="H233" s="92"/>
      <c r="I233" s="86"/>
      <c r="J233" s="89"/>
    </row>
    <row r="234" spans="2:10" x14ac:dyDescent="0.2">
      <c r="B234" s="124"/>
      <c r="C234" s="101"/>
      <c r="D234" s="25" t="s">
        <v>256</v>
      </c>
      <c r="E234" s="92"/>
      <c r="F234" s="86"/>
      <c r="G234" s="89"/>
      <c r="H234" s="92"/>
      <c r="I234" s="86"/>
      <c r="J234" s="89"/>
    </row>
    <row r="235" spans="2:10" x14ac:dyDescent="0.2">
      <c r="B235" s="124"/>
      <c r="C235" s="101"/>
      <c r="D235" s="6" t="s">
        <v>156</v>
      </c>
      <c r="E235" s="92"/>
      <c r="F235" s="86"/>
      <c r="G235" s="89"/>
      <c r="H235" s="92"/>
      <c r="I235" s="86"/>
      <c r="J235" s="89"/>
    </row>
    <row r="236" spans="2:10" ht="26.25" thickBot="1" x14ac:dyDescent="0.25">
      <c r="B236" s="127"/>
      <c r="C236" s="102"/>
      <c r="D236" s="26" t="s">
        <v>181</v>
      </c>
      <c r="E236" s="93"/>
      <c r="F236" s="87"/>
      <c r="G236" s="90"/>
      <c r="H236" s="93"/>
      <c r="I236" s="87"/>
      <c r="J236" s="90"/>
    </row>
    <row r="237" spans="2:10" x14ac:dyDescent="0.2">
      <c r="B237" s="123">
        <v>16</v>
      </c>
      <c r="C237" s="103" t="s">
        <v>182</v>
      </c>
      <c r="D237" s="24" t="s">
        <v>183</v>
      </c>
      <c r="E237" s="91">
        <v>10</v>
      </c>
      <c r="F237" s="85"/>
      <c r="G237" s="88">
        <f>E237*F237</f>
        <v>0</v>
      </c>
      <c r="H237" s="91">
        <v>5</v>
      </c>
      <c r="I237" s="85"/>
      <c r="J237" s="88">
        <f>H237*I237</f>
        <v>0</v>
      </c>
    </row>
    <row r="238" spans="2:10" x14ac:dyDescent="0.2">
      <c r="B238" s="124"/>
      <c r="C238" s="104"/>
      <c r="D238" s="27" t="s">
        <v>169</v>
      </c>
      <c r="E238" s="92"/>
      <c r="F238" s="86"/>
      <c r="G238" s="89"/>
      <c r="H238" s="92"/>
      <c r="I238" s="86"/>
      <c r="J238" s="89"/>
    </row>
    <row r="239" spans="2:10" ht="13.5" thickBot="1" x14ac:dyDescent="0.25">
      <c r="B239" s="127"/>
      <c r="C239" s="105"/>
      <c r="D239" s="28" t="s">
        <v>139</v>
      </c>
      <c r="E239" s="93"/>
      <c r="F239" s="87"/>
      <c r="G239" s="90"/>
      <c r="H239" s="93"/>
      <c r="I239" s="87"/>
      <c r="J239" s="90"/>
    </row>
    <row r="240" spans="2:10" x14ac:dyDescent="0.2">
      <c r="B240" s="157">
        <v>17</v>
      </c>
      <c r="C240" s="94" t="s">
        <v>184</v>
      </c>
      <c r="D240" s="20" t="s">
        <v>185</v>
      </c>
      <c r="E240" s="92">
        <v>20</v>
      </c>
      <c r="F240" s="86"/>
      <c r="G240" s="89">
        <f>E240*F240</f>
        <v>0</v>
      </c>
      <c r="H240" s="92">
        <v>10</v>
      </c>
      <c r="I240" s="86"/>
      <c r="J240" s="89">
        <f>H240*I240</f>
        <v>0</v>
      </c>
    </row>
    <row r="241" spans="2:10" x14ac:dyDescent="0.2">
      <c r="B241" s="157"/>
      <c r="C241" s="94"/>
      <c r="D241" s="20" t="s">
        <v>186</v>
      </c>
      <c r="E241" s="92"/>
      <c r="F241" s="86"/>
      <c r="G241" s="89"/>
      <c r="H241" s="92"/>
      <c r="I241" s="86"/>
      <c r="J241" s="89"/>
    </row>
    <row r="242" spans="2:10" x14ac:dyDescent="0.2">
      <c r="B242" s="157"/>
      <c r="C242" s="94"/>
      <c r="D242" s="29" t="s">
        <v>185</v>
      </c>
      <c r="E242" s="92"/>
      <c r="F242" s="86"/>
      <c r="G242" s="89"/>
      <c r="H242" s="92"/>
      <c r="I242" s="86"/>
      <c r="J242" s="89"/>
    </row>
    <row r="243" spans="2:10" x14ac:dyDescent="0.2">
      <c r="B243" s="157"/>
      <c r="C243" s="95"/>
      <c r="D243" s="25" t="s">
        <v>228</v>
      </c>
      <c r="E243" s="92"/>
      <c r="F243" s="86"/>
      <c r="G243" s="89"/>
      <c r="H243" s="92"/>
      <c r="I243" s="86"/>
      <c r="J243" s="89"/>
    </row>
    <row r="244" spans="2:10" x14ac:dyDescent="0.2">
      <c r="B244" s="157"/>
      <c r="C244" s="96"/>
      <c r="D244" s="10" t="s">
        <v>175</v>
      </c>
      <c r="E244" s="92"/>
      <c r="F244" s="86"/>
      <c r="G244" s="89"/>
      <c r="H244" s="92"/>
      <c r="I244" s="86"/>
      <c r="J244" s="89"/>
    </row>
    <row r="245" spans="2:10" x14ac:dyDescent="0.2">
      <c r="B245" s="157"/>
      <c r="C245" s="96"/>
      <c r="D245" s="17" t="s">
        <v>171</v>
      </c>
      <c r="E245" s="92"/>
      <c r="F245" s="86"/>
      <c r="G245" s="89"/>
      <c r="H245" s="92"/>
      <c r="I245" s="86"/>
      <c r="J245" s="89"/>
    </row>
    <row r="246" spans="2:10" x14ac:dyDescent="0.2">
      <c r="B246" s="157"/>
      <c r="C246" s="96"/>
      <c r="D246" s="30" t="s">
        <v>156</v>
      </c>
      <c r="E246" s="92"/>
      <c r="F246" s="86"/>
      <c r="G246" s="89"/>
      <c r="H246" s="92"/>
      <c r="I246" s="86"/>
      <c r="J246" s="89"/>
    </row>
    <row r="247" spans="2:10" ht="26.25" thickBot="1" x14ac:dyDescent="0.25">
      <c r="B247" s="158"/>
      <c r="C247" s="97"/>
      <c r="D247" s="26" t="s">
        <v>181</v>
      </c>
      <c r="E247" s="93"/>
      <c r="F247" s="87"/>
      <c r="G247" s="90"/>
      <c r="H247" s="93"/>
      <c r="I247" s="87"/>
      <c r="J247" s="90"/>
    </row>
    <row r="248" spans="2:10" x14ac:dyDescent="0.2">
      <c r="B248" s="155">
        <v>18</v>
      </c>
      <c r="C248" s="98" t="s">
        <v>187</v>
      </c>
      <c r="D248" s="20" t="s">
        <v>185</v>
      </c>
      <c r="E248" s="91">
        <v>16</v>
      </c>
      <c r="F248" s="85"/>
      <c r="G248" s="88">
        <f>E248*F248</f>
        <v>0</v>
      </c>
      <c r="H248" s="91">
        <v>8</v>
      </c>
      <c r="I248" s="85"/>
      <c r="J248" s="88">
        <f>H248*I248</f>
        <v>0</v>
      </c>
    </row>
    <row r="249" spans="2:10" x14ac:dyDescent="0.2">
      <c r="B249" s="157"/>
      <c r="C249" s="99"/>
      <c r="D249" s="20" t="s">
        <v>186</v>
      </c>
      <c r="E249" s="92"/>
      <c r="F249" s="86"/>
      <c r="G249" s="89"/>
      <c r="H249" s="92"/>
      <c r="I249" s="86"/>
      <c r="J249" s="89"/>
    </row>
    <row r="250" spans="2:10" x14ac:dyDescent="0.2">
      <c r="B250" s="157"/>
      <c r="C250" s="99"/>
      <c r="D250" s="29" t="s">
        <v>185</v>
      </c>
      <c r="E250" s="92"/>
      <c r="F250" s="86"/>
      <c r="G250" s="89"/>
      <c r="H250" s="92"/>
      <c r="I250" s="86"/>
      <c r="J250" s="89"/>
    </row>
    <row r="251" spans="2:10" x14ac:dyDescent="0.2">
      <c r="B251" s="157"/>
      <c r="C251" s="99"/>
      <c r="D251" s="25" t="s">
        <v>177</v>
      </c>
      <c r="E251" s="92"/>
      <c r="F251" s="86"/>
      <c r="G251" s="89"/>
      <c r="H251" s="92"/>
      <c r="I251" s="86"/>
      <c r="J251" s="89"/>
    </row>
    <row r="252" spans="2:10" x14ac:dyDescent="0.2">
      <c r="B252" s="157"/>
      <c r="C252" s="99"/>
      <c r="D252" s="10" t="s">
        <v>175</v>
      </c>
      <c r="E252" s="92"/>
      <c r="F252" s="86"/>
      <c r="G252" s="89"/>
      <c r="H252" s="92"/>
      <c r="I252" s="86"/>
      <c r="J252" s="89"/>
    </row>
    <row r="253" spans="2:10" x14ac:dyDescent="0.2">
      <c r="B253" s="157"/>
      <c r="C253" s="99"/>
      <c r="D253" s="17" t="s">
        <v>171</v>
      </c>
      <c r="E253" s="92"/>
      <c r="F253" s="86"/>
      <c r="G253" s="89"/>
      <c r="H253" s="92"/>
      <c r="I253" s="86"/>
      <c r="J253" s="89"/>
    </row>
    <row r="254" spans="2:10" x14ac:dyDescent="0.2">
      <c r="B254" s="157"/>
      <c r="C254" s="99"/>
      <c r="D254" s="30" t="s">
        <v>156</v>
      </c>
      <c r="E254" s="92"/>
      <c r="F254" s="86"/>
      <c r="G254" s="89"/>
      <c r="H254" s="92"/>
      <c r="I254" s="86"/>
      <c r="J254" s="89"/>
    </row>
    <row r="255" spans="2:10" ht="26.25" thickBot="1" x14ac:dyDescent="0.25">
      <c r="B255" s="158"/>
      <c r="C255" s="99"/>
      <c r="D255" s="26" t="s">
        <v>181</v>
      </c>
      <c r="E255" s="93"/>
      <c r="F255" s="87"/>
      <c r="G255" s="90"/>
      <c r="H255" s="93"/>
      <c r="I255" s="87"/>
      <c r="J255" s="90"/>
    </row>
    <row r="256" spans="2:10" ht="26.25" thickBot="1" x14ac:dyDescent="0.25">
      <c r="B256" s="159">
        <v>19</v>
      </c>
      <c r="C256" s="67" t="s">
        <v>188</v>
      </c>
      <c r="D256" s="31" t="s">
        <v>229</v>
      </c>
      <c r="E256" s="81">
        <v>80</v>
      </c>
      <c r="F256" s="59"/>
      <c r="G256" s="60">
        <f>E256*F256</f>
        <v>0</v>
      </c>
      <c r="H256" s="81"/>
      <c r="I256" s="59"/>
      <c r="J256" s="60"/>
    </row>
    <row r="257" spans="2:10" ht="13.5" thickBot="1" x14ac:dyDescent="0.25">
      <c r="B257" s="55">
        <v>20</v>
      </c>
      <c r="C257" s="67" t="s">
        <v>189</v>
      </c>
      <c r="D257" s="32" t="s">
        <v>190</v>
      </c>
      <c r="E257" s="56">
        <v>142</v>
      </c>
      <c r="F257" s="53"/>
      <c r="G257" s="60">
        <f>E257*F257</f>
        <v>0</v>
      </c>
      <c r="H257" s="81"/>
      <c r="I257" s="59"/>
      <c r="J257" s="60"/>
    </row>
    <row r="258" spans="2:10" ht="13.5" thickBot="1" x14ac:dyDescent="0.25">
      <c r="B258" s="55">
        <v>21</v>
      </c>
      <c r="C258" s="67" t="s">
        <v>191</v>
      </c>
      <c r="D258" s="32" t="s">
        <v>190</v>
      </c>
      <c r="E258" s="56">
        <f>E198+E203</f>
        <v>60</v>
      </c>
      <c r="F258" s="53"/>
      <c r="G258" s="60">
        <f>E258*F258</f>
        <v>0</v>
      </c>
      <c r="H258" s="81"/>
      <c r="I258" s="59"/>
      <c r="J258" s="60"/>
    </row>
    <row r="259" spans="2:10" ht="25.5" x14ac:dyDescent="0.2">
      <c r="B259" s="123">
        <v>22</v>
      </c>
      <c r="C259" s="103" t="s">
        <v>192</v>
      </c>
      <c r="D259" s="24" t="s">
        <v>229</v>
      </c>
      <c r="E259" s="91">
        <f>E248+E223</f>
        <v>32</v>
      </c>
      <c r="F259" s="85"/>
      <c r="G259" s="88">
        <f>E259*F259</f>
        <v>0</v>
      </c>
      <c r="H259" s="91"/>
      <c r="I259" s="85"/>
      <c r="J259" s="88"/>
    </row>
    <row r="260" spans="2:10" ht="26.25" thickBot="1" x14ac:dyDescent="0.25">
      <c r="B260" s="127"/>
      <c r="C260" s="105"/>
      <c r="D260" s="33" t="s">
        <v>230</v>
      </c>
      <c r="E260" s="93"/>
      <c r="F260" s="87"/>
      <c r="G260" s="90"/>
      <c r="H260" s="93"/>
      <c r="I260" s="87"/>
      <c r="J260" s="90"/>
    </row>
    <row r="261" spans="2:10" x14ac:dyDescent="0.2">
      <c r="B261" s="155">
        <v>23</v>
      </c>
      <c r="C261" s="131" t="s">
        <v>193</v>
      </c>
      <c r="D261" s="38" t="s">
        <v>194</v>
      </c>
      <c r="E261" s="82">
        <v>40</v>
      </c>
      <c r="F261" s="85"/>
      <c r="G261" s="88">
        <f>E261*F261</f>
        <v>0</v>
      </c>
      <c r="H261" s="91">
        <v>20</v>
      </c>
      <c r="I261" s="85"/>
      <c r="J261" s="88">
        <f>H261*I261</f>
        <v>0</v>
      </c>
    </row>
    <row r="262" spans="2:10" ht="25.5" x14ac:dyDescent="0.2">
      <c r="B262" s="157"/>
      <c r="C262" s="132"/>
      <c r="D262" s="34" t="s">
        <v>195</v>
      </c>
      <c r="E262" s="83"/>
      <c r="F262" s="86"/>
      <c r="G262" s="89"/>
      <c r="H262" s="92"/>
      <c r="I262" s="86"/>
      <c r="J262" s="89"/>
    </row>
    <row r="263" spans="2:10" x14ac:dyDescent="0.2">
      <c r="B263" s="157"/>
      <c r="C263" s="132"/>
      <c r="D263" s="35" t="s">
        <v>196</v>
      </c>
      <c r="E263" s="83"/>
      <c r="F263" s="86"/>
      <c r="G263" s="89"/>
      <c r="H263" s="92"/>
      <c r="I263" s="86"/>
      <c r="J263" s="89"/>
    </row>
    <row r="264" spans="2:10" ht="13.5" thickBot="1" x14ac:dyDescent="0.25">
      <c r="B264" s="158"/>
      <c r="C264" s="133"/>
      <c r="D264" s="36" t="s">
        <v>197</v>
      </c>
      <c r="E264" s="84"/>
      <c r="F264" s="87"/>
      <c r="G264" s="90"/>
      <c r="H264" s="93"/>
      <c r="I264" s="87"/>
      <c r="J264" s="90"/>
    </row>
    <row r="265" spans="2:10" x14ac:dyDescent="0.2">
      <c r="B265" s="155">
        <v>24</v>
      </c>
      <c r="C265" s="131" t="s">
        <v>198</v>
      </c>
      <c r="D265" s="38" t="s">
        <v>194</v>
      </c>
      <c r="E265" s="82">
        <v>20</v>
      </c>
      <c r="F265" s="85"/>
      <c r="G265" s="88">
        <f>E265*F265</f>
        <v>0</v>
      </c>
      <c r="H265" s="91">
        <v>10</v>
      </c>
      <c r="I265" s="85"/>
      <c r="J265" s="88">
        <f>H265*I265</f>
        <v>0</v>
      </c>
    </row>
    <row r="266" spans="2:10" ht="25.5" x14ac:dyDescent="0.2">
      <c r="B266" s="157"/>
      <c r="C266" s="132"/>
      <c r="D266" s="34" t="s">
        <v>199</v>
      </c>
      <c r="E266" s="83"/>
      <c r="F266" s="86"/>
      <c r="G266" s="89"/>
      <c r="H266" s="92"/>
      <c r="I266" s="86"/>
      <c r="J266" s="89"/>
    </row>
    <row r="267" spans="2:10" x14ac:dyDescent="0.2">
      <c r="B267" s="157"/>
      <c r="C267" s="132"/>
      <c r="D267" s="35" t="s">
        <v>200</v>
      </c>
      <c r="E267" s="83"/>
      <c r="F267" s="86"/>
      <c r="G267" s="89"/>
      <c r="H267" s="92"/>
      <c r="I267" s="86"/>
      <c r="J267" s="89"/>
    </row>
    <row r="268" spans="2:10" ht="13.5" thickBot="1" x14ac:dyDescent="0.25">
      <c r="B268" s="158"/>
      <c r="C268" s="133"/>
      <c r="D268" s="37" t="s">
        <v>201</v>
      </c>
      <c r="E268" s="84"/>
      <c r="F268" s="87"/>
      <c r="G268" s="90"/>
      <c r="H268" s="93"/>
      <c r="I268" s="87"/>
      <c r="J268" s="90"/>
    </row>
    <row r="269" spans="2:10" x14ac:dyDescent="0.2">
      <c r="B269" s="155">
        <v>25</v>
      </c>
      <c r="C269" s="131" t="s">
        <v>202</v>
      </c>
      <c r="D269" s="38" t="s">
        <v>203</v>
      </c>
      <c r="E269" s="82">
        <v>19</v>
      </c>
      <c r="F269" s="85"/>
      <c r="G269" s="88">
        <f>E269*F269</f>
        <v>0</v>
      </c>
      <c r="H269" s="91">
        <v>10</v>
      </c>
      <c r="I269" s="85"/>
      <c r="J269" s="88">
        <f>H269*I269</f>
        <v>0</v>
      </c>
    </row>
    <row r="270" spans="2:10" ht="25.5" x14ac:dyDescent="0.2">
      <c r="B270" s="157"/>
      <c r="C270" s="132"/>
      <c r="D270" s="34" t="s">
        <v>204</v>
      </c>
      <c r="E270" s="83"/>
      <c r="F270" s="86"/>
      <c r="G270" s="89"/>
      <c r="H270" s="92"/>
      <c r="I270" s="86"/>
      <c r="J270" s="89"/>
    </row>
    <row r="271" spans="2:10" x14ac:dyDescent="0.2">
      <c r="B271" s="157"/>
      <c r="C271" s="132"/>
      <c r="D271" s="35" t="s">
        <v>205</v>
      </c>
      <c r="E271" s="83"/>
      <c r="F271" s="86"/>
      <c r="G271" s="89"/>
      <c r="H271" s="92"/>
      <c r="I271" s="86"/>
      <c r="J271" s="89"/>
    </row>
    <row r="272" spans="2:10" ht="13.5" thickBot="1" x14ac:dyDescent="0.25">
      <c r="B272" s="158"/>
      <c r="C272" s="133"/>
      <c r="D272" s="36" t="s">
        <v>206</v>
      </c>
      <c r="E272" s="84"/>
      <c r="F272" s="87"/>
      <c r="G272" s="90"/>
      <c r="H272" s="93"/>
      <c r="I272" s="87"/>
      <c r="J272" s="90"/>
    </row>
    <row r="273" spans="2:10" x14ac:dyDescent="0.2">
      <c r="B273" s="155">
        <v>26</v>
      </c>
      <c r="C273" s="131" t="s">
        <v>202</v>
      </c>
      <c r="D273" s="34" t="s">
        <v>194</v>
      </c>
      <c r="E273" s="82">
        <v>19</v>
      </c>
      <c r="F273" s="85"/>
      <c r="G273" s="88">
        <f>E273*F273</f>
        <v>0</v>
      </c>
      <c r="H273" s="91">
        <v>10</v>
      </c>
      <c r="I273" s="85"/>
      <c r="J273" s="88">
        <f>H273*I273</f>
        <v>0</v>
      </c>
    </row>
    <row r="274" spans="2:10" ht="25.5" x14ac:dyDescent="0.2">
      <c r="B274" s="157"/>
      <c r="C274" s="132"/>
      <c r="D274" s="34" t="s">
        <v>204</v>
      </c>
      <c r="E274" s="83"/>
      <c r="F274" s="86"/>
      <c r="G274" s="89"/>
      <c r="H274" s="92"/>
      <c r="I274" s="86"/>
      <c r="J274" s="89"/>
    </row>
    <row r="275" spans="2:10" x14ac:dyDescent="0.2">
      <c r="B275" s="157"/>
      <c r="C275" s="132"/>
      <c r="D275" s="35" t="s">
        <v>207</v>
      </c>
      <c r="E275" s="83"/>
      <c r="F275" s="86"/>
      <c r="G275" s="89"/>
      <c r="H275" s="92"/>
      <c r="I275" s="86"/>
      <c r="J275" s="89"/>
    </row>
    <row r="276" spans="2:10" ht="13.5" thickBot="1" x14ac:dyDescent="0.25">
      <c r="B276" s="158"/>
      <c r="C276" s="133"/>
      <c r="D276" s="36" t="s">
        <v>206</v>
      </c>
      <c r="E276" s="84"/>
      <c r="F276" s="87"/>
      <c r="G276" s="90"/>
      <c r="H276" s="93"/>
      <c r="I276" s="87"/>
      <c r="J276" s="90"/>
    </row>
    <row r="277" spans="2:10" x14ac:dyDescent="0.2">
      <c r="B277" s="155">
        <v>27</v>
      </c>
      <c r="C277" s="131" t="s">
        <v>208</v>
      </c>
      <c r="D277" s="38" t="s">
        <v>209</v>
      </c>
      <c r="E277" s="82">
        <v>16</v>
      </c>
      <c r="F277" s="85"/>
      <c r="G277" s="88">
        <f>E277*F277</f>
        <v>0</v>
      </c>
      <c r="H277" s="91">
        <v>8</v>
      </c>
      <c r="I277" s="85"/>
      <c r="J277" s="88">
        <f>H277*I277</f>
        <v>0</v>
      </c>
    </row>
    <row r="278" spans="2:10" ht="25.5" x14ac:dyDescent="0.2">
      <c r="B278" s="157"/>
      <c r="C278" s="132"/>
      <c r="D278" s="39" t="s">
        <v>204</v>
      </c>
      <c r="E278" s="83"/>
      <c r="F278" s="86"/>
      <c r="G278" s="89"/>
      <c r="H278" s="92"/>
      <c r="I278" s="86"/>
      <c r="J278" s="89"/>
    </row>
    <row r="279" spans="2:10" x14ac:dyDescent="0.2">
      <c r="B279" s="157"/>
      <c r="C279" s="132"/>
      <c r="D279" s="35" t="s">
        <v>205</v>
      </c>
      <c r="E279" s="83"/>
      <c r="F279" s="86"/>
      <c r="G279" s="89"/>
      <c r="H279" s="92"/>
      <c r="I279" s="86"/>
      <c r="J279" s="89"/>
    </row>
    <row r="280" spans="2:10" x14ac:dyDescent="0.2">
      <c r="B280" s="157"/>
      <c r="C280" s="132"/>
      <c r="D280" s="40" t="s">
        <v>231</v>
      </c>
      <c r="E280" s="83"/>
      <c r="F280" s="86"/>
      <c r="G280" s="89"/>
      <c r="H280" s="92"/>
      <c r="I280" s="86"/>
      <c r="J280" s="89"/>
    </row>
    <row r="281" spans="2:10" ht="13.5" thickBot="1" x14ac:dyDescent="0.25">
      <c r="B281" s="158"/>
      <c r="C281" s="133"/>
      <c r="D281" s="41" t="s">
        <v>206</v>
      </c>
      <c r="E281" s="84"/>
      <c r="F281" s="87"/>
      <c r="G281" s="90"/>
      <c r="H281" s="93"/>
      <c r="I281" s="87"/>
      <c r="J281" s="90"/>
    </row>
    <row r="282" spans="2:10" x14ac:dyDescent="0.2">
      <c r="B282" s="157">
        <v>28</v>
      </c>
      <c r="C282" s="132" t="s">
        <v>208</v>
      </c>
      <c r="D282" s="34" t="s">
        <v>210</v>
      </c>
      <c r="E282" s="82">
        <v>16</v>
      </c>
      <c r="F282" s="85"/>
      <c r="G282" s="88">
        <f>E282*F282</f>
        <v>0</v>
      </c>
      <c r="H282" s="91">
        <v>8</v>
      </c>
      <c r="I282" s="85"/>
      <c r="J282" s="88">
        <f>H282*I282</f>
        <v>0</v>
      </c>
    </row>
    <row r="283" spans="2:10" ht="25.5" x14ac:dyDescent="0.2">
      <c r="B283" s="157"/>
      <c r="C283" s="132"/>
      <c r="D283" s="34" t="s">
        <v>204</v>
      </c>
      <c r="E283" s="83"/>
      <c r="F283" s="86"/>
      <c r="G283" s="89"/>
      <c r="H283" s="92"/>
      <c r="I283" s="86"/>
      <c r="J283" s="89"/>
    </row>
    <row r="284" spans="2:10" x14ac:dyDescent="0.2">
      <c r="B284" s="157"/>
      <c r="C284" s="132"/>
      <c r="D284" s="35" t="s">
        <v>207</v>
      </c>
      <c r="E284" s="83"/>
      <c r="F284" s="86"/>
      <c r="G284" s="89"/>
      <c r="H284" s="92"/>
      <c r="I284" s="86"/>
      <c r="J284" s="89"/>
    </row>
    <row r="285" spans="2:10" x14ac:dyDescent="0.2">
      <c r="B285" s="157"/>
      <c r="C285" s="132"/>
      <c r="D285" s="42" t="s">
        <v>211</v>
      </c>
      <c r="E285" s="83"/>
      <c r="F285" s="86"/>
      <c r="G285" s="89"/>
      <c r="H285" s="92"/>
      <c r="I285" s="86"/>
      <c r="J285" s="89"/>
    </row>
    <row r="286" spans="2:10" ht="13.5" thickBot="1" x14ac:dyDescent="0.25">
      <c r="B286" s="158"/>
      <c r="C286" s="132"/>
      <c r="D286" s="43" t="s">
        <v>206</v>
      </c>
      <c r="E286" s="84"/>
      <c r="F286" s="87"/>
      <c r="G286" s="90"/>
      <c r="H286" s="93"/>
      <c r="I286" s="87"/>
      <c r="J286" s="90"/>
    </row>
    <row r="287" spans="2:10" ht="26.25" thickBot="1" x14ac:dyDescent="0.25">
      <c r="B287" s="168">
        <v>29</v>
      </c>
      <c r="C287" s="73" t="s">
        <v>212</v>
      </c>
      <c r="D287" s="44" t="s">
        <v>213</v>
      </c>
      <c r="E287" s="62">
        <v>10</v>
      </c>
      <c r="F287" s="54"/>
      <c r="G287" s="58">
        <f>E287*F287</f>
        <v>0</v>
      </c>
      <c r="H287" s="57">
        <v>5</v>
      </c>
      <c r="I287" s="54"/>
      <c r="J287" s="58">
        <f t="shared" ref="J287:J292" si="24">H287*I287</f>
        <v>0</v>
      </c>
    </row>
    <row r="288" spans="2:10" ht="13.5" thickBot="1" x14ac:dyDescent="0.25">
      <c r="B288" s="168">
        <v>30</v>
      </c>
      <c r="C288" s="169" t="s">
        <v>214</v>
      </c>
      <c r="D288" s="45" t="s">
        <v>215</v>
      </c>
      <c r="E288" s="62">
        <v>10</v>
      </c>
      <c r="F288" s="54"/>
      <c r="G288" s="58">
        <f>E288*F288</f>
        <v>0</v>
      </c>
      <c r="H288" s="57">
        <v>5</v>
      </c>
      <c r="I288" s="54"/>
      <c r="J288" s="58">
        <f t="shared" si="24"/>
        <v>0</v>
      </c>
    </row>
    <row r="289" spans="2:10" ht="26.25" thickBot="1" x14ac:dyDescent="0.25">
      <c r="B289" s="159">
        <v>31</v>
      </c>
      <c r="C289" s="46" t="s">
        <v>216</v>
      </c>
      <c r="D289" s="47" t="s">
        <v>217</v>
      </c>
      <c r="E289" s="81">
        <v>8</v>
      </c>
      <c r="F289" s="1"/>
      <c r="G289" s="48">
        <f>E289*F289</f>
        <v>0</v>
      </c>
      <c r="H289" s="81">
        <v>4</v>
      </c>
      <c r="I289" s="1"/>
      <c r="J289" s="48">
        <f t="shared" si="24"/>
        <v>0</v>
      </c>
    </row>
    <row r="290" spans="2:10" ht="13.5" thickBot="1" x14ac:dyDescent="0.25">
      <c r="B290" s="159">
        <v>32</v>
      </c>
      <c r="C290" s="49" t="s">
        <v>218</v>
      </c>
      <c r="D290" s="47" t="s">
        <v>219</v>
      </c>
      <c r="E290" s="81">
        <v>8</v>
      </c>
      <c r="F290" s="1"/>
      <c r="G290" s="48">
        <f t="shared" ref="G290:G291" si="25">E290*F290</f>
        <v>0</v>
      </c>
      <c r="H290" s="81">
        <v>4</v>
      </c>
      <c r="I290" s="1"/>
      <c r="J290" s="48">
        <f t="shared" si="24"/>
        <v>0</v>
      </c>
    </row>
    <row r="291" spans="2:10" ht="26.25" thickBot="1" x14ac:dyDescent="0.25">
      <c r="B291" s="159">
        <v>33</v>
      </c>
      <c r="C291" s="50" t="s">
        <v>220</v>
      </c>
      <c r="D291" s="51" t="s">
        <v>221</v>
      </c>
      <c r="E291" s="81">
        <v>8</v>
      </c>
      <c r="F291" s="1"/>
      <c r="G291" s="48">
        <f t="shared" si="25"/>
        <v>0</v>
      </c>
      <c r="H291" s="81">
        <v>4</v>
      </c>
      <c r="I291" s="1"/>
      <c r="J291" s="48">
        <f t="shared" si="24"/>
        <v>0</v>
      </c>
    </row>
    <row r="292" spans="2:10" ht="26.25" thickBot="1" x14ac:dyDescent="0.25">
      <c r="B292" s="160">
        <v>34</v>
      </c>
      <c r="C292" s="50" t="s">
        <v>222</v>
      </c>
      <c r="D292" s="51" t="s">
        <v>223</v>
      </c>
      <c r="E292" s="81">
        <v>6</v>
      </c>
      <c r="F292" s="1"/>
      <c r="G292" s="48">
        <f>E292*F292</f>
        <v>0</v>
      </c>
      <c r="H292" s="81">
        <v>3</v>
      </c>
      <c r="I292" s="1"/>
      <c r="J292" s="48">
        <f t="shared" si="24"/>
        <v>0</v>
      </c>
    </row>
    <row r="293" spans="2:10" ht="24.75" customHeight="1" x14ac:dyDescent="0.2">
      <c r="B293" s="170"/>
      <c r="C293" s="170"/>
      <c r="D293" s="170"/>
      <c r="G293" s="52">
        <f>SUM(G124:G292)</f>
        <v>0</v>
      </c>
      <c r="H293" s="52"/>
      <c r="I293" s="52"/>
      <c r="J293" s="52">
        <f>SUM(J124:J292)</f>
        <v>0</v>
      </c>
    </row>
    <row r="294" spans="2:10" ht="13.5" thickBot="1" x14ac:dyDescent="0.25"/>
    <row r="295" spans="2:10" ht="26.25" thickBot="1" x14ac:dyDescent="0.25">
      <c r="D295" s="171"/>
      <c r="E295" s="172" t="s">
        <v>48</v>
      </c>
      <c r="F295" s="172" t="s">
        <v>50</v>
      </c>
      <c r="G295" s="172" t="s">
        <v>49</v>
      </c>
      <c r="H295" s="52"/>
      <c r="I295" s="52"/>
      <c r="J295" s="52"/>
    </row>
    <row r="296" spans="2:10" ht="13.5" thickBot="1" x14ac:dyDescent="0.25">
      <c r="D296" s="173" t="s">
        <v>47</v>
      </c>
      <c r="E296" s="81">
        <f>SUM(H4:H292)/6</f>
        <v>178.16666666666666</v>
      </c>
      <c r="F296" s="1"/>
      <c r="G296" s="174">
        <f>E296*F296</f>
        <v>0</v>
      </c>
    </row>
    <row r="299" spans="2:10" ht="15" x14ac:dyDescent="0.2">
      <c r="D299" s="175" t="s">
        <v>51</v>
      </c>
      <c r="E299" s="175"/>
      <c r="F299" s="175"/>
      <c r="G299" s="52">
        <f>G59+G120+G293+G296+J59+J120+J293</f>
        <v>0</v>
      </c>
    </row>
  </sheetData>
  <sheetProtection password="83CB" sheet="1" objects="1" scenarios="1"/>
  <mergeCells count="313">
    <mergeCell ref="I4:I8"/>
    <mergeCell ref="J4:J8"/>
    <mergeCell ref="H9:H13"/>
    <mergeCell ref="I9:I13"/>
    <mergeCell ref="J9:J13"/>
    <mergeCell ref="H14:H18"/>
    <mergeCell ref="I14:I18"/>
    <mergeCell ref="J14:J18"/>
    <mergeCell ref="H35:H37"/>
    <mergeCell ref="I35:I37"/>
    <mergeCell ref="J35:J37"/>
    <mergeCell ref="E4:E8"/>
    <mergeCell ref="H4:H8"/>
    <mergeCell ref="F4:F8"/>
    <mergeCell ref="G4:G8"/>
    <mergeCell ref="B4:B8"/>
    <mergeCell ref="C4:C8"/>
    <mergeCell ref="H63:H66"/>
    <mergeCell ref="B63:B66"/>
    <mergeCell ref="C63:C66"/>
    <mergeCell ref="E63:E66"/>
    <mergeCell ref="F63:F66"/>
    <mergeCell ref="E9:E13"/>
    <mergeCell ref="E14:E18"/>
    <mergeCell ref="G14:G18"/>
    <mergeCell ref="F9:F13"/>
    <mergeCell ref="F14:F18"/>
    <mergeCell ref="G9:G13"/>
    <mergeCell ref="I76:I80"/>
    <mergeCell ref="J76:J80"/>
    <mergeCell ref="B71:B75"/>
    <mergeCell ref="A27:A30"/>
    <mergeCell ref="B9:B13"/>
    <mergeCell ref="B14:B18"/>
    <mergeCell ref="C9:C13"/>
    <mergeCell ref="C14:C18"/>
    <mergeCell ref="H67:H70"/>
    <mergeCell ref="I67:I70"/>
    <mergeCell ref="J67:J70"/>
    <mergeCell ref="B67:B70"/>
    <mergeCell ref="C67:C70"/>
    <mergeCell ref="E67:E70"/>
    <mergeCell ref="F67:F70"/>
    <mergeCell ref="G67:G70"/>
    <mergeCell ref="B35:B37"/>
    <mergeCell ref="C35:C37"/>
    <mergeCell ref="E35:E37"/>
    <mergeCell ref="F35:F37"/>
    <mergeCell ref="G35:G37"/>
    <mergeCell ref="G63:G66"/>
    <mergeCell ref="I63:I66"/>
    <mergeCell ref="J63:J66"/>
    <mergeCell ref="B81:B85"/>
    <mergeCell ref="C81:C85"/>
    <mergeCell ref="E81:E85"/>
    <mergeCell ref="F81:F85"/>
    <mergeCell ref="G81:G85"/>
    <mergeCell ref="H86:H89"/>
    <mergeCell ref="I86:I89"/>
    <mergeCell ref="J86:J89"/>
    <mergeCell ref="C71:C75"/>
    <mergeCell ref="E71:E75"/>
    <mergeCell ref="F71:F75"/>
    <mergeCell ref="G71:G75"/>
    <mergeCell ref="H71:H75"/>
    <mergeCell ref="H81:H85"/>
    <mergeCell ref="I81:I85"/>
    <mergeCell ref="J81:J85"/>
    <mergeCell ref="I71:I75"/>
    <mergeCell ref="J71:J75"/>
    <mergeCell ref="B76:B80"/>
    <mergeCell ref="C76:C80"/>
    <mergeCell ref="E76:E80"/>
    <mergeCell ref="F76:F80"/>
    <mergeCell ref="G76:G80"/>
    <mergeCell ref="H76:H80"/>
    <mergeCell ref="B90:B94"/>
    <mergeCell ref="C90:C94"/>
    <mergeCell ref="E90:E94"/>
    <mergeCell ref="F90:F94"/>
    <mergeCell ref="G90:G94"/>
    <mergeCell ref="B110:B111"/>
    <mergeCell ref="C110:C111"/>
    <mergeCell ref="C86:C89"/>
    <mergeCell ref="B86:B89"/>
    <mergeCell ref="E86:E89"/>
    <mergeCell ref="F86:F89"/>
    <mergeCell ref="G86:G89"/>
    <mergeCell ref="H90:H94"/>
    <mergeCell ref="I90:I94"/>
    <mergeCell ref="J90:J94"/>
    <mergeCell ref="E112:E113"/>
    <mergeCell ref="F112:F113"/>
    <mergeCell ref="G112:G113"/>
    <mergeCell ref="H112:H113"/>
    <mergeCell ref="I112:I113"/>
    <mergeCell ref="J112:J113"/>
    <mergeCell ref="H110:H111"/>
    <mergeCell ref="I110:I111"/>
    <mergeCell ref="J110:J111"/>
    <mergeCell ref="E110:E111"/>
    <mergeCell ref="F110:F111"/>
    <mergeCell ref="G110:G111"/>
    <mergeCell ref="F114:F115"/>
    <mergeCell ref="G114:G115"/>
    <mergeCell ref="H114:H115"/>
    <mergeCell ref="I114:I115"/>
    <mergeCell ref="J114:J115"/>
    <mergeCell ref="B112:B113"/>
    <mergeCell ref="C112:C113"/>
    <mergeCell ref="B114:B115"/>
    <mergeCell ref="C114:C115"/>
    <mergeCell ref="E114:E115"/>
    <mergeCell ref="B124:B131"/>
    <mergeCell ref="C124:C131"/>
    <mergeCell ref="E124:E131"/>
    <mergeCell ref="F124:F131"/>
    <mergeCell ref="G124:G131"/>
    <mergeCell ref="H124:H131"/>
    <mergeCell ref="I124:I131"/>
    <mergeCell ref="J124:J131"/>
    <mergeCell ref="B132:B139"/>
    <mergeCell ref="C132:C139"/>
    <mergeCell ref="E132:E139"/>
    <mergeCell ref="F132:F139"/>
    <mergeCell ref="G132:G139"/>
    <mergeCell ref="H132:H139"/>
    <mergeCell ref="I132:I139"/>
    <mergeCell ref="J132:J139"/>
    <mergeCell ref="B140:B147"/>
    <mergeCell ref="C140:C147"/>
    <mergeCell ref="E140:E147"/>
    <mergeCell ref="F140:F147"/>
    <mergeCell ref="G140:G147"/>
    <mergeCell ref="H140:H147"/>
    <mergeCell ref="I140:I147"/>
    <mergeCell ref="J140:J147"/>
    <mergeCell ref="B148:B155"/>
    <mergeCell ref="C148:C155"/>
    <mergeCell ref="E148:E155"/>
    <mergeCell ref="F148:F155"/>
    <mergeCell ref="G148:G155"/>
    <mergeCell ref="H148:H155"/>
    <mergeCell ref="I148:I155"/>
    <mergeCell ref="J148:J155"/>
    <mergeCell ref="B156:B163"/>
    <mergeCell ref="C156:C163"/>
    <mergeCell ref="E156:E163"/>
    <mergeCell ref="F156:F163"/>
    <mergeCell ref="G156:G163"/>
    <mergeCell ref="H156:H163"/>
    <mergeCell ref="I156:I163"/>
    <mergeCell ref="J156:J163"/>
    <mergeCell ref="B164:B172"/>
    <mergeCell ref="C164:C172"/>
    <mergeCell ref="E164:E172"/>
    <mergeCell ref="F164:F172"/>
    <mergeCell ref="G164:G172"/>
    <mergeCell ref="H164:H172"/>
    <mergeCell ref="I164:I172"/>
    <mergeCell ref="J164:J172"/>
    <mergeCell ref="B173:B181"/>
    <mergeCell ref="C173:C181"/>
    <mergeCell ref="E173:E181"/>
    <mergeCell ref="F173:F181"/>
    <mergeCell ref="G173:G181"/>
    <mergeCell ref="H173:H181"/>
    <mergeCell ref="I173:I181"/>
    <mergeCell ref="J173:J181"/>
    <mergeCell ref="B182:B190"/>
    <mergeCell ref="C182:C190"/>
    <mergeCell ref="E182:E190"/>
    <mergeCell ref="F182:F190"/>
    <mergeCell ref="G182:G190"/>
    <mergeCell ref="H182:H190"/>
    <mergeCell ref="I182:I190"/>
    <mergeCell ref="J182:J190"/>
    <mergeCell ref="B191:B197"/>
    <mergeCell ref="C191:C197"/>
    <mergeCell ref="E191:E197"/>
    <mergeCell ref="F191:F197"/>
    <mergeCell ref="G191:G197"/>
    <mergeCell ref="H191:H197"/>
    <mergeCell ref="I191:I197"/>
    <mergeCell ref="J191:J197"/>
    <mergeCell ref="B198:B202"/>
    <mergeCell ref="C198:C202"/>
    <mergeCell ref="E198:E202"/>
    <mergeCell ref="F198:F202"/>
    <mergeCell ref="G198:G202"/>
    <mergeCell ref="H198:H202"/>
    <mergeCell ref="I198:I202"/>
    <mergeCell ref="J198:J202"/>
    <mergeCell ref="B203:B206"/>
    <mergeCell ref="C203:C206"/>
    <mergeCell ref="E203:E206"/>
    <mergeCell ref="F203:F206"/>
    <mergeCell ref="G203:G206"/>
    <mergeCell ref="H203:H206"/>
    <mergeCell ref="I203:I206"/>
    <mergeCell ref="J203:J206"/>
    <mergeCell ref="B207:B214"/>
    <mergeCell ref="C207:C214"/>
    <mergeCell ref="E207:E214"/>
    <mergeCell ref="F207:F214"/>
    <mergeCell ref="G207:G214"/>
    <mergeCell ref="H207:H214"/>
    <mergeCell ref="I207:I214"/>
    <mergeCell ref="J207:J214"/>
    <mergeCell ref="B215:B222"/>
    <mergeCell ref="C215:C222"/>
    <mergeCell ref="E215:E222"/>
    <mergeCell ref="F215:F222"/>
    <mergeCell ref="G215:G222"/>
    <mergeCell ref="H215:H222"/>
    <mergeCell ref="I215:I222"/>
    <mergeCell ref="J215:J222"/>
    <mergeCell ref="B223:B229"/>
    <mergeCell ref="C223:C229"/>
    <mergeCell ref="E223:E229"/>
    <mergeCell ref="F223:F229"/>
    <mergeCell ref="G223:G229"/>
    <mergeCell ref="H223:H229"/>
    <mergeCell ref="I223:I229"/>
    <mergeCell ref="J223:J229"/>
    <mergeCell ref="B230:B236"/>
    <mergeCell ref="C230:C236"/>
    <mergeCell ref="E230:E236"/>
    <mergeCell ref="F230:F236"/>
    <mergeCell ref="G230:G236"/>
    <mergeCell ref="H230:H236"/>
    <mergeCell ref="I230:I236"/>
    <mergeCell ref="J230:J236"/>
    <mergeCell ref="B237:B239"/>
    <mergeCell ref="C237:C239"/>
    <mergeCell ref="E237:E239"/>
    <mergeCell ref="F237:F239"/>
    <mergeCell ref="G237:G239"/>
    <mergeCell ref="H237:H239"/>
    <mergeCell ref="I237:I239"/>
    <mergeCell ref="J237:J239"/>
    <mergeCell ref="B240:B247"/>
    <mergeCell ref="C240:C247"/>
    <mergeCell ref="E240:E247"/>
    <mergeCell ref="F240:F247"/>
    <mergeCell ref="G240:G247"/>
    <mergeCell ref="H240:H247"/>
    <mergeCell ref="I240:I247"/>
    <mergeCell ref="J240:J247"/>
    <mergeCell ref="B248:B255"/>
    <mergeCell ref="C248:C255"/>
    <mergeCell ref="E248:E255"/>
    <mergeCell ref="F248:F255"/>
    <mergeCell ref="G248:G255"/>
    <mergeCell ref="H248:H255"/>
    <mergeCell ref="I248:I255"/>
    <mergeCell ref="J248:J255"/>
    <mergeCell ref="B259:B260"/>
    <mergeCell ref="C259:C260"/>
    <mergeCell ref="E259:E260"/>
    <mergeCell ref="F259:F260"/>
    <mergeCell ref="G259:G260"/>
    <mergeCell ref="H259:H260"/>
    <mergeCell ref="I259:I260"/>
    <mergeCell ref="J259:J260"/>
    <mergeCell ref="B261:B264"/>
    <mergeCell ref="C261:C264"/>
    <mergeCell ref="E261:E264"/>
    <mergeCell ref="F261:F264"/>
    <mergeCell ref="G261:G264"/>
    <mergeCell ref="H261:H264"/>
    <mergeCell ref="I261:I264"/>
    <mergeCell ref="J261:J264"/>
    <mergeCell ref="B265:B268"/>
    <mergeCell ref="C265:C268"/>
    <mergeCell ref="E265:E268"/>
    <mergeCell ref="F265:F268"/>
    <mergeCell ref="G265:G268"/>
    <mergeCell ref="H265:H268"/>
    <mergeCell ref="I265:I268"/>
    <mergeCell ref="J265:J268"/>
    <mergeCell ref="B269:B272"/>
    <mergeCell ref="C269:C272"/>
    <mergeCell ref="E269:E272"/>
    <mergeCell ref="F269:F272"/>
    <mergeCell ref="G269:G272"/>
    <mergeCell ref="H269:H272"/>
    <mergeCell ref="I269:I272"/>
    <mergeCell ref="J269:J272"/>
    <mergeCell ref="B282:B286"/>
    <mergeCell ref="C282:C286"/>
    <mergeCell ref="E282:E286"/>
    <mergeCell ref="F282:F286"/>
    <mergeCell ref="G282:G286"/>
    <mergeCell ref="H282:H286"/>
    <mergeCell ref="I282:I286"/>
    <mergeCell ref="J282:J286"/>
    <mergeCell ref="B273:B276"/>
    <mergeCell ref="C273:C276"/>
    <mergeCell ref="E273:E276"/>
    <mergeCell ref="F273:F276"/>
    <mergeCell ref="G273:G276"/>
    <mergeCell ref="H273:H276"/>
    <mergeCell ref="I273:I276"/>
    <mergeCell ref="J273:J276"/>
    <mergeCell ref="B277:B281"/>
    <mergeCell ref="C277:C281"/>
    <mergeCell ref="E277:E281"/>
    <mergeCell ref="F277:F281"/>
    <mergeCell ref="G277:G281"/>
    <mergeCell ref="H277:H281"/>
    <mergeCell ref="I277:I281"/>
    <mergeCell ref="J277:J281"/>
  </mergeCells>
  <pageMargins left="0.23622047244094491" right="0.23622047244094491" top="0.74803149606299213" bottom="0.74803149606299213" header="0.31496062992125984" footer="0.31496062992125984"/>
  <pageSetup paperSize="9" scale="53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C2CC2675-F14B-4B5E-9E82-73EDE3A83890}">
  <ds:schemaRefs>
    <ds:schemaRef ds:uri="http://schemas.microsoft.com/office/2006/metadata/properties"/>
    <ds:schemaRef ds:uri="http://schemas.microsoft.com/office/2006/documentManagement/types"/>
    <ds:schemaRef ds:uri="http://purl.org/dc/terms/"/>
    <ds:schemaRef ds:uri="http://purl.org/dc/elements/1.1/"/>
    <ds:schemaRef ds:uri="http://purl.org/dc/dcmitype/"/>
    <ds:schemaRef ds:uri="http://schemas.openxmlformats.org/package/2006/metadata/core-properties"/>
    <ds:schemaRef ds:uri="http://schemas.microsoft.com/sharepoint/v3/fields"/>
    <ds:schemaRef ds:uri="http://schemas.microsoft.com/sharepoint/v3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9E9DDC3B-2592-4064-B62E-444C75710CC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048422-1ACB-47A9-9F65-638D6825F0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 a zař. před. toalet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Domažlický Jan</dc:creator>
  <cp:lastModifiedBy>Domažlický Jan</cp:lastModifiedBy>
  <cp:lastPrinted>2024-04-15T07:55:55Z</cp:lastPrinted>
  <dcterms:created xsi:type="dcterms:W3CDTF">2017-12-01T06:03:47Z</dcterms:created>
  <dcterms:modified xsi:type="dcterms:W3CDTF">2024-05-24T11:35:19Z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