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225_Havlíčkův Brod ‐ Veselí nad Lužnicí\Modernizace žst. Jihlava město\##_Projekt\##_Termín 3. DUSP, PDSP definitivní\SO310101\##_Oprava na základě dotazu\"/>
    </mc:Choice>
  </mc:AlternateContent>
  <bookViews>
    <workbookView xWindow="32760" yWindow="32760" windowWidth="32760" windowHeight="26520"/>
  </bookViews>
  <sheets>
    <sheet name="žst. Jihlava" sheetId="1" r:id="rId1"/>
    <sheet name="žst. Jihlava ZV,NV,OV" sheetId="2" r:id="rId2"/>
    <sheet name="Tabulka kotvení-P.B." sheetId="3" r:id="rId3"/>
  </sheets>
  <definedNames>
    <definedName name="_xlnm.Print_Area" localSheetId="2">'Tabulka kotvení-P.B.'!$B$1:$J$56</definedName>
    <definedName name="_xlnm.Print_Area" localSheetId="0">'žst. Jihlava'!$B$1:$T$44</definedName>
  </definedNames>
  <calcPr calcId="152511"/>
</workbook>
</file>

<file path=xl/calcChain.xml><?xml version="1.0" encoding="utf-8"?>
<calcChain xmlns="http://schemas.openxmlformats.org/spreadsheetml/2006/main">
  <c r="N37" i="1" l="1"/>
  <c r="O43" i="1" l="1"/>
  <c r="N43" i="1"/>
  <c r="L41" i="1"/>
  <c r="M41" i="1"/>
  <c r="N41" i="1"/>
  <c r="Q41" i="1"/>
  <c r="R41" i="1"/>
  <c r="S41" i="1"/>
  <c r="K41" i="1"/>
  <c r="L37" i="1"/>
  <c r="H25" i="1"/>
  <c r="G49" i="1"/>
  <c r="H49" i="1" l="1"/>
  <c r="I43" i="1"/>
  <c r="E53" i="3" l="1"/>
  <c r="G53" i="3"/>
  <c r="E55" i="3" l="1"/>
  <c r="E35" i="2" l="1"/>
  <c r="M13" i="1" l="1"/>
  <c r="L13" i="1"/>
  <c r="S11" i="1"/>
  <c r="R11" i="1"/>
  <c r="Q11" i="1"/>
  <c r="N11" i="1"/>
  <c r="M11" i="1"/>
  <c r="L11" i="1"/>
  <c r="N13" i="1" l="1"/>
  <c r="M33" i="1"/>
  <c r="H35" i="1"/>
  <c r="R13" i="1"/>
  <c r="S13" i="1"/>
  <c r="H33" i="1"/>
  <c r="H31" i="1"/>
  <c r="N21" i="1"/>
  <c r="Q21" i="1" s="1"/>
  <c r="S19" i="1"/>
  <c r="S21" i="1"/>
  <c r="S23" i="1"/>
  <c r="S25" i="1"/>
  <c r="S27" i="1"/>
  <c r="S29" i="1"/>
  <c r="Q29" i="1" s="1"/>
  <c r="S31" i="1"/>
  <c r="S33" i="1"/>
  <c r="S35" i="1"/>
  <c r="S37" i="1"/>
  <c r="S17" i="1"/>
  <c r="R17" i="1"/>
  <c r="R19" i="1"/>
  <c r="R21" i="1"/>
  <c r="R23" i="1"/>
  <c r="Q23" i="1" s="1"/>
  <c r="R25" i="1"/>
  <c r="R27" i="1"/>
  <c r="R29" i="1"/>
  <c r="R31" i="1"/>
  <c r="R33" i="1"/>
  <c r="R35" i="1"/>
  <c r="R37" i="1"/>
  <c r="Q37" i="1" s="1"/>
  <c r="N19" i="1"/>
  <c r="N17" i="1"/>
  <c r="N23" i="1"/>
  <c r="N29" i="1"/>
  <c r="S15" i="1"/>
  <c r="R15" i="1"/>
  <c r="Q15" i="1" s="1"/>
  <c r="N15" i="1"/>
  <c r="M15" i="1"/>
  <c r="M7" i="1"/>
  <c r="M9" i="1"/>
  <c r="M17" i="1"/>
  <c r="M19" i="1"/>
  <c r="M21" i="1"/>
  <c r="M23" i="1"/>
  <c r="M25" i="1"/>
  <c r="M27" i="1"/>
  <c r="K27" i="1" s="1"/>
  <c r="M29" i="1"/>
  <c r="M31" i="1"/>
  <c r="M35" i="1"/>
  <c r="M37" i="1"/>
  <c r="L7" i="1"/>
  <c r="L9" i="1"/>
  <c r="K9" i="1" s="1"/>
  <c r="L15" i="1"/>
  <c r="L17" i="1"/>
  <c r="L19" i="1"/>
  <c r="L21" i="1"/>
  <c r="L23" i="1"/>
  <c r="K23" i="1" s="1"/>
  <c r="L25" i="1"/>
  <c r="L27" i="1"/>
  <c r="L29" i="1"/>
  <c r="L31" i="1"/>
  <c r="K31" i="1"/>
  <c r="L33" i="1"/>
  <c r="L35" i="1"/>
  <c r="M5" i="1"/>
  <c r="L5" i="1"/>
  <c r="H5" i="1"/>
  <c r="H7" i="1"/>
  <c r="H9" i="1"/>
  <c r="H27" i="1"/>
  <c r="H29" i="1"/>
  <c r="Q17" i="1"/>
  <c r="K5" i="1"/>
  <c r="H52" i="1" l="1"/>
  <c r="H43" i="1"/>
  <c r="K29" i="1"/>
  <c r="K7" i="1"/>
  <c r="L43" i="1"/>
  <c r="K25" i="1"/>
  <c r="K43" i="1"/>
  <c r="K33" i="1"/>
  <c r="I52" i="1" s="1"/>
  <c r="K35" i="1"/>
  <c r="Q19" i="1"/>
  <c r="Q13" i="1"/>
  <c r="R43" i="1"/>
  <c r="Q43" i="1" l="1"/>
</calcChain>
</file>

<file path=xl/sharedStrings.xml><?xml version="1.0" encoding="utf-8"?>
<sst xmlns="http://schemas.openxmlformats.org/spreadsheetml/2006/main" count="135" uniqueCount="74">
  <si>
    <t>Systém</t>
  </si>
  <si>
    <t>OD STOŽÁRU</t>
  </si>
  <si>
    <t>KE STOŽÁRU</t>
  </si>
  <si>
    <t>Délka kotevního úseku (m)</t>
  </si>
  <si>
    <t>Nosné lano 50Bz</t>
  </si>
  <si>
    <t>Číslo</t>
  </si>
  <si>
    <t>Sestavení</t>
  </si>
  <si>
    <t>Čistá délka</t>
  </si>
  <si>
    <t>L</t>
  </si>
  <si>
    <t>P</t>
  </si>
  <si>
    <t>TABULKA KOTVENÍ</t>
  </si>
  <si>
    <t xml:space="preserve"> CELKEM</t>
  </si>
  <si>
    <t>Poznámka</t>
  </si>
  <si>
    <t>TROLEJ  100mm Cu</t>
  </si>
  <si>
    <t>TROLEJ 80mm Cu</t>
  </si>
  <si>
    <t>Sp1</t>
  </si>
  <si>
    <t>1/1</t>
  </si>
  <si>
    <t>1/2</t>
  </si>
  <si>
    <t>Nosné lano 70Bz</t>
  </si>
  <si>
    <t>9</t>
  </si>
  <si>
    <t>5</t>
  </si>
  <si>
    <t>5A</t>
  </si>
  <si>
    <t>7</t>
  </si>
  <si>
    <t>29A</t>
  </si>
  <si>
    <t>Trať 1</t>
  </si>
  <si>
    <t>S 50-2A10/2B</t>
  </si>
  <si>
    <t>S 50-1A30</t>
  </si>
  <si>
    <t>S 50-2A01/B</t>
  </si>
  <si>
    <t>S 50-2A00/B</t>
  </si>
  <si>
    <t>S 50-2A11/2B</t>
  </si>
  <si>
    <t>Trať 2</t>
  </si>
  <si>
    <t>P1</t>
  </si>
  <si>
    <t>P2</t>
  </si>
  <si>
    <t>3</t>
  </si>
  <si>
    <t>P3</t>
  </si>
  <si>
    <t>2x S 50-1A31/L</t>
  </si>
  <si>
    <t>Nástavek 50Fe</t>
  </si>
  <si>
    <t>naspojkování na stávající traťový systém</t>
  </si>
  <si>
    <t>provizorní sestava</t>
  </si>
  <si>
    <t>S50-1A30</t>
  </si>
  <si>
    <t>Ekvivalentní rozpětí       Ar (m)</t>
  </si>
  <si>
    <r>
      <t>CELKEM LANO 120mm</t>
    </r>
    <r>
      <rPr>
        <b/>
        <vertAlign val="superscript"/>
        <sz val="20"/>
        <rFont val="Arial CE"/>
        <family val="2"/>
        <charset val="238"/>
      </rPr>
      <t>2</t>
    </r>
    <r>
      <rPr>
        <b/>
        <sz val="20"/>
        <rFont val="Arial CE"/>
        <family val="2"/>
        <charset val="238"/>
      </rPr>
      <t xml:space="preserve"> Cu -</t>
    </r>
  </si>
  <si>
    <t>m</t>
  </si>
  <si>
    <t>stávající ZV koleje č. 1</t>
  </si>
  <si>
    <t>S 64-13/C/1/F, S 60-4/1</t>
  </si>
  <si>
    <t>překotvení stávajícího ZV na TP č. 2</t>
  </si>
  <si>
    <t>S 60-1, S 64-13/C/1/F</t>
  </si>
  <si>
    <t>NV koleje č. 1</t>
  </si>
  <si>
    <t>OV</t>
  </si>
  <si>
    <t>63A</t>
  </si>
  <si>
    <r>
      <t>TABULKA KOTVENÍ ZV, OV, NV 1x120mm</t>
    </r>
    <r>
      <rPr>
        <b/>
        <vertAlign val="superscript"/>
        <sz val="26"/>
        <rFont val="Arial CE"/>
        <family val="2"/>
        <charset val="238"/>
      </rPr>
      <t>2</t>
    </r>
    <r>
      <rPr>
        <b/>
        <sz val="26"/>
        <rFont val="Arial CE"/>
        <family val="2"/>
        <charset val="238"/>
      </rPr>
      <t xml:space="preserve"> Cu</t>
    </r>
  </si>
  <si>
    <t>TABULKA KOTVENÍ - Pevné body</t>
  </si>
  <si>
    <r>
      <t>Lano vykotvení P.B. 50mm</t>
    </r>
    <r>
      <rPr>
        <b/>
        <vertAlign val="superscript"/>
        <sz val="10"/>
        <rFont val="Arial CE"/>
        <family val="2"/>
        <charset val="238"/>
      </rPr>
      <t xml:space="preserve">2 </t>
    </r>
    <r>
      <rPr>
        <b/>
        <sz val="10"/>
        <rFont val="Arial CE"/>
        <family val="2"/>
        <charset val="238"/>
      </rPr>
      <t>Fe nerez, s.č. L 33/I</t>
    </r>
  </si>
  <si>
    <t>Pevný bod na stožáru č.</t>
  </si>
  <si>
    <t xml:space="preserve"> CELKEM </t>
  </si>
  <si>
    <t>14</t>
  </si>
  <si>
    <t>S34-54/T/5/F</t>
  </si>
  <si>
    <t>S34-61/F</t>
  </si>
  <si>
    <t>S30-54/T/5</t>
  </si>
  <si>
    <t>56</t>
  </si>
  <si>
    <t>58</t>
  </si>
  <si>
    <t>53</t>
  </si>
  <si>
    <t>37</t>
  </si>
  <si>
    <t>S 50-1T31</t>
  </si>
  <si>
    <t>4-0686/T/F</t>
  </si>
  <si>
    <t>2x                      TR C+ 750/1000</t>
  </si>
  <si>
    <t>2x                      TR C+ 450/1000</t>
  </si>
  <si>
    <t>SP2</t>
  </si>
  <si>
    <t>64P</t>
  </si>
  <si>
    <t>2</t>
  </si>
  <si>
    <t>S 50-2A16/LP</t>
  </si>
  <si>
    <t>S 54-1T30/F</t>
  </si>
  <si>
    <t xml:space="preserve">provizorní převěšení stávající SP2 od TP64P po stávající TP70, výměna kotvení </t>
  </si>
  <si>
    <t>výměna stávajícího kotvení systému 2 na stávající TP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</si>
</sst>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0"/>
      <name val="Arial CE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26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vertAlign val="superscript"/>
      <sz val="26"/>
      <name val="Arial CE"/>
      <family val="2"/>
      <charset val="238"/>
    </font>
    <font>
      <b/>
      <vertAlign val="superscript"/>
      <sz val="2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sz val="10"/>
      <color rgb="FF00B050"/>
      <name val="Arial CE"/>
      <family val="2"/>
      <charset val="238"/>
    </font>
    <font>
      <b/>
      <sz val="10"/>
      <color rgb="FF7030A0"/>
      <name val="Arial CE"/>
      <family val="2"/>
      <charset val="238"/>
    </font>
    <font>
      <sz val="10"/>
      <color rgb="FF7030A0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40">
    <xf numFmtId="0" fontId="0" fillId="0" borderId="0" xfId="0"/>
    <xf numFmtId="0" fontId="5" fillId="0" borderId="1" xfId="0" applyFont="1" applyBorder="1" applyAlignment="1">
      <alignment horizontal="centerContinuous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Continuous" vertical="center"/>
    </xf>
    <xf numFmtId="0" fontId="0" fillId="0" borderId="9" xfId="0" applyBorder="1" applyAlignment="1">
      <alignment horizontal="centerContinuous" vertical="center"/>
    </xf>
    <xf numFmtId="0" fontId="0" fillId="0" borderId="10" xfId="0" applyBorder="1" applyAlignment="1">
      <alignment horizontal="centerContinuous" vertical="center"/>
    </xf>
    <xf numFmtId="0" fontId="0" fillId="0" borderId="0" xfId="0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165" fontId="0" fillId="0" borderId="0" xfId="0" applyNumberFormat="1"/>
    <xf numFmtId="0" fontId="0" fillId="2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1" applyFont="1" applyBorder="1" applyAlignment="1">
      <alignment horizontal="centerContinuous"/>
    </xf>
    <xf numFmtId="0" fontId="1" fillId="0" borderId="2" xfId="1" applyFont="1" applyBorder="1" applyAlignment="1">
      <alignment horizontal="centerContinuous"/>
    </xf>
    <xf numFmtId="0" fontId="1" fillId="0" borderId="3" xfId="1" applyFont="1" applyBorder="1" applyAlignment="1">
      <alignment horizontal="centerContinuous"/>
    </xf>
    <xf numFmtId="0" fontId="2" fillId="0" borderId="8" xfId="1" applyFont="1" applyBorder="1" applyAlignment="1">
      <alignment horizontal="centerContinuous" vertical="center"/>
    </xf>
    <xf numFmtId="0" fontId="3" fillId="0" borderId="9" xfId="1" applyBorder="1" applyAlignment="1">
      <alignment horizontal="centerContinuous" vertical="center"/>
    </xf>
    <xf numFmtId="0" fontId="2" fillId="0" borderId="8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164" fontId="0" fillId="0" borderId="0" xfId="0" applyNumberFormat="1"/>
    <xf numFmtId="3" fontId="0" fillId="0" borderId="0" xfId="0" applyNumberFormat="1"/>
    <xf numFmtId="0" fontId="0" fillId="0" borderId="0" xfId="0" applyFill="1"/>
    <xf numFmtId="165" fontId="0" fillId="0" borderId="0" xfId="0" applyNumberFormat="1" applyFill="1"/>
    <xf numFmtId="0" fontId="3" fillId="0" borderId="0" xfId="0" applyFont="1"/>
    <xf numFmtId="2" fontId="0" fillId="0" borderId="0" xfId="0" applyNumberFormat="1"/>
    <xf numFmtId="0" fontId="0" fillId="2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  <protection locked="0"/>
    </xf>
    <xf numFmtId="49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17" xfId="0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center"/>
    </xf>
    <xf numFmtId="164" fontId="3" fillId="0" borderId="24" xfId="0" applyNumberFormat="1" applyFont="1" applyBorder="1" applyAlignment="1" applyProtection="1">
      <alignment horizontal="center" vertical="center"/>
      <protection locked="0"/>
    </xf>
    <xf numFmtId="164" fontId="0" fillId="0" borderId="25" xfId="0" applyNumberFormat="1" applyBorder="1" applyAlignment="1" applyProtection="1">
      <alignment horizontal="center" vertical="center"/>
      <protection locked="0"/>
    </xf>
    <xf numFmtId="49" fontId="3" fillId="0" borderId="26" xfId="0" applyNumberFormat="1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2" fontId="3" fillId="0" borderId="27" xfId="0" applyNumberFormat="1" applyFont="1" applyBorder="1" applyAlignment="1" applyProtection="1">
      <alignment horizontal="center" vertical="center"/>
      <protection locked="0"/>
    </xf>
    <xf numFmtId="2" fontId="0" fillId="0" borderId="28" xfId="0" applyNumberFormat="1" applyBorder="1" applyAlignment="1">
      <alignment horizontal="center" vertical="center"/>
    </xf>
    <xf numFmtId="2" fontId="0" fillId="0" borderId="29" xfId="0" applyNumberFormat="1" applyBorder="1" applyAlignment="1" applyProtection="1">
      <alignment horizontal="center" vertical="center"/>
      <protection locked="0"/>
    </xf>
    <xf numFmtId="2" fontId="0" fillId="0" borderId="30" xfId="0" applyNumberFormat="1" applyBorder="1" applyAlignment="1">
      <alignment horizontal="center" vertical="center"/>
    </xf>
    <xf numFmtId="164" fontId="3" fillId="0" borderId="31" xfId="0" applyNumberFormat="1" applyFont="1" applyBorder="1" applyAlignment="1" applyProtection="1">
      <alignment horizontal="center" vertical="center"/>
      <protection locked="0"/>
    </xf>
    <xf numFmtId="164" fontId="0" fillId="0" borderId="32" xfId="0" applyNumberFormat="1" applyBorder="1" applyAlignment="1" applyProtection="1">
      <alignment horizontal="center" vertical="center"/>
      <protection locked="0"/>
    </xf>
    <xf numFmtId="49" fontId="6" fillId="0" borderId="33" xfId="0" applyNumberFormat="1" applyFont="1" applyFill="1" applyBorder="1" applyAlignment="1" applyProtection="1">
      <alignment horizontal="left" vertical="center"/>
      <protection locked="0"/>
    </xf>
    <xf numFmtId="0" fontId="6" fillId="0" borderId="34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left" vertical="center"/>
    </xf>
    <xf numFmtId="0" fontId="6" fillId="0" borderId="35" xfId="0" applyFont="1" applyFill="1" applyBorder="1" applyAlignment="1">
      <alignment horizontal="left" vertical="center"/>
    </xf>
    <xf numFmtId="0" fontId="6" fillId="0" borderId="36" xfId="0" applyFont="1" applyFill="1" applyBorder="1" applyAlignment="1">
      <alignment horizontal="left" vertical="center"/>
    </xf>
    <xf numFmtId="0" fontId="6" fillId="0" borderId="30" xfId="0" applyFont="1" applyFill="1" applyBorder="1" applyAlignment="1">
      <alignment horizontal="left" vertical="center"/>
    </xf>
    <xf numFmtId="164" fontId="3" fillId="0" borderId="27" xfId="0" applyNumberFormat="1" applyFont="1" applyBorder="1" applyAlignment="1" applyProtection="1">
      <alignment horizontal="center" vertical="center"/>
      <protection locked="0"/>
    </xf>
    <xf numFmtId="164" fontId="0" fillId="0" borderId="28" xfId="0" applyNumberFormat="1" applyBorder="1" applyAlignment="1">
      <alignment horizontal="center" vertical="center"/>
    </xf>
    <xf numFmtId="164" fontId="0" fillId="0" borderId="29" xfId="0" applyNumberFormat="1" applyBorder="1" applyAlignment="1" applyProtection="1">
      <alignment horizontal="center" vertical="center"/>
      <protection locked="0"/>
    </xf>
    <xf numFmtId="164" fontId="0" fillId="0" borderId="30" xfId="0" applyNumberFormat="1" applyBorder="1" applyAlignment="1">
      <alignment horizontal="center" vertical="center"/>
    </xf>
    <xf numFmtId="2" fontId="3" fillId="0" borderId="28" xfId="0" applyNumberFormat="1" applyFont="1" applyBorder="1" applyAlignment="1" applyProtection="1">
      <alignment horizontal="center" vertical="center"/>
      <protection locked="0"/>
    </xf>
    <xf numFmtId="2" fontId="3" fillId="0" borderId="29" xfId="0" applyNumberFormat="1" applyFont="1" applyBorder="1" applyAlignment="1" applyProtection="1">
      <alignment horizontal="center" vertical="center"/>
      <protection locked="0"/>
    </xf>
    <xf numFmtId="2" fontId="3" fillId="0" borderId="30" xfId="0" applyNumberFormat="1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40" xfId="0" quotePrefix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4" fillId="0" borderId="39" xfId="0" quotePrefix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3" fontId="3" fillId="2" borderId="18" xfId="0" applyNumberFormat="1" applyFont="1" applyFill="1" applyBorder="1" applyAlignment="1">
      <alignment horizontal="center" vertical="center"/>
    </xf>
    <xf numFmtId="165" fontId="3" fillId="2" borderId="19" xfId="0" applyNumberFormat="1" applyFont="1" applyFill="1" applyBorder="1" applyAlignment="1" applyProtection="1">
      <alignment horizontal="center" vertical="center"/>
      <protection locked="0"/>
    </xf>
    <xf numFmtId="165" fontId="3" fillId="2" borderId="19" xfId="0" applyNumberFormat="1" applyFont="1" applyFill="1" applyBorder="1" applyAlignment="1">
      <alignment horizontal="center" vertical="center"/>
    </xf>
    <xf numFmtId="165" fontId="3" fillId="2" borderId="20" xfId="0" quotePrefix="1" applyNumberFormat="1" applyFont="1" applyFill="1" applyBorder="1" applyAlignment="1" applyProtection="1">
      <alignment horizontal="center" vertical="center"/>
      <protection locked="0"/>
    </xf>
    <xf numFmtId="165" fontId="3" fillId="2" borderId="20" xfId="0" applyNumberFormat="1" applyFont="1" applyFill="1" applyBorder="1" applyAlignment="1">
      <alignment horizontal="center" vertical="center"/>
    </xf>
    <xf numFmtId="165" fontId="3" fillId="2" borderId="16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7" xfId="0" applyNumberFormat="1" applyFont="1" applyFill="1" applyBorder="1" applyAlignment="1">
      <alignment horizontal="center" vertical="center" wrapText="1"/>
    </xf>
    <xf numFmtId="1" fontId="3" fillId="2" borderId="19" xfId="0" applyNumberFormat="1" applyFont="1" applyFill="1" applyBorder="1" applyAlignment="1" applyProtection="1">
      <alignment horizontal="center" vertical="center"/>
      <protection locked="0"/>
    </xf>
    <xf numFmtId="1" fontId="3" fillId="2" borderId="19" xfId="0" applyNumberFormat="1" applyFont="1" applyFill="1" applyBorder="1" applyAlignment="1">
      <alignment horizontal="center" vertical="center"/>
    </xf>
    <xf numFmtId="1" fontId="3" fillId="2" borderId="20" xfId="0" applyNumberFormat="1" applyFont="1" applyFill="1" applyBorder="1" applyAlignment="1" applyProtection="1">
      <alignment horizontal="center" vertical="center"/>
      <protection locked="0"/>
    </xf>
    <xf numFmtId="1" fontId="3" fillId="2" borderId="20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1" fontId="3" fillId="2" borderId="13" xfId="0" applyNumberFormat="1" applyFont="1" applyFill="1" applyBorder="1" applyAlignment="1" applyProtection="1">
      <alignment horizontal="center" vertical="center"/>
      <protection locked="0"/>
    </xf>
    <xf numFmtId="1" fontId="3" fillId="2" borderId="4" xfId="0" applyNumberFormat="1" applyFont="1" applyFill="1" applyBorder="1" applyAlignment="1" applyProtection="1">
      <alignment horizontal="center" vertical="center"/>
      <protection locked="0"/>
    </xf>
    <xf numFmtId="1" fontId="3" fillId="2" borderId="14" xfId="0" applyNumberFormat="1" applyFont="1" applyFill="1" applyBorder="1" applyAlignment="1" applyProtection="1">
      <alignment horizontal="center" vertical="center"/>
      <protection locked="0"/>
    </xf>
    <xf numFmtId="1" fontId="3" fillId="2" borderId="15" xfId="0" applyNumberFormat="1" applyFont="1" applyFill="1" applyBorder="1" applyAlignment="1" applyProtection="1">
      <alignment horizontal="center" vertical="center"/>
      <protection locked="0"/>
    </xf>
    <xf numFmtId="165" fontId="8" fillId="2" borderId="16" xfId="0" applyNumberFormat="1" applyFont="1" applyFill="1" applyBorder="1" applyAlignment="1" applyProtection="1">
      <alignment horizontal="center" vertical="center" wrapText="1"/>
      <protection locked="0"/>
    </xf>
    <xf numFmtId="165" fontId="8" fillId="2" borderId="17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 applyProtection="1">
      <alignment horizontal="center" vertical="center"/>
      <protection locked="0"/>
    </xf>
    <xf numFmtId="165" fontId="3" fillId="0" borderId="4" xfId="0" applyNumberFormat="1" applyFont="1" applyFill="1" applyBorder="1" applyAlignment="1" applyProtection="1">
      <alignment horizontal="center" vertical="center"/>
      <protection locked="0"/>
    </xf>
    <xf numFmtId="165" fontId="3" fillId="0" borderId="14" xfId="0" quotePrefix="1" applyNumberFormat="1" applyFont="1" applyFill="1" applyBorder="1" applyAlignment="1" applyProtection="1">
      <alignment horizontal="center" vertical="center"/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3" fontId="3" fillId="0" borderId="18" xfId="0" applyNumberFormat="1" applyFont="1" applyFill="1" applyBorder="1" applyAlignment="1">
      <alignment horizontal="center" vertical="center"/>
    </xf>
    <xf numFmtId="165" fontId="3" fillId="2" borderId="13" xfId="0" applyNumberFormat="1" applyFont="1" applyFill="1" applyBorder="1" applyAlignment="1" applyProtection="1">
      <alignment horizontal="center" vertical="center"/>
      <protection locked="0"/>
    </xf>
    <xf numFmtId="165" fontId="3" fillId="2" borderId="4" xfId="0" applyNumberFormat="1" applyFont="1" applyFill="1" applyBorder="1" applyAlignment="1" applyProtection="1">
      <alignment horizontal="center" vertical="center"/>
      <protection locked="0"/>
    </xf>
    <xf numFmtId="1" fontId="3" fillId="0" borderId="13" xfId="0" applyNumberFormat="1" applyFont="1" applyFill="1" applyBorder="1" applyAlignment="1" applyProtection="1">
      <alignment horizontal="center" vertical="center"/>
      <protection locked="0"/>
    </xf>
    <xf numFmtId="1" fontId="3" fillId="0" borderId="4" xfId="0" applyNumberFormat="1" applyFont="1" applyFill="1" applyBorder="1" applyAlignment="1" applyProtection="1">
      <alignment horizontal="center" vertical="center"/>
      <protection locked="0"/>
    </xf>
    <xf numFmtId="1" fontId="3" fillId="0" borderId="14" xfId="0" applyNumberFormat="1" applyFont="1" applyFill="1" applyBorder="1" applyAlignment="1" applyProtection="1">
      <alignment horizontal="center" vertical="center"/>
      <protection locked="0"/>
    </xf>
    <xf numFmtId="1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3" fillId="2" borderId="14" xfId="0" quotePrefix="1" applyNumberFormat="1" applyFont="1" applyFill="1" applyBorder="1" applyAlignment="1" applyProtection="1">
      <alignment horizontal="center" vertical="center"/>
      <protection locked="0"/>
    </xf>
    <xf numFmtId="165" fontId="3" fillId="2" borderId="15" xfId="0" quotePrefix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>
      <alignment vertical="center"/>
    </xf>
    <xf numFmtId="0" fontId="0" fillId="0" borderId="0" xfId="0" applyAlignment="1">
      <alignment vertical="center"/>
    </xf>
    <xf numFmtId="49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 vertical="center" wrapText="1"/>
    </xf>
    <xf numFmtId="1" fontId="3" fillId="0" borderId="19" xfId="0" applyNumberFormat="1" applyFont="1" applyFill="1" applyBorder="1" applyAlignment="1" applyProtection="1">
      <alignment horizontal="center" vertical="center"/>
      <protection locked="0"/>
    </xf>
    <xf numFmtId="1" fontId="3" fillId="0" borderId="19" xfId="0" applyNumberFormat="1" applyFont="1" applyFill="1" applyBorder="1" applyAlignment="1">
      <alignment horizontal="center" vertical="center"/>
    </xf>
    <xf numFmtId="1" fontId="3" fillId="0" borderId="20" xfId="0" applyNumberFormat="1" applyFont="1" applyFill="1" applyBorder="1" applyAlignment="1" applyProtection="1">
      <alignment horizontal="center" vertical="center"/>
      <protection locked="0"/>
    </xf>
    <xf numFmtId="1" fontId="3" fillId="0" borderId="20" xfId="0" applyNumberFormat="1" applyFont="1" applyFill="1" applyBorder="1" applyAlignment="1">
      <alignment horizontal="center" vertical="center"/>
    </xf>
    <xf numFmtId="49" fontId="3" fillId="2" borderId="45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3" fillId="0" borderId="45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65" fontId="3" fillId="0" borderId="23" xfId="0" applyNumberFormat="1" applyFont="1" applyFill="1" applyBorder="1" applyAlignment="1">
      <alignment horizontal="center" vertical="center"/>
    </xf>
    <xf numFmtId="165" fontId="3" fillId="0" borderId="19" xfId="0" applyNumberFormat="1" applyFont="1" applyFill="1" applyBorder="1" applyAlignment="1" applyProtection="1">
      <alignment horizontal="center" vertical="center"/>
      <protection locked="0"/>
    </xf>
    <xf numFmtId="165" fontId="3" fillId="0" borderId="19" xfId="0" applyNumberFormat="1" applyFont="1" applyFill="1" applyBorder="1" applyAlignment="1">
      <alignment horizontal="center" vertical="center"/>
    </xf>
    <xf numFmtId="165" fontId="3" fillId="0" borderId="20" xfId="0" quotePrefix="1" applyNumberFormat="1" applyFont="1" applyFill="1" applyBorder="1" applyAlignment="1" applyProtection="1">
      <alignment horizontal="center" vertical="center"/>
      <protection locked="0"/>
    </xf>
    <xf numFmtId="165" fontId="3" fillId="0" borderId="20" xfId="0" applyNumberFormat="1" applyFont="1" applyFill="1" applyBorder="1" applyAlignment="1">
      <alignment horizontal="center" vertical="center"/>
    </xf>
    <xf numFmtId="1" fontId="3" fillId="2" borderId="46" xfId="0" applyNumberFormat="1" applyFont="1" applyFill="1" applyBorder="1" applyAlignment="1" applyProtection="1">
      <alignment horizontal="center" vertical="center"/>
      <protection locked="0"/>
    </xf>
    <xf numFmtId="49" fontId="22" fillId="0" borderId="45" xfId="0" applyNumberFormat="1" applyFont="1" applyFill="1" applyBorder="1" applyAlignment="1">
      <alignment horizontal="center" vertical="center"/>
    </xf>
    <xf numFmtId="165" fontId="3" fillId="2" borderId="23" xfId="0" applyNumberFormat="1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/>
    </xf>
    <xf numFmtId="49" fontId="22" fillId="0" borderId="14" xfId="0" applyNumberFormat="1" applyFont="1" applyFill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>
      <alignment horizontal="center" vertical="center"/>
    </xf>
    <xf numFmtId="49" fontId="3" fillId="0" borderId="90" xfId="0" applyNumberFormat="1" applyFont="1" applyFill="1" applyBorder="1" applyAlignment="1" applyProtection="1">
      <alignment horizontal="center" vertical="center"/>
      <protection locked="0"/>
    </xf>
    <xf numFmtId="0" fontId="2" fillId="0" borderId="47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2" fillId="0" borderId="44" xfId="1" applyFont="1" applyBorder="1" applyAlignment="1">
      <alignment horizontal="center" vertical="center" wrapText="1"/>
    </xf>
    <xf numFmtId="0" fontId="3" fillId="0" borderId="44" xfId="1" applyBorder="1" applyAlignment="1">
      <alignment horizontal="center" vertical="center" wrapText="1"/>
    </xf>
    <xf numFmtId="0" fontId="3" fillId="0" borderId="17" xfId="1" applyBorder="1" applyAlignment="1">
      <alignment horizontal="center" vertical="center" wrapText="1"/>
    </xf>
    <xf numFmtId="0" fontId="2" fillId="0" borderId="48" xfId="1" applyFont="1" applyBorder="1" applyAlignment="1">
      <alignment horizontal="center" vertical="center" wrapText="1"/>
    </xf>
    <xf numFmtId="0" fontId="3" fillId="0" borderId="37" xfId="1" applyBorder="1" applyAlignment="1">
      <alignment horizontal="center" vertical="center" wrapText="1"/>
    </xf>
    <xf numFmtId="0" fontId="3" fillId="0" borderId="38" xfId="1" applyBorder="1" applyAlignment="1">
      <alignment horizontal="center" vertical="center" wrapText="1"/>
    </xf>
    <xf numFmtId="0" fontId="2" fillId="0" borderId="49" xfId="1" applyFont="1" applyBorder="1" applyAlignment="1">
      <alignment horizontal="center" vertical="center"/>
    </xf>
    <xf numFmtId="0" fontId="3" fillId="0" borderId="50" xfId="1" applyBorder="1" applyAlignment="1">
      <alignment horizontal="center" vertical="center"/>
    </xf>
    <xf numFmtId="0" fontId="2" fillId="0" borderId="40" xfId="1" quotePrefix="1" applyFont="1" applyBorder="1" applyAlignment="1">
      <alignment horizontal="center" vertical="center"/>
    </xf>
    <xf numFmtId="0" fontId="3" fillId="0" borderId="15" xfId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165" fontId="12" fillId="0" borderId="58" xfId="1" applyNumberFormat="1" applyFont="1" applyFill="1" applyBorder="1" applyAlignment="1" applyProtection="1">
      <alignment horizontal="center" vertical="center"/>
      <protection locked="0"/>
    </xf>
    <xf numFmtId="165" fontId="12" fillId="0" borderId="58" xfId="1" applyNumberFormat="1" applyFont="1" applyFill="1" applyBorder="1" applyAlignment="1">
      <alignment horizontal="center" vertical="center"/>
    </xf>
    <xf numFmtId="0" fontId="13" fillId="0" borderId="51" xfId="1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3" fillId="0" borderId="54" xfId="1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/>
    </xf>
    <xf numFmtId="0" fontId="13" fillId="0" borderId="57" xfId="1" applyFont="1" applyFill="1" applyBorder="1" applyAlignment="1">
      <alignment horizontal="center" vertical="center"/>
    </xf>
    <xf numFmtId="49" fontId="14" fillId="0" borderId="61" xfId="1" applyNumberFormat="1" applyFont="1" applyFill="1" applyBorder="1" applyAlignment="1" applyProtection="1">
      <alignment horizontal="center" vertical="center"/>
      <protection locked="0"/>
    </xf>
    <xf numFmtId="0" fontId="14" fillId="0" borderId="61" xfId="1" applyFont="1" applyFill="1" applyBorder="1" applyAlignment="1">
      <alignment horizontal="center" vertical="center"/>
    </xf>
    <xf numFmtId="0" fontId="13" fillId="0" borderId="18" xfId="1" applyFont="1" applyFill="1" applyBorder="1" applyAlignment="1">
      <alignment horizontal="center" vertical="center"/>
    </xf>
    <xf numFmtId="49" fontId="14" fillId="0" borderId="20" xfId="1" applyNumberFormat="1" applyFont="1" applyFill="1" applyBorder="1" applyAlignment="1" applyProtection="1">
      <alignment horizontal="center" vertical="center"/>
      <protection locked="0"/>
    </xf>
    <xf numFmtId="0" fontId="14" fillId="0" borderId="20" xfId="1" applyFont="1" applyFill="1" applyBorder="1" applyAlignment="1">
      <alignment horizontal="center" vertical="center"/>
    </xf>
    <xf numFmtId="1" fontId="14" fillId="0" borderId="23" xfId="1" applyNumberFormat="1" applyFont="1" applyFill="1" applyBorder="1" applyAlignment="1">
      <alignment horizontal="center" vertical="center"/>
    </xf>
    <xf numFmtId="165" fontId="14" fillId="0" borderId="58" xfId="1" applyNumberFormat="1" applyFont="1" applyFill="1" applyBorder="1" applyAlignment="1" applyProtection="1">
      <alignment horizontal="center" vertical="center"/>
      <protection locked="0"/>
    </xf>
    <xf numFmtId="165" fontId="14" fillId="0" borderId="58" xfId="1" applyNumberFormat="1" applyFont="1" applyFill="1" applyBorder="1" applyAlignment="1">
      <alignment horizontal="center" vertical="center"/>
    </xf>
    <xf numFmtId="0" fontId="11" fillId="0" borderId="57" xfId="1" applyFont="1" applyFill="1" applyBorder="1" applyAlignment="1">
      <alignment horizontal="center" vertical="center"/>
    </xf>
    <xf numFmtId="49" fontId="12" fillId="0" borderId="20" xfId="1" applyNumberFormat="1" applyFont="1" applyFill="1" applyBorder="1" applyAlignment="1" applyProtection="1">
      <alignment horizontal="center" vertical="center"/>
      <protection locked="0"/>
    </xf>
    <xf numFmtId="0" fontId="12" fillId="0" borderId="20" xfId="1" applyFont="1" applyFill="1" applyBorder="1" applyAlignment="1">
      <alignment horizontal="center" vertical="center"/>
    </xf>
    <xf numFmtId="0" fontId="11" fillId="0" borderId="18" xfId="1" applyFont="1" applyFill="1" applyBorder="1" applyAlignment="1">
      <alignment horizontal="center" vertical="center"/>
    </xf>
    <xf numFmtId="1" fontId="12" fillId="0" borderId="23" xfId="1" applyNumberFormat="1" applyFont="1" applyFill="1" applyBorder="1" applyAlignment="1">
      <alignment horizontal="center" vertical="center"/>
    </xf>
    <xf numFmtId="165" fontId="16" fillId="0" borderId="58" xfId="1" applyNumberFormat="1" applyFont="1" applyFill="1" applyBorder="1" applyAlignment="1" applyProtection="1">
      <alignment horizontal="center" vertical="center"/>
      <protection locked="0"/>
    </xf>
    <xf numFmtId="165" fontId="16" fillId="0" borderId="58" xfId="1" applyNumberFormat="1" applyFont="1" applyFill="1" applyBorder="1" applyAlignment="1">
      <alignment horizontal="center" vertical="center"/>
    </xf>
    <xf numFmtId="0" fontId="15" fillId="0" borderId="51" xfId="1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15" fillId="0" borderId="54" xfId="1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15" fillId="0" borderId="57" xfId="1" applyFont="1" applyFill="1" applyBorder="1" applyAlignment="1">
      <alignment horizontal="center" vertical="center"/>
    </xf>
    <xf numFmtId="49" fontId="16" fillId="0" borderId="20" xfId="1" applyNumberFormat="1" applyFont="1" applyFill="1" applyBorder="1" applyAlignment="1" applyProtection="1">
      <alignment horizontal="center" vertical="center"/>
      <protection locked="0"/>
    </xf>
    <xf numFmtId="0" fontId="16" fillId="0" borderId="20" xfId="1" applyFont="1" applyFill="1" applyBorder="1" applyAlignment="1">
      <alignment horizontal="center" vertical="center"/>
    </xf>
    <xf numFmtId="0" fontId="15" fillId="0" borderId="18" xfId="1" applyFont="1" applyFill="1" applyBorder="1" applyAlignment="1">
      <alignment horizontal="center" vertical="center"/>
    </xf>
    <xf numFmtId="1" fontId="16" fillId="0" borderId="23" xfId="1" applyNumberFormat="1" applyFont="1" applyFill="1" applyBorder="1" applyAlignment="1">
      <alignment horizontal="center" vertical="center"/>
    </xf>
    <xf numFmtId="0" fontId="3" fillId="0" borderId="58" xfId="1" applyFont="1" applyFill="1" applyBorder="1" applyAlignment="1" applyProtection="1">
      <alignment horizontal="center" vertical="center"/>
      <protection locked="0"/>
    </xf>
    <xf numFmtId="0" fontId="3" fillId="0" borderId="58" xfId="1" applyFill="1" applyBorder="1" applyAlignment="1">
      <alignment horizontal="center" vertical="center"/>
    </xf>
    <xf numFmtId="0" fontId="2" fillId="0" borderId="57" xfId="1" applyFont="1" applyFill="1" applyBorder="1" applyAlignment="1">
      <alignment horizontal="center" vertical="center"/>
    </xf>
    <xf numFmtId="49" fontId="3" fillId="0" borderId="20" xfId="1" applyNumberFormat="1" applyFont="1" applyFill="1" applyBorder="1" applyAlignment="1" applyProtection="1">
      <alignment horizontal="center" vertical="center"/>
      <protection locked="0"/>
    </xf>
    <xf numFmtId="0" fontId="3" fillId="0" borderId="20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1" fontId="3" fillId="0" borderId="23" xfId="1" applyNumberFormat="1" applyFont="1" applyFill="1" applyBorder="1" applyAlignment="1">
      <alignment horizontal="center" vertical="center"/>
    </xf>
    <xf numFmtId="0" fontId="3" fillId="0" borderId="20" xfId="1" applyFill="1" applyBorder="1" applyAlignment="1">
      <alignment horizontal="center" vertical="center"/>
    </xf>
    <xf numFmtId="1" fontId="3" fillId="0" borderId="23" xfId="1" applyNumberFormat="1" applyFill="1" applyBorder="1" applyAlignment="1">
      <alignment horizontal="center" vertical="center"/>
    </xf>
    <xf numFmtId="0" fontId="3" fillId="0" borderId="58" xfId="1" applyFont="1" applyBorder="1" applyAlignment="1" applyProtection="1">
      <alignment horizontal="center" vertical="center"/>
      <protection locked="0"/>
    </xf>
    <xf numFmtId="0" fontId="3" fillId="0" borderId="58" xfId="1" applyBorder="1" applyAlignment="1">
      <alignment horizontal="center" vertical="center"/>
    </xf>
    <xf numFmtId="0" fontId="2" fillId="0" borderId="57" xfId="1" applyFont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 wrapText="1"/>
      <protection locked="0"/>
    </xf>
    <xf numFmtId="0" fontId="3" fillId="0" borderId="15" xfId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/>
    </xf>
    <xf numFmtId="1" fontId="3" fillId="0" borderId="23" xfId="1" applyNumberFormat="1" applyFont="1" applyBorder="1" applyAlignment="1">
      <alignment horizontal="center" vertical="center"/>
    </xf>
    <xf numFmtId="1" fontId="3" fillId="0" borderId="23" xfId="1" applyNumberFormat="1" applyBorder="1" applyAlignment="1">
      <alignment horizontal="center" vertical="center"/>
    </xf>
    <xf numFmtId="0" fontId="6" fillId="0" borderId="33" xfId="1" applyFont="1" applyBorder="1" applyAlignment="1">
      <alignment horizontal="right" vertical="center"/>
    </xf>
    <xf numFmtId="0" fontId="3" fillId="0" borderId="34" xfId="1" applyBorder="1" applyAlignment="1">
      <alignment horizontal="right" vertical="center"/>
    </xf>
    <xf numFmtId="0" fontId="3" fillId="0" borderId="35" xfId="1" applyBorder="1" applyAlignment="1">
      <alignment horizontal="right" vertical="center"/>
    </xf>
    <xf numFmtId="0" fontId="3" fillId="0" borderId="36" xfId="1" applyBorder="1" applyAlignment="1">
      <alignment horizontal="right" vertical="center"/>
    </xf>
    <xf numFmtId="3" fontId="6" fillId="0" borderId="34" xfId="1" applyNumberFormat="1" applyFont="1" applyBorder="1" applyAlignment="1">
      <alignment horizontal="left" vertical="center"/>
    </xf>
    <xf numFmtId="0" fontId="3" fillId="0" borderId="36" xfId="1" applyBorder="1" applyAlignment="1">
      <alignment horizontal="left" vertical="center"/>
    </xf>
    <xf numFmtId="49" fontId="6" fillId="0" borderId="59" xfId="1" applyNumberFormat="1" applyFont="1" applyBorder="1" applyAlignment="1" applyProtection="1">
      <alignment horizontal="left" vertical="center"/>
      <protection locked="0"/>
    </xf>
    <xf numFmtId="0" fontId="6" fillId="0" borderId="60" xfId="1" applyFont="1" applyBorder="1" applyAlignment="1" applyProtection="1">
      <alignment horizontal="left" vertical="center"/>
      <protection locked="0"/>
    </xf>
    <xf numFmtId="0" fontId="11" fillId="0" borderId="51" xfId="1" applyFont="1" applyBorder="1" applyAlignment="1">
      <alignment horizontal="center" vertical="center"/>
    </xf>
    <xf numFmtId="0" fontId="12" fillId="0" borderId="52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1" fillId="0" borderId="54" xfId="1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1" fontId="18" fillId="0" borderId="76" xfId="0" applyNumberFormat="1" applyFont="1" applyBorder="1" applyAlignment="1">
      <alignment horizontal="center" vertical="center"/>
    </xf>
    <xf numFmtId="1" fontId="18" fillId="0" borderId="78" xfId="0" applyNumberFormat="1" applyFont="1" applyBorder="1" applyAlignment="1">
      <alignment horizontal="center" vertical="center"/>
    </xf>
    <xf numFmtId="0" fontId="17" fillId="0" borderId="87" xfId="0" applyFont="1" applyBorder="1" applyAlignment="1" applyProtection="1">
      <alignment horizontal="center" vertical="center"/>
      <protection locked="0"/>
    </xf>
    <xf numFmtId="0" fontId="17" fillId="0" borderId="88" xfId="0" applyFont="1" applyBorder="1" applyAlignment="1">
      <alignment horizontal="center" vertical="center"/>
    </xf>
    <xf numFmtId="164" fontId="21" fillId="0" borderId="33" xfId="0" applyNumberFormat="1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59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60" xfId="0" applyFont="1" applyBorder="1" applyAlignment="1">
      <alignment horizontal="center" vertical="center"/>
    </xf>
    <xf numFmtId="0" fontId="18" fillId="0" borderId="75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49" fontId="18" fillId="0" borderId="72" xfId="0" applyNumberFormat="1" applyFont="1" applyBorder="1" applyAlignment="1">
      <alignment horizontal="center" vertical="center"/>
    </xf>
    <xf numFmtId="49" fontId="18" fillId="0" borderId="73" xfId="0" applyNumberFormat="1" applyFont="1" applyBorder="1" applyAlignment="1">
      <alignment horizontal="center" vertical="center"/>
    </xf>
    <xf numFmtId="49" fontId="17" fillId="0" borderId="76" xfId="0" applyNumberFormat="1" applyFont="1" applyBorder="1" applyAlignment="1" applyProtection="1">
      <alignment horizontal="center" vertical="center"/>
      <protection locked="0"/>
    </xf>
    <xf numFmtId="0" fontId="17" fillId="0" borderId="78" xfId="0" applyFont="1" applyBorder="1" applyAlignment="1">
      <alignment horizontal="center" vertical="center"/>
    </xf>
    <xf numFmtId="1" fontId="18" fillId="0" borderId="81" xfId="0" applyNumberFormat="1" applyFont="1" applyBorder="1" applyAlignment="1">
      <alignment horizontal="center" vertical="center"/>
    </xf>
    <xf numFmtId="1" fontId="18" fillId="0" borderId="82" xfId="0" applyNumberFormat="1" applyFont="1" applyBorder="1" applyAlignment="1">
      <alignment horizontal="center" vertical="center"/>
    </xf>
    <xf numFmtId="49" fontId="18" fillId="0" borderId="81" xfId="0" applyNumberFormat="1" applyFont="1" applyBorder="1" applyAlignment="1" applyProtection="1">
      <alignment horizontal="center" vertical="center" wrapText="1"/>
      <protection locked="0"/>
    </xf>
    <xf numFmtId="0" fontId="17" fillId="0" borderId="82" xfId="0" applyFont="1" applyBorder="1" applyAlignment="1">
      <alignment horizontal="center" vertical="center" wrapText="1"/>
    </xf>
    <xf numFmtId="1" fontId="18" fillId="0" borderId="75" xfId="0" applyNumberFormat="1" applyFont="1" applyBorder="1" applyAlignment="1">
      <alignment horizontal="center" vertical="center"/>
    </xf>
    <xf numFmtId="1" fontId="18" fillId="0" borderId="77" xfId="0" applyNumberFormat="1" applyFont="1" applyBorder="1" applyAlignment="1">
      <alignment horizontal="center" vertical="center"/>
    </xf>
    <xf numFmtId="49" fontId="17" fillId="0" borderId="84" xfId="0" applyNumberFormat="1" applyFont="1" applyBorder="1" applyAlignment="1" applyProtection="1">
      <alignment horizontal="center" vertical="center"/>
      <protection locked="0"/>
    </xf>
    <xf numFmtId="0" fontId="17" fillId="0" borderId="85" xfId="0" applyFont="1" applyBorder="1" applyAlignment="1">
      <alignment horizontal="center" vertical="center"/>
    </xf>
    <xf numFmtId="0" fontId="2" fillId="0" borderId="85" xfId="0" applyFont="1" applyBorder="1" applyAlignment="1">
      <alignment horizontal="center" vertical="center"/>
    </xf>
    <xf numFmtId="0" fontId="2" fillId="0" borderId="86" xfId="0" applyFont="1" applyBorder="1" applyAlignment="1">
      <alignment horizontal="center" vertical="center"/>
    </xf>
    <xf numFmtId="49" fontId="3" fillId="0" borderId="78" xfId="0" applyNumberFormat="1" applyFont="1" applyBorder="1" applyAlignment="1" applyProtection="1">
      <alignment horizontal="center" vertical="center"/>
      <protection locked="0"/>
    </xf>
    <xf numFmtId="0" fontId="0" fillId="0" borderId="80" xfId="0" applyBorder="1" applyAlignment="1">
      <alignment horizontal="center" vertical="center"/>
    </xf>
    <xf numFmtId="0" fontId="3" fillId="0" borderId="88" xfId="0" applyFont="1" applyBorder="1" applyAlignment="1" applyProtection="1">
      <alignment horizontal="center" vertical="center"/>
      <protection locked="0"/>
    </xf>
    <xf numFmtId="0" fontId="0" fillId="0" borderId="89" xfId="0" applyBorder="1" applyAlignment="1">
      <alignment horizontal="center" vertical="center"/>
    </xf>
    <xf numFmtId="49" fontId="1" fillId="0" borderId="33" xfId="0" applyNumberFormat="1" applyFont="1" applyBorder="1" applyAlignment="1" applyProtection="1">
      <alignment horizontal="center" vertical="center"/>
      <protection locked="0"/>
    </xf>
    <xf numFmtId="49" fontId="1" fillId="0" borderId="34" xfId="0" applyNumberFormat="1" applyFont="1" applyBorder="1" applyAlignment="1" applyProtection="1">
      <alignment horizontal="center" vertical="center"/>
      <protection locked="0"/>
    </xf>
    <xf numFmtId="49" fontId="1" fillId="0" borderId="59" xfId="0" applyNumberFormat="1" applyFont="1" applyBorder="1" applyAlignment="1" applyProtection="1">
      <alignment horizontal="center" vertical="center"/>
      <protection locked="0"/>
    </xf>
    <xf numFmtId="49" fontId="1" fillId="0" borderId="68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1" fillId="0" borderId="69" xfId="0" applyNumberFormat="1" applyFont="1" applyBorder="1" applyAlignment="1" applyProtection="1">
      <alignment horizontal="center" vertical="center"/>
      <protection locked="0"/>
    </xf>
    <xf numFmtId="49" fontId="1" fillId="0" borderId="35" xfId="0" applyNumberFormat="1" applyFont="1" applyBorder="1" applyAlignment="1" applyProtection="1">
      <alignment horizontal="center" vertical="center"/>
      <protection locked="0"/>
    </xf>
    <xf numFmtId="49" fontId="1" fillId="0" borderId="36" xfId="0" applyNumberFormat="1" applyFont="1" applyBorder="1" applyAlignment="1" applyProtection="1">
      <alignment horizontal="center" vertical="center"/>
      <protection locked="0"/>
    </xf>
    <xf numFmtId="49" fontId="1" fillId="0" borderId="60" xfId="0" applyNumberFormat="1" applyFont="1" applyBorder="1" applyAlignment="1" applyProtection="1">
      <alignment horizontal="center" vertical="center"/>
      <protection locked="0"/>
    </xf>
    <xf numFmtId="164" fontId="2" fillId="0" borderId="67" xfId="0" applyNumberFormat="1" applyFont="1" applyBorder="1" applyAlignment="1">
      <alignment horizontal="center" vertical="center"/>
    </xf>
    <xf numFmtId="164" fontId="2" fillId="0" borderId="70" xfId="0" applyNumberFormat="1" applyFont="1" applyBorder="1" applyAlignment="1">
      <alignment horizontal="center" vertical="center"/>
    </xf>
    <xf numFmtId="49" fontId="3" fillId="0" borderId="44" xfId="0" applyNumberFormat="1" applyFont="1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64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49" fontId="3" fillId="0" borderId="15" xfId="0" applyNumberFormat="1" applyFont="1" applyBorder="1" applyAlignment="1" applyProtection="1">
      <alignment horizontal="center" vertical="center"/>
      <protection locked="0"/>
    </xf>
    <xf numFmtId="0" fontId="0" fillId="0" borderId="66" xfId="0" applyBorder="1" applyAlignment="1">
      <alignment horizontal="center" vertical="center"/>
    </xf>
    <xf numFmtId="49" fontId="3" fillId="0" borderId="37" xfId="0" applyNumberFormat="1" applyFont="1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49" fontId="3" fillId="0" borderId="73" xfId="0" applyNumberFormat="1" applyFont="1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2" fontId="3" fillId="0" borderId="77" xfId="0" applyNumberFormat="1" applyFont="1" applyBorder="1" applyAlignment="1">
      <alignment horizontal="center" vertical="center"/>
    </xf>
    <xf numFmtId="2" fontId="0" fillId="0" borderId="79" xfId="0" applyNumberFormat="1" applyBorder="1" applyAlignment="1">
      <alignment horizontal="center" vertical="center"/>
    </xf>
    <xf numFmtId="2" fontId="0" fillId="0" borderId="77" xfId="0" applyNumberFormat="1" applyBorder="1" applyAlignment="1">
      <alignment horizontal="center" vertical="center"/>
    </xf>
    <xf numFmtId="49" fontId="3" fillId="0" borderId="82" xfId="0" applyNumberFormat="1" applyFont="1" applyBorder="1" applyAlignment="1" applyProtection="1">
      <alignment horizontal="center" vertical="center"/>
      <protection locked="0"/>
    </xf>
    <xf numFmtId="0" fontId="0" fillId="0" borderId="82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49" fontId="0" fillId="0" borderId="73" xfId="0" applyNumberFormat="1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49" fontId="11" fillId="0" borderId="73" xfId="0" applyNumberFormat="1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49" fontId="12" fillId="0" borderId="78" xfId="0" applyNumberFormat="1" applyFont="1" applyBorder="1" applyAlignment="1" applyProtection="1">
      <alignment horizontal="center" vertical="center"/>
      <protection locked="0"/>
    </xf>
    <xf numFmtId="0" fontId="12" fillId="0" borderId="78" xfId="0" applyFont="1" applyBorder="1" applyAlignment="1">
      <alignment horizontal="center" vertical="center"/>
    </xf>
    <xf numFmtId="164" fontId="11" fillId="0" borderId="77" xfId="0" applyNumberFormat="1" applyFont="1" applyBorder="1" applyAlignment="1">
      <alignment horizontal="center" vertical="center"/>
    </xf>
    <xf numFmtId="49" fontId="11" fillId="0" borderId="82" xfId="0" applyNumberFormat="1" applyFont="1" applyBorder="1" applyAlignment="1" applyProtection="1">
      <alignment horizontal="center" vertical="center"/>
      <protection locked="0"/>
    </xf>
    <xf numFmtId="0" fontId="11" fillId="0" borderId="82" xfId="0" applyFont="1" applyBorder="1" applyAlignment="1">
      <alignment horizontal="center" vertical="center"/>
    </xf>
    <xf numFmtId="1" fontId="11" fillId="0" borderId="77" xfId="0" applyNumberFormat="1" applyFont="1" applyBorder="1" applyAlignment="1">
      <alignment horizontal="center" vertical="center"/>
    </xf>
    <xf numFmtId="0" fontId="12" fillId="0" borderId="85" xfId="0" applyFont="1" applyBorder="1" applyAlignment="1">
      <alignment horizontal="center" vertical="center"/>
    </xf>
    <xf numFmtId="49" fontId="11" fillId="0" borderId="78" xfId="0" applyNumberFormat="1" applyFont="1" applyBorder="1" applyAlignment="1" applyProtection="1">
      <alignment horizontal="center" vertical="center"/>
      <protection locked="0"/>
    </xf>
    <xf numFmtId="0" fontId="11" fillId="0" borderId="78" xfId="0" applyFont="1" applyBorder="1" applyAlignment="1">
      <alignment horizontal="center" vertical="center"/>
    </xf>
    <xf numFmtId="49" fontId="12" fillId="0" borderId="85" xfId="0" applyNumberFormat="1" applyFont="1" applyBorder="1" applyAlignment="1" applyProtection="1">
      <alignment horizontal="center" vertical="center"/>
      <protection locked="0"/>
    </xf>
    <xf numFmtId="49" fontId="20" fillId="0" borderId="78" xfId="0" applyNumberFormat="1" applyFont="1" applyBorder="1" applyAlignment="1" applyProtection="1">
      <alignment horizontal="center" vertical="center"/>
      <protection locked="0"/>
    </xf>
    <xf numFmtId="0" fontId="20" fillId="0" borderId="78" xfId="0" applyFont="1" applyBorder="1" applyAlignment="1">
      <alignment horizontal="center" vertical="center"/>
    </xf>
    <xf numFmtId="0" fontId="20" fillId="0" borderId="77" xfId="0" applyFont="1" applyBorder="1" applyAlignment="1">
      <alignment horizontal="center" vertical="center"/>
    </xf>
    <xf numFmtId="49" fontId="20" fillId="0" borderId="82" xfId="0" applyNumberFormat="1" applyFont="1" applyBorder="1" applyAlignment="1" applyProtection="1">
      <alignment horizontal="center" vertical="center"/>
      <protection locked="0"/>
    </xf>
    <xf numFmtId="0" fontId="20" fillId="0" borderId="82" xfId="0" applyFont="1" applyBorder="1" applyAlignment="1">
      <alignment horizontal="center" vertical="center"/>
    </xf>
    <xf numFmtId="49" fontId="11" fillId="0" borderId="82" xfId="0" applyNumberFormat="1" applyFont="1" applyBorder="1" applyAlignment="1" applyProtection="1">
      <alignment horizontal="center" vertical="center" wrapText="1"/>
      <protection locked="0"/>
    </xf>
    <xf numFmtId="0" fontId="12" fillId="0" borderId="82" xfId="0" applyFont="1" applyBorder="1" applyAlignment="1">
      <alignment horizontal="center" vertical="center" wrapText="1"/>
    </xf>
    <xf numFmtId="1" fontId="11" fillId="0" borderId="78" xfId="0" applyNumberFormat="1" applyFont="1" applyBorder="1" applyAlignment="1">
      <alignment horizontal="center" vertical="center"/>
    </xf>
    <xf numFmtId="49" fontId="3" fillId="0" borderId="85" xfId="0" applyNumberFormat="1" applyFont="1" applyBorder="1" applyAlignment="1" applyProtection="1">
      <alignment horizontal="center" vertical="center"/>
      <protection locked="0"/>
    </xf>
    <xf numFmtId="0" fontId="3" fillId="0" borderId="85" xfId="0" applyFont="1" applyBorder="1" applyAlignment="1">
      <alignment horizontal="center" vertical="center"/>
    </xf>
    <xf numFmtId="1" fontId="2" fillId="0" borderId="78" xfId="0" applyNumberFormat="1" applyFont="1" applyBorder="1" applyAlignment="1">
      <alignment horizontal="center" vertical="center"/>
    </xf>
    <xf numFmtId="0" fontId="3" fillId="0" borderId="88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49" fontId="18" fillId="0" borderId="82" xfId="0" applyNumberFormat="1" applyFont="1" applyBorder="1" applyAlignment="1" applyProtection="1">
      <alignment horizontal="center" vertical="center" wrapText="1"/>
      <protection locked="0"/>
    </xf>
    <xf numFmtId="49" fontId="2" fillId="0" borderId="73" xfId="0" applyNumberFormat="1" applyFont="1" applyBorder="1" applyAlignment="1">
      <alignment horizontal="center" vertical="center"/>
    </xf>
    <xf numFmtId="1" fontId="2" fillId="0" borderId="77" xfId="0" applyNumberFormat="1" applyFont="1" applyBorder="1" applyAlignment="1">
      <alignment horizontal="center" vertical="center"/>
    </xf>
    <xf numFmtId="49" fontId="2" fillId="0" borderId="82" xfId="0" applyNumberFormat="1" applyFont="1" applyBorder="1" applyAlignment="1" applyProtection="1">
      <alignment horizontal="center" vertical="center" wrapText="1"/>
      <protection locked="0"/>
    </xf>
    <xf numFmtId="0" fontId="3" fillId="0" borderId="82" xfId="0" applyFont="1" applyBorder="1" applyAlignment="1">
      <alignment horizontal="center" vertical="center" wrapText="1"/>
    </xf>
    <xf numFmtId="0" fontId="17" fillId="0" borderId="88" xfId="0" applyFont="1" applyBorder="1" applyAlignment="1" applyProtection="1">
      <alignment horizontal="center" vertical="center"/>
      <protection locked="0"/>
    </xf>
    <xf numFmtId="49" fontId="17" fillId="0" borderId="77" xfId="0" applyNumberFormat="1" applyFont="1" applyBorder="1" applyAlignment="1" applyProtection="1">
      <alignment horizontal="center" vertical="center"/>
      <protection locked="0"/>
    </xf>
    <xf numFmtId="49" fontId="18" fillId="0" borderId="42" xfId="0" applyNumberFormat="1" applyFont="1" applyBorder="1" applyAlignment="1" applyProtection="1">
      <alignment horizontal="center" vertical="center"/>
      <protection locked="0"/>
    </xf>
    <xf numFmtId="0" fontId="12" fillId="0" borderId="88" xfId="0" applyFont="1" applyBorder="1" applyAlignment="1" applyProtection="1">
      <alignment horizontal="center" vertical="center"/>
      <protection locked="0"/>
    </xf>
    <xf numFmtId="0" fontId="12" fillId="0" borderId="88" xfId="0" applyFont="1" applyBorder="1" applyAlignment="1">
      <alignment horizontal="center" vertical="center"/>
    </xf>
    <xf numFmtId="49" fontId="17" fillId="0" borderId="42" xfId="0" applyNumberFormat="1" applyFont="1" applyBorder="1" applyAlignment="1" applyProtection="1">
      <alignment horizontal="center" vertical="center"/>
      <protection locked="0"/>
    </xf>
    <xf numFmtId="0" fontId="18" fillId="0" borderId="85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62" xfId="0" applyFont="1" applyBorder="1" applyAlignment="1">
      <alignment horizontal="center" wrapText="1"/>
    </xf>
    <xf numFmtId="0" fontId="3" fillId="0" borderId="24" xfId="0" applyFont="1" applyBorder="1" applyAlignment="1">
      <alignment wrapText="1"/>
    </xf>
    <xf numFmtId="0" fontId="3" fillId="0" borderId="63" xfId="0" applyFont="1" applyBorder="1" applyAlignment="1">
      <alignment wrapText="1"/>
    </xf>
    <xf numFmtId="0" fontId="2" fillId="0" borderId="2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39" xfId="0" quotePrefix="1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22225</xdr:colOff>
      <xdr:row>0</xdr:row>
      <xdr:rowOff>0</xdr:rowOff>
    </xdr:from>
    <xdr:to>
      <xdr:col>19</xdr:col>
      <xdr:colOff>1085998</xdr:colOff>
      <xdr:row>0</xdr:row>
      <xdr:rowOff>0</xdr:rowOff>
    </xdr:to>
    <xdr:sp macro="" textlink="">
      <xdr:nvSpPr>
        <xdr:cNvPr id="3082" name="Text Box 10"/>
        <xdr:cNvSpPr txBox="1">
          <a:spLocks noChangeArrowheads="1"/>
        </xdr:cNvSpPr>
      </xdr:nvSpPr>
      <xdr:spPr bwMode="auto">
        <a:xfrm>
          <a:off x="619125" y="0"/>
          <a:ext cx="107442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Trať Studénka - Jistebník</a:t>
          </a:r>
        </a:p>
      </xdr:txBody>
    </xdr:sp>
    <xdr:clientData/>
  </xdr:twoCellAnchor>
  <xdr:twoCellAnchor>
    <xdr:from>
      <xdr:col>1</xdr:col>
      <xdr:colOff>22225</xdr:colOff>
      <xdr:row>0</xdr:row>
      <xdr:rowOff>0</xdr:rowOff>
    </xdr:from>
    <xdr:to>
      <xdr:col>19</xdr:col>
      <xdr:colOff>2952747</xdr:colOff>
      <xdr:row>0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619125" y="0"/>
          <a:ext cx="107442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Žst. Studénka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0</xdr:row>
      <xdr:rowOff>0</xdr:rowOff>
    </xdr:from>
    <xdr:to>
      <xdr:col>9</xdr:col>
      <xdr:colOff>735335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9060" y="0"/>
          <a:ext cx="686181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Trať Studénka - Jistebník</a:t>
          </a:r>
        </a:p>
      </xdr:txBody>
    </xdr:sp>
    <xdr:clientData/>
  </xdr:twoCellAnchor>
  <xdr:twoCellAnchor>
    <xdr:from>
      <xdr:col>1</xdr:col>
      <xdr:colOff>7620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9060" y="0"/>
          <a:ext cx="706374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Žst. Studénka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1:V57"/>
  <sheetViews>
    <sheetView showZeros="0" tabSelected="1" view="pageBreakPreview" zoomScale="85" zoomScaleNormal="85" zoomScaleSheetLayoutView="85" workbookViewId="0">
      <selection activeCell="W39" sqref="W39"/>
    </sheetView>
  </sheetViews>
  <sheetFormatPr defaultRowHeight="12.75" x14ac:dyDescent="0.2"/>
  <cols>
    <col min="1" max="1" width="2.28515625" customWidth="1"/>
    <col min="2" max="2" width="18.7109375" customWidth="1"/>
    <col min="3" max="3" width="16.5703125" customWidth="1"/>
    <col min="4" max="4" width="15.140625" customWidth="1"/>
    <col min="5" max="5" width="17.42578125" customWidth="1"/>
    <col min="6" max="6" width="15" customWidth="1"/>
    <col min="7" max="7" width="10.42578125" customWidth="1"/>
    <col min="8" max="8" width="8.85546875" customWidth="1"/>
    <col min="14" max="14" width="9.85546875" customWidth="1"/>
    <col min="17" max="19" width="9.85546875" customWidth="1"/>
    <col min="20" max="20" width="20.42578125" customWidth="1"/>
  </cols>
  <sheetData>
    <row r="1" spans="2:22" ht="37.5" customHeight="1" thickTop="1" thickBot="1" x14ac:dyDescent="0.55000000000000004">
      <c r="B1" s="1" t="s">
        <v>10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2:22" ht="20.25" customHeight="1" thickTop="1" x14ac:dyDescent="0.2">
      <c r="B2" s="76" t="s">
        <v>0</v>
      </c>
      <c r="C2" s="79" t="s">
        <v>1</v>
      </c>
      <c r="D2" s="80"/>
      <c r="E2" s="8" t="s">
        <v>2</v>
      </c>
      <c r="F2" s="9"/>
      <c r="G2" s="81" t="s">
        <v>3</v>
      </c>
      <c r="H2" s="8" t="s">
        <v>13</v>
      </c>
      <c r="I2" s="10"/>
      <c r="J2" s="9"/>
      <c r="K2" s="8" t="s">
        <v>18</v>
      </c>
      <c r="L2" s="10"/>
      <c r="M2" s="9"/>
      <c r="N2" s="8" t="s">
        <v>14</v>
      </c>
      <c r="O2" s="10"/>
      <c r="P2" s="9"/>
      <c r="Q2" s="8" t="s">
        <v>4</v>
      </c>
      <c r="R2" s="10"/>
      <c r="S2" s="9"/>
      <c r="T2" s="64" t="s">
        <v>12</v>
      </c>
    </row>
    <row r="3" spans="2:22" ht="20.25" customHeight="1" x14ac:dyDescent="0.2">
      <c r="B3" s="77"/>
      <c r="C3" s="67" t="s">
        <v>5</v>
      </c>
      <c r="D3" s="69" t="s">
        <v>6</v>
      </c>
      <c r="E3" s="67" t="s">
        <v>5</v>
      </c>
      <c r="F3" s="69" t="s">
        <v>6</v>
      </c>
      <c r="G3" s="82"/>
      <c r="H3" s="71" t="s">
        <v>7</v>
      </c>
      <c r="I3" s="73" t="s">
        <v>36</v>
      </c>
      <c r="J3" s="74"/>
      <c r="K3" s="75" t="s">
        <v>7</v>
      </c>
      <c r="L3" s="73" t="s">
        <v>36</v>
      </c>
      <c r="M3" s="74"/>
      <c r="N3" s="75" t="s">
        <v>7</v>
      </c>
      <c r="O3" s="73" t="s">
        <v>36</v>
      </c>
      <c r="P3" s="74"/>
      <c r="Q3" s="75" t="s">
        <v>7</v>
      </c>
      <c r="R3" s="73" t="s">
        <v>36</v>
      </c>
      <c r="S3" s="74"/>
      <c r="T3" s="65"/>
    </row>
    <row r="4" spans="2:22" ht="21" customHeight="1" thickBot="1" x14ac:dyDescent="0.25">
      <c r="B4" s="78"/>
      <c r="C4" s="68"/>
      <c r="D4" s="70"/>
      <c r="E4" s="68"/>
      <c r="F4" s="70"/>
      <c r="G4" s="83"/>
      <c r="H4" s="72"/>
      <c r="I4" s="4" t="s">
        <v>8</v>
      </c>
      <c r="J4" s="5" t="s">
        <v>9</v>
      </c>
      <c r="K4" s="72"/>
      <c r="L4" s="6" t="s">
        <v>8</v>
      </c>
      <c r="M4" s="6" t="s">
        <v>9</v>
      </c>
      <c r="N4" s="72"/>
      <c r="O4" s="6" t="s">
        <v>8</v>
      </c>
      <c r="P4" s="7" t="s">
        <v>9</v>
      </c>
      <c r="Q4" s="72"/>
      <c r="R4" s="6" t="s">
        <v>8</v>
      </c>
      <c r="S4" s="6" t="s">
        <v>9</v>
      </c>
      <c r="T4" s="66"/>
    </row>
    <row r="5" spans="2:22" ht="12" customHeight="1" thickBot="1" x14ac:dyDescent="0.25">
      <c r="B5" s="126" t="s">
        <v>16</v>
      </c>
      <c r="C5" s="127">
        <v>1</v>
      </c>
      <c r="D5" s="120" t="s">
        <v>66</v>
      </c>
      <c r="E5" s="127">
        <v>36</v>
      </c>
      <c r="F5" s="120" t="s">
        <v>66</v>
      </c>
      <c r="G5" s="137">
        <v>720</v>
      </c>
      <c r="H5" s="84">
        <f>G5-(I5+J5)</f>
        <v>629</v>
      </c>
      <c r="I5" s="85">
        <v>33</v>
      </c>
      <c r="J5" s="87">
        <v>58</v>
      </c>
      <c r="K5" s="84">
        <f>G5-(L5+M5)</f>
        <v>629</v>
      </c>
      <c r="L5" s="91">
        <f>I5</f>
        <v>33</v>
      </c>
      <c r="M5" s="93">
        <f>J5</f>
        <v>58</v>
      </c>
      <c r="N5" s="84"/>
      <c r="O5" s="91"/>
      <c r="P5" s="93"/>
      <c r="Q5" s="84"/>
      <c r="R5" s="91"/>
      <c r="S5" s="93"/>
      <c r="T5" s="89"/>
    </row>
    <row r="6" spans="2:22" ht="12" customHeight="1" thickBot="1" x14ac:dyDescent="0.25">
      <c r="B6" s="126"/>
      <c r="C6" s="127"/>
      <c r="D6" s="121"/>
      <c r="E6" s="127"/>
      <c r="F6" s="121"/>
      <c r="G6" s="137"/>
      <c r="H6" s="84"/>
      <c r="I6" s="86"/>
      <c r="J6" s="88"/>
      <c r="K6" s="84"/>
      <c r="L6" s="92"/>
      <c r="M6" s="94"/>
      <c r="N6" s="84"/>
      <c r="O6" s="92"/>
      <c r="P6" s="94"/>
      <c r="Q6" s="84"/>
      <c r="R6" s="92"/>
      <c r="S6" s="94"/>
      <c r="T6" s="90"/>
    </row>
    <row r="7" spans="2:22" ht="12" customHeight="1" thickBot="1" x14ac:dyDescent="0.25">
      <c r="B7" s="126" t="s">
        <v>17</v>
      </c>
      <c r="C7" s="127">
        <v>28</v>
      </c>
      <c r="D7" s="120" t="s">
        <v>65</v>
      </c>
      <c r="E7" s="127">
        <v>77</v>
      </c>
      <c r="F7" s="120" t="s">
        <v>65</v>
      </c>
      <c r="G7" s="137">
        <v>992</v>
      </c>
      <c r="H7" s="84">
        <f>G7-(I7+J7)</f>
        <v>917</v>
      </c>
      <c r="I7" s="85">
        <v>43</v>
      </c>
      <c r="J7" s="87">
        <v>32</v>
      </c>
      <c r="K7" s="84">
        <f>G7-(L7+M7)</f>
        <v>917</v>
      </c>
      <c r="L7" s="91">
        <f>I7</f>
        <v>43</v>
      </c>
      <c r="M7" s="93">
        <f>J7</f>
        <v>32</v>
      </c>
      <c r="N7" s="84"/>
      <c r="O7" s="91"/>
      <c r="P7" s="93"/>
      <c r="Q7" s="84"/>
      <c r="R7" s="91"/>
      <c r="S7" s="93"/>
      <c r="T7" s="89"/>
      <c r="U7" s="118"/>
      <c r="V7" s="119"/>
    </row>
    <row r="8" spans="2:22" ht="12" customHeight="1" thickBot="1" x14ac:dyDescent="0.25">
      <c r="B8" s="126"/>
      <c r="C8" s="127"/>
      <c r="D8" s="121"/>
      <c r="E8" s="127"/>
      <c r="F8" s="121"/>
      <c r="G8" s="137"/>
      <c r="H8" s="84"/>
      <c r="I8" s="86"/>
      <c r="J8" s="88"/>
      <c r="K8" s="84"/>
      <c r="L8" s="92"/>
      <c r="M8" s="94"/>
      <c r="N8" s="84"/>
      <c r="O8" s="92"/>
      <c r="P8" s="94"/>
      <c r="Q8" s="84"/>
      <c r="R8" s="92"/>
      <c r="S8" s="94"/>
      <c r="T8" s="90"/>
      <c r="U8" s="118"/>
      <c r="V8" s="119"/>
    </row>
    <row r="9" spans="2:22" ht="12" customHeight="1" thickBot="1" x14ac:dyDescent="0.25">
      <c r="B9" s="39" t="s">
        <v>19</v>
      </c>
      <c r="C9" s="32">
        <v>9</v>
      </c>
      <c r="D9" s="34" t="s">
        <v>25</v>
      </c>
      <c r="E9" s="32">
        <v>69</v>
      </c>
      <c r="F9" s="34" t="s">
        <v>25</v>
      </c>
      <c r="G9" s="36">
        <v>1062</v>
      </c>
      <c r="H9" s="95">
        <f>G9-(I9+J9)</f>
        <v>1037</v>
      </c>
      <c r="I9" s="110">
        <v>10</v>
      </c>
      <c r="J9" s="116">
        <v>15</v>
      </c>
      <c r="K9" s="84">
        <f>G9-(L9+M9)</f>
        <v>1037</v>
      </c>
      <c r="L9" s="91">
        <f>I9</f>
        <v>10</v>
      </c>
      <c r="M9" s="93">
        <f>J9</f>
        <v>15</v>
      </c>
      <c r="N9" s="95"/>
      <c r="O9" s="97"/>
      <c r="P9" s="99"/>
      <c r="Q9" s="95"/>
      <c r="R9" s="97"/>
      <c r="S9" s="99"/>
      <c r="T9" s="89"/>
      <c r="U9" s="118"/>
      <c r="V9" s="119"/>
    </row>
    <row r="10" spans="2:22" ht="12" customHeight="1" thickBot="1" x14ac:dyDescent="0.25">
      <c r="B10" s="40"/>
      <c r="C10" s="33"/>
      <c r="D10" s="38"/>
      <c r="E10" s="33"/>
      <c r="F10" s="38"/>
      <c r="G10" s="37"/>
      <c r="H10" s="96"/>
      <c r="I10" s="111"/>
      <c r="J10" s="117"/>
      <c r="K10" s="84"/>
      <c r="L10" s="92"/>
      <c r="M10" s="94"/>
      <c r="N10" s="96"/>
      <c r="O10" s="98"/>
      <c r="P10" s="100"/>
      <c r="Q10" s="96"/>
      <c r="R10" s="98"/>
      <c r="S10" s="100"/>
      <c r="T10" s="90"/>
      <c r="U10" s="118"/>
      <c r="V10" s="119"/>
    </row>
    <row r="11" spans="2:22" ht="12" customHeight="1" thickBot="1" x14ac:dyDescent="0.25">
      <c r="B11" s="39"/>
      <c r="C11" s="32"/>
      <c r="D11" s="34"/>
      <c r="E11" s="32"/>
      <c r="F11" s="34"/>
      <c r="G11" s="36"/>
      <c r="H11" s="103"/>
      <c r="I11" s="105"/>
      <c r="J11" s="107"/>
      <c r="K11" s="109"/>
      <c r="L11" s="122">
        <f>I11</f>
        <v>0</v>
      </c>
      <c r="M11" s="124">
        <f>J11</f>
        <v>0</v>
      </c>
      <c r="N11" s="103">
        <f>G11-(O11+P11)</f>
        <v>0</v>
      </c>
      <c r="O11" s="112"/>
      <c r="P11" s="114"/>
      <c r="Q11" s="103">
        <f>G11-(R11+S11)</f>
        <v>0</v>
      </c>
      <c r="R11" s="112">
        <f>O11</f>
        <v>0</v>
      </c>
      <c r="S11" s="114">
        <f>P11</f>
        <v>0</v>
      </c>
      <c r="T11" s="89"/>
      <c r="U11" s="15"/>
      <c r="V11" s="16"/>
    </row>
    <row r="12" spans="2:22" ht="12" customHeight="1" thickBot="1" x14ac:dyDescent="0.25">
      <c r="B12" s="40"/>
      <c r="C12" s="33"/>
      <c r="D12" s="35"/>
      <c r="E12" s="33"/>
      <c r="F12" s="35"/>
      <c r="G12" s="37"/>
      <c r="H12" s="104"/>
      <c r="I12" s="106"/>
      <c r="J12" s="108"/>
      <c r="K12" s="109"/>
      <c r="L12" s="123"/>
      <c r="M12" s="125"/>
      <c r="N12" s="104"/>
      <c r="O12" s="113"/>
      <c r="P12" s="115"/>
      <c r="Q12" s="104"/>
      <c r="R12" s="113"/>
      <c r="S12" s="115"/>
      <c r="T12" s="90"/>
      <c r="U12" s="15"/>
      <c r="V12" s="16"/>
    </row>
    <row r="13" spans="2:22" ht="12" customHeight="1" thickBot="1" x14ac:dyDescent="0.25">
      <c r="B13" s="39" t="s">
        <v>33</v>
      </c>
      <c r="C13" s="32">
        <v>27</v>
      </c>
      <c r="D13" s="34" t="s">
        <v>28</v>
      </c>
      <c r="E13" s="32">
        <v>72</v>
      </c>
      <c r="F13" s="34" t="s">
        <v>28</v>
      </c>
      <c r="G13" s="36">
        <v>813</v>
      </c>
      <c r="H13" s="103"/>
      <c r="I13" s="105"/>
      <c r="J13" s="107"/>
      <c r="K13" s="109"/>
      <c r="L13" s="122">
        <f>I13</f>
        <v>0</v>
      </c>
      <c r="M13" s="124">
        <f>J13</f>
        <v>0</v>
      </c>
      <c r="N13" s="103">
        <f>G13-(O13+P13)</f>
        <v>763</v>
      </c>
      <c r="O13" s="105">
        <v>24</v>
      </c>
      <c r="P13" s="107">
        <v>26</v>
      </c>
      <c r="Q13" s="109">
        <f>G13-(R13+S13)</f>
        <v>763</v>
      </c>
      <c r="R13" s="122">
        <f>O13</f>
        <v>24</v>
      </c>
      <c r="S13" s="124">
        <f>P13</f>
        <v>26</v>
      </c>
      <c r="T13" s="89"/>
      <c r="U13" s="13"/>
      <c r="V13" s="11"/>
    </row>
    <row r="14" spans="2:22" ht="12" customHeight="1" thickBot="1" x14ac:dyDescent="0.25">
      <c r="B14" s="40"/>
      <c r="C14" s="33"/>
      <c r="D14" s="35"/>
      <c r="E14" s="33"/>
      <c r="F14" s="35"/>
      <c r="G14" s="37"/>
      <c r="H14" s="104"/>
      <c r="I14" s="106"/>
      <c r="J14" s="108"/>
      <c r="K14" s="109"/>
      <c r="L14" s="123"/>
      <c r="M14" s="125"/>
      <c r="N14" s="104"/>
      <c r="O14" s="106"/>
      <c r="P14" s="108"/>
      <c r="Q14" s="109"/>
      <c r="R14" s="123"/>
      <c r="S14" s="125"/>
      <c r="T14" s="90"/>
      <c r="U14" s="13"/>
      <c r="V14" s="11"/>
    </row>
    <row r="15" spans="2:22" ht="12" customHeight="1" thickBot="1" x14ac:dyDescent="0.25">
      <c r="B15" s="39" t="s">
        <v>20</v>
      </c>
      <c r="C15" s="32">
        <v>55</v>
      </c>
      <c r="D15" s="34" t="s">
        <v>26</v>
      </c>
      <c r="E15" s="32">
        <v>74</v>
      </c>
      <c r="F15" s="34" t="s">
        <v>27</v>
      </c>
      <c r="G15" s="36">
        <v>387</v>
      </c>
      <c r="H15" s="95"/>
      <c r="I15" s="110"/>
      <c r="J15" s="116"/>
      <c r="K15" s="84"/>
      <c r="L15" s="91">
        <f>I15</f>
        <v>0</v>
      </c>
      <c r="M15" s="93">
        <f>J15</f>
        <v>0</v>
      </c>
      <c r="N15" s="95">
        <f>G15-(O15+P15)</f>
        <v>241</v>
      </c>
      <c r="O15" s="97">
        <v>110</v>
      </c>
      <c r="P15" s="99">
        <v>36</v>
      </c>
      <c r="Q15" s="95">
        <f>G15-(R15+S15)</f>
        <v>241</v>
      </c>
      <c r="R15" s="97">
        <f>O15</f>
        <v>110</v>
      </c>
      <c r="S15" s="99">
        <f>P15</f>
        <v>36</v>
      </c>
      <c r="T15" s="101"/>
      <c r="U15" s="12"/>
      <c r="V15" s="11"/>
    </row>
    <row r="16" spans="2:22" ht="12" customHeight="1" thickBot="1" x14ac:dyDescent="0.25">
      <c r="B16" s="40"/>
      <c r="C16" s="33"/>
      <c r="D16" s="35"/>
      <c r="E16" s="33"/>
      <c r="F16" s="35"/>
      <c r="G16" s="37"/>
      <c r="H16" s="96"/>
      <c r="I16" s="111"/>
      <c r="J16" s="117"/>
      <c r="K16" s="84"/>
      <c r="L16" s="92"/>
      <c r="M16" s="94"/>
      <c r="N16" s="96"/>
      <c r="O16" s="98"/>
      <c r="P16" s="100"/>
      <c r="Q16" s="96"/>
      <c r="R16" s="98"/>
      <c r="S16" s="100"/>
      <c r="T16" s="102"/>
      <c r="U16" s="12"/>
      <c r="V16" s="11"/>
    </row>
    <row r="17" spans="2:22" ht="12" customHeight="1" thickBot="1" x14ac:dyDescent="0.25">
      <c r="B17" s="39" t="s">
        <v>21</v>
      </c>
      <c r="C17" s="32">
        <v>31</v>
      </c>
      <c r="D17" s="34" t="s">
        <v>28</v>
      </c>
      <c r="E17" s="32">
        <v>57</v>
      </c>
      <c r="F17" s="34" t="s">
        <v>26</v>
      </c>
      <c r="G17" s="36">
        <v>448</v>
      </c>
      <c r="H17" s="95"/>
      <c r="I17" s="110"/>
      <c r="J17" s="116"/>
      <c r="K17" s="84"/>
      <c r="L17" s="91">
        <f>I17</f>
        <v>0</v>
      </c>
      <c r="M17" s="93">
        <f>J17</f>
        <v>0</v>
      </c>
      <c r="N17" s="95">
        <f>G17-(O17+P17)</f>
        <v>349</v>
      </c>
      <c r="O17" s="97">
        <v>40</v>
      </c>
      <c r="P17" s="99">
        <v>59</v>
      </c>
      <c r="Q17" s="95">
        <f>G17-(R17+S17)</f>
        <v>349</v>
      </c>
      <c r="R17" s="97">
        <f>O17</f>
        <v>40</v>
      </c>
      <c r="S17" s="99">
        <f>P17</f>
        <v>59</v>
      </c>
      <c r="T17" s="101"/>
      <c r="U17" s="118"/>
      <c r="V17" s="119"/>
    </row>
    <row r="18" spans="2:22" ht="12" customHeight="1" thickBot="1" x14ac:dyDescent="0.25">
      <c r="B18" s="40"/>
      <c r="C18" s="33"/>
      <c r="D18" s="35"/>
      <c r="E18" s="33"/>
      <c r="F18" s="35"/>
      <c r="G18" s="37"/>
      <c r="H18" s="96"/>
      <c r="I18" s="111"/>
      <c r="J18" s="117"/>
      <c r="K18" s="84"/>
      <c r="L18" s="92"/>
      <c r="M18" s="94"/>
      <c r="N18" s="96"/>
      <c r="O18" s="98"/>
      <c r="P18" s="100"/>
      <c r="Q18" s="96"/>
      <c r="R18" s="98"/>
      <c r="S18" s="100"/>
      <c r="T18" s="102"/>
      <c r="U18" s="118"/>
      <c r="V18" s="119"/>
    </row>
    <row r="19" spans="2:22" ht="12" customHeight="1" thickBot="1" x14ac:dyDescent="0.25">
      <c r="B19" s="39" t="s">
        <v>22</v>
      </c>
      <c r="C19" s="32" t="s">
        <v>23</v>
      </c>
      <c r="D19" s="34" t="s">
        <v>28</v>
      </c>
      <c r="E19" s="32">
        <v>71</v>
      </c>
      <c r="F19" s="34" t="s">
        <v>28</v>
      </c>
      <c r="G19" s="36">
        <v>750</v>
      </c>
      <c r="H19" s="95"/>
      <c r="I19" s="110"/>
      <c r="J19" s="116"/>
      <c r="K19" s="84"/>
      <c r="L19" s="91">
        <f>I19</f>
        <v>0</v>
      </c>
      <c r="M19" s="93">
        <f>J19</f>
        <v>0</v>
      </c>
      <c r="N19" s="95">
        <f>G19-(O19+P19)</f>
        <v>700</v>
      </c>
      <c r="O19" s="97">
        <v>31</v>
      </c>
      <c r="P19" s="99">
        <v>19</v>
      </c>
      <c r="Q19" s="95">
        <f>G19-(R19+S19)</f>
        <v>700</v>
      </c>
      <c r="R19" s="97">
        <f>O19</f>
        <v>31</v>
      </c>
      <c r="S19" s="99">
        <f>P19</f>
        <v>19</v>
      </c>
      <c r="T19" s="138"/>
      <c r="U19" s="118"/>
      <c r="V19" s="119"/>
    </row>
    <row r="20" spans="2:22" ht="12" customHeight="1" thickBot="1" x14ac:dyDescent="0.25">
      <c r="B20" s="40"/>
      <c r="C20" s="33"/>
      <c r="D20" s="35"/>
      <c r="E20" s="33"/>
      <c r="F20" s="35"/>
      <c r="G20" s="37"/>
      <c r="H20" s="96"/>
      <c r="I20" s="111"/>
      <c r="J20" s="117"/>
      <c r="K20" s="84"/>
      <c r="L20" s="92"/>
      <c r="M20" s="94"/>
      <c r="N20" s="96"/>
      <c r="O20" s="98"/>
      <c r="P20" s="100"/>
      <c r="Q20" s="96"/>
      <c r="R20" s="98"/>
      <c r="S20" s="100"/>
      <c r="T20" s="83"/>
      <c r="U20" s="118"/>
      <c r="V20" s="119"/>
    </row>
    <row r="21" spans="2:22" ht="12" customHeight="1" thickBot="1" x14ac:dyDescent="0.25">
      <c r="B21" s="39" t="s">
        <v>15</v>
      </c>
      <c r="C21" s="32">
        <v>30</v>
      </c>
      <c r="D21" s="34" t="s">
        <v>63</v>
      </c>
      <c r="E21" s="32">
        <v>42</v>
      </c>
      <c r="F21" s="34" t="s">
        <v>28</v>
      </c>
      <c r="G21" s="36">
        <v>216</v>
      </c>
      <c r="H21" s="95"/>
      <c r="I21" s="110"/>
      <c r="J21" s="116"/>
      <c r="K21" s="84"/>
      <c r="L21" s="91">
        <f>I21</f>
        <v>0</v>
      </c>
      <c r="M21" s="93">
        <f>J21</f>
        <v>0</v>
      </c>
      <c r="N21" s="95">
        <f>G21-(O21+P21)</f>
        <v>139</v>
      </c>
      <c r="O21" s="97">
        <v>24</v>
      </c>
      <c r="P21" s="99">
        <v>53</v>
      </c>
      <c r="Q21" s="95">
        <f>N21</f>
        <v>139</v>
      </c>
      <c r="R21" s="97">
        <f>O21</f>
        <v>24</v>
      </c>
      <c r="S21" s="99">
        <f>P21</f>
        <v>53</v>
      </c>
      <c r="T21" s="101"/>
      <c r="U21" s="118"/>
      <c r="V21" s="119"/>
    </row>
    <row r="22" spans="2:22" ht="12" customHeight="1" thickBot="1" x14ac:dyDescent="0.25">
      <c r="B22" s="40"/>
      <c r="C22" s="33"/>
      <c r="D22" s="35"/>
      <c r="E22" s="33"/>
      <c r="F22" s="35"/>
      <c r="G22" s="37"/>
      <c r="H22" s="96"/>
      <c r="I22" s="111"/>
      <c r="J22" s="117"/>
      <c r="K22" s="84"/>
      <c r="L22" s="92"/>
      <c r="M22" s="94"/>
      <c r="N22" s="96"/>
      <c r="O22" s="98"/>
      <c r="P22" s="100"/>
      <c r="Q22" s="96"/>
      <c r="R22" s="98"/>
      <c r="S22" s="100"/>
      <c r="T22" s="102"/>
      <c r="U22" s="118"/>
      <c r="V22" s="119"/>
    </row>
    <row r="23" spans="2:22" ht="12" customHeight="1" thickBot="1" x14ac:dyDescent="0.25">
      <c r="B23" s="128"/>
      <c r="C23" s="129"/>
      <c r="D23" s="34"/>
      <c r="E23" s="129"/>
      <c r="F23" s="34"/>
      <c r="G23" s="130"/>
      <c r="H23" s="84"/>
      <c r="I23" s="85"/>
      <c r="J23" s="87"/>
      <c r="K23" s="84">
        <f>G23-(L23+M23)</f>
        <v>0</v>
      </c>
      <c r="L23" s="91">
        <f>I23</f>
        <v>0</v>
      </c>
      <c r="M23" s="93">
        <f>J23</f>
        <v>0</v>
      </c>
      <c r="N23" s="95">
        <f>G23-(O23+P23)</f>
        <v>0</v>
      </c>
      <c r="O23" s="97"/>
      <c r="P23" s="99"/>
      <c r="Q23" s="84">
        <f>G23-(R23+S23)</f>
        <v>0</v>
      </c>
      <c r="R23" s="97">
        <f>O23</f>
        <v>0</v>
      </c>
      <c r="S23" s="99">
        <f>P23</f>
        <v>0</v>
      </c>
      <c r="T23" s="89"/>
      <c r="U23" s="118"/>
      <c r="V23" s="119"/>
    </row>
    <row r="24" spans="2:22" ht="12" customHeight="1" thickBot="1" x14ac:dyDescent="0.25">
      <c r="B24" s="128"/>
      <c r="C24" s="129"/>
      <c r="D24" s="38"/>
      <c r="E24" s="129"/>
      <c r="F24" s="38"/>
      <c r="G24" s="130"/>
      <c r="H24" s="84"/>
      <c r="I24" s="86"/>
      <c r="J24" s="88"/>
      <c r="K24" s="84"/>
      <c r="L24" s="92"/>
      <c r="M24" s="94"/>
      <c r="N24" s="96"/>
      <c r="O24" s="98"/>
      <c r="P24" s="100"/>
      <c r="Q24" s="84"/>
      <c r="R24" s="98"/>
      <c r="S24" s="100"/>
      <c r="T24" s="90"/>
      <c r="U24" s="118"/>
      <c r="V24" s="119"/>
    </row>
    <row r="25" spans="2:22" ht="14.1" customHeight="1" thickBot="1" x14ac:dyDescent="0.25">
      <c r="B25" s="128" t="s">
        <v>24</v>
      </c>
      <c r="C25" s="129"/>
      <c r="D25" s="34"/>
      <c r="E25" s="129">
        <v>6</v>
      </c>
      <c r="F25" s="34" t="s">
        <v>25</v>
      </c>
      <c r="G25" s="130">
        <v>165</v>
      </c>
      <c r="H25" s="109">
        <f>G25-(I25+J25)</f>
        <v>132</v>
      </c>
      <c r="I25" s="131"/>
      <c r="J25" s="133">
        <v>33</v>
      </c>
      <c r="K25" s="109">
        <f>G25-(L25+M25)</f>
        <v>132</v>
      </c>
      <c r="L25" s="122">
        <f>I25</f>
        <v>0</v>
      </c>
      <c r="M25" s="124">
        <f>J25</f>
        <v>33</v>
      </c>
      <c r="N25" s="103"/>
      <c r="O25" s="112"/>
      <c r="P25" s="114"/>
      <c r="Q25" s="109"/>
      <c r="R25" s="112">
        <f>O25</f>
        <v>0</v>
      </c>
      <c r="S25" s="114">
        <f>P25</f>
        <v>0</v>
      </c>
      <c r="T25" s="89" t="s">
        <v>37</v>
      </c>
      <c r="U25" s="118"/>
      <c r="V25" s="119"/>
    </row>
    <row r="26" spans="2:22" ht="14.1" customHeight="1" thickBot="1" x14ac:dyDescent="0.25">
      <c r="B26" s="128"/>
      <c r="C26" s="129"/>
      <c r="D26" s="35"/>
      <c r="E26" s="129"/>
      <c r="F26" s="38"/>
      <c r="G26" s="130"/>
      <c r="H26" s="109"/>
      <c r="I26" s="132"/>
      <c r="J26" s="134"/>
      <c r="K26" s="109"/>
      <c r="L26" s="123"/>
      <c r="M26" s="125"/>
      <c r="N26" s="104"/>
      <c r="O26" s="113"/>
      <c r="P26" s="115"/>
      <c r="Q26" s="109"/>
      <c r="R26" s="113"/>
      <c r="S26" s="115"/>
      <c r="T26" s="90"/>
      <c r="U26" s="118"/>
      <c r="V26" s="119"/>
    </row>
    <row r="27" spans="2:22" ht="14.1" customHeight="1" thickBot="1" x14ac:dyDescent="0.25">
      <c r="B27" s="128" t="s">
        <v>30</v>
      </c>
      <c r="C27" s="129">
        <v>74</v>
      </c>
      <c r="D27" s="34" t="s">
        <v>29</v>
      </c>
      <c r="E27" s="129"/>
      <c r="F27" s="34"/>
      <c r="G27" s="130">
        <v>140</v>
      </c>
      <c r="H27" s="109">
        <f>G27-(I27+J27)</f>
        <v>107</v>
      </c>
      <c r="I27" s="131">
        <v>33</v>
      </c>
      <c r="J27" s="133"/>
      <c r="K27" s="109">
        <f>G27-(L27+M27)</f>
        <v>107</v>
      </c>
      <c r="L27" s="122">
        <f>I27</f>
        <v>33</v>
      </c>
      <c r="M27" s="124">
        <f>J27</f>
        <v>0</v>
      </c>
      <c r="N27" s="103"/>
      <c r="O27" s="112"/>
      <c r="P27" s="114"/>
      <c r="Q27" s="109"/>
      <c r="R27" s="112">
        <f>O27</f>
        <v>0</v>
      </c>
      <c r="S27" s="114">
        <f>P27</f>
        <v>0</v>
      </c>
      <c r="T27" s="89" t="s">
        <v>37</v>
      </c>
      <c r="U27" s="118"/>
      <c r="V27" s="119"/>
    </row>
    <row r="28" spans="2:22" ht="14.1" customHeight="1" thickBot="1" x14ac:dyDescent="0.25">
      <c r="B28" s="128"/>
      <c r="C28" s="129"/>
      <c r="D28" s="38"/>
      <c r="E28" s="129"/>
      <c r="F28" s="38"/>
      <c r="G28" s="130"/>
      <c r="H28" s="109"/>
      <c r="I28" s="132"/>
      <c r="J28" s="134"/>
      <c r="K28" s="109"/>
      <c r="L28" s="123"/>
      <c r="M28" s="125"/>
      <c r="N28" s="104"/>
      <c r="O28" s="113"/>
      <c r="P28" s="115"/>
      <c r="Q28" s="109"/>
      <c r="R28" s="113"/>
      <c r="S28" s="115"/>
      <c r="T28" s="90"/>
      <c r="U28" s="118"/>
      <c r="V28" s="119"/>
    </row>
    <row r="29" spans="2:22" ht="12" customHeight="1" thickBot="1" x14ac:dyDescent="0.25">
      <c r="B29" s="128"/>
      <c r="C29" s="129"/>
      <c r="D29" s="34"/>
      <c r="E29" s="129"/>
      <c r="F29" s="34"/>
      <c r="G29" s="130"/>
      <c r="H29" s="84">
        <f>G29-(I29+J29)</f>
        <v>0</v>
      </c>
      <c r="I29" s="85"/>
      <c r="J29" s="87"/>
      <c r="K29" s="84">
        <f>G29-(L29+M29)</f>
        <v>0</v>
      </c>
      <c r="L29" s="91">
        <f>I29</f>
        <v>0</v>
      </c>
      <c r="M29" s="93">
        <f>J29</f>
        <v>0</v>
      </c>
      <c r="N29" s="95">
        <f>G29-(O29+P29)</f>
        <v>0</v>
      </c>
      <c r="O29" s="97"/>
      <c r="P29" s="99"/>
      <c r="Q29" s="84">
        <f>G29-(R29+S29)</f>
        <v>0</v>
      </c>
      <c r="R29" s="97">
        <f>O29</f>
        <v>0</v>
      </c>
      <c r="S29" s="99">
        <f>P29</f>
        <v>0</v>
      </c>
      <c r="T29" s="89"/>
      <c r="U29" s="118"/>
      <c r="V29" s="119"/>
    </row>
    <row r="30" spans="2:22" ht="12" customHeight="1" thickBot="1" x14ac:dyDescent="0.25">
      <c r="B30" s="128"/>
      <c r="C30" s="129"/>
      <c r="D30" s="38"/>
      <c r="E30" s="129"/>
      <c r="F30" s="38"/>
      <c r="G30" s="130"/>
      <c r="H30" s="84"/>
      <c r="I30" s="86"/>
      <c r="J30" s="88"/>
      <c r="K30" s="84"/>
      <c r="L30" s="92"/>
      <c r="M30" s="94"/>
      <c r="N30" s="96"/>
      <c r="O30" s="98"/>
      <c r="P30" s="100"/>
      <c r="Q30" s="84"/>
      <c r="R30" s="98"/>
      <c r="S30" s="100"/>
      <c r="T30" s="90"/>
      <c r="U30" s="118"/>
      <c r="V30" s="119"/>
    </row>
    <row r="31" spans="2:22" ht="12" customHeight="1" thickBot="1" x14ac:dyDescent="0.25">
      <c r="B31" s="128" t="s">
        <v>31</v>
      </c>
      <c r="C31" s="129">
        <v>1</v>
      </c>
      <c r="D31" s="34" t="s">
        <v>25</v>
      </c>
      <c r="E31" s="129">
        <v>12</v>
      </c>
      <c r="F31" s="34" t="s">
        <v>26</v>
      </c>
      <c r="G31" s="130">
        <v>330</v>
      </c>
      <c r="H31" s="84">
        <f>G31-(I31+J31)</f>
        <v>279</v>
      </c>
      <c r="I31" s="85">
        <v>33</v>
      </c>
      <c r="J31" s="87">
        <v>18</v>
      </c>
      <c r="K31" s="84">
        <f>G31-(L31+M31)</f>
        <v>279</v>
      </c>
      <c r="L31" s="91">
        <f>I31</f>
        <v>33</v>
      </c>
      <c r="M31" s="93">
        <f>J31</f>
        <v>18</v>
      </c>
      <c r="N31" s="95"/>
      <c r="O31" s="97"/>
      <c r="P31" s="99"/>
      <c r="Q31" s="84"/>
      <c r="R31" s="97">
        <f>O31</f>
        <v>0</v>
      </c>
      <c r="S31" s="99">
        <f>P31</f>
        <v>0</v>
      </c>
      <c r="T31" s="89" t="s">
        <v>38</v>
      </c>
      <c r="U31" s="118"/>
      <c r="V31" s="119"/>
    </row>
    <row r="32" spans="2:22" ht="12" customHeight="1" thickBot="1" x14ac:dyDescent="0.25">
      <c r="B32" s="128"/>
      <c r="C32" s="129"/>
      <c r="D32" s="38"/>
      <c r="E32" s="129"/>
      <c r="F32" s="38"/>
      <c r="G32" s="130"/>
      <c r="H32" s="84"/>
      <c r="I32" s="86"/>
      <c r="J32" s="88"/>
      <c r="K32" s="84"/>
      <c r="L32" s="92"/>
      <c r="M32" s="94"/>
      <c r="N32" s="96"/>
      <c r="O32" s="98"/>
      <c r="P32" s="100"/>
      <c r="Q32" s="84"/>
      <c r="R32" s="98"/>
      <c r="S32" s="100"/>
      <c r="T32" s="90"/>
      <c r="U32" s="118"/>
      <c r="V32" s="119"/>
    </row>
    <row r="33" spans="2:22" ht="12" customHeight="1" thickBot="1" x14ac:dyDescent="0.25">
      <c r="B33" s="128" t="s">
        <v>32</v>
      </c>
      <c r="C33" s="129">
        <v>27</v>
      </c>
      <c r="D33" s="34" t="s">
        <v>25</v>
      </c>
      <c r="E33" s="129">
        <v>42</v>
      </c>
      <c r="F33" s="34" t="s">
        <v>39</v>
      </c>
      <c r="G33" s="130">
        <v>254</v>
      </c>
      <c r="H33" s="84">
        <f>G33-(I33+J33)</f>
        <v>131</v>
      </c>
      <c r="I33" s="85">
        <v>28</v>
      </c>
      <c r="J33" s="87">
        <v>95</v>
      </c>
      <c r="K33" s="84">
        <f>G33-(L33+M33)</f>
        <v>131</v>
      </c>
      <c r="L33" s="91">
        <f>I33</f>
        <v>28</v>
      </c>
      <c r="M33" s="93">
        <f>J33</f>
        <v>95</v>
      </c>
      <c r="N33" s="95"/>
      <c r="O33" s="97"/>
      <c r="P33" s="99"/>
      <c r="Q33" s="84"/>
      <c r="R33" s="97">
        <f>O33</f>
        <v>0</v>
      </c>
      <c r="S33" s="99">
        <f>P33</f>
        <v>0</v>
      </c>
      <c r="T33" s="89" t="s">
        <v>38</v>
      </c>
      <c r="U33" s="118"/>
      <c r="V33" s="119"/>
    </row>
    <row r="34" spans="2:22" ht="12" customHeight="1" thickBot="1" x14ac:dyDescent="0.25">
      <c r="B34" s="128"/>
      <c r="C34" s="129"/>
      <c r="D34" s="35"/>
      <c r="E34" s="129"/>
      <c r="F34" s="35"/>
      <c r="G34" s="130"/>
      <c r="H34" s="84"/>
      <c r="I34" s="86"/>
      <c r="J34" s="88"/>
      <c r="K34" s="84"/>
      <c r="L34" s="92"/>
      <c r="M34" s="94"/>
      <c r="N34" s="96"/>
      <c r="O34" s="98"/>
      <c r="P34" s="100"/>
      <c r="Q34" s="84"/>
      <c r="R34" s="98"/>
      <c r="S34" s="100"/>
      <c r="T34" s="90"/>
      <c r="U34" s="118"/>
      <c r="V34" s="119"/>
    </row>
    <row r="35" spans="2:22" ht="12" customHeight="1" thickBot="1" x14ac:dyDescent="0.25">
      <c r="B35" s="128" t="s">
        <v>34</v>
      </c>
      <c r="C35" s="129">
        <v>69</v>
      </c>
      <c r="D35" s="34" t="s">
        <v>35</v>
      </c>
      <c r="E35" s="129">
        <v>77</v>
      </c>
      <c r="F35" s="34" t="s">
        <v>25</v>
      </c>
      <c r="G35" s="130">
        <v>209</v>
      </c>
      <c r="H35" s="84">
        <f>G35-(I35+J35)</f>
        <v>166</v>
      </c>
      <c r="I35" s="85">
        <v>11</v>
      </c>
      <c r="J35" s="87">
        <v>32</v>
      </c>
      <c r="K35" s="84">
        <f>G35-(L35+M35)</f>
        <v>166</v>
      </c>
      <c r="L35" s="91">
        <f>I35</f>
        <v>11</v>
      </c>
      <c r="M35" s="93">
        <f>J35</f>
        <v>32</v>
      </c>
      <c r="N35" s="95"/>
      <c r="O35" s="97"/>
      <c r="P35" s="99"/>
      <c r="Q35" s="84"/>
      <c r="R35" s="97">
        <f>O35</f>
        <v>0</v>
      </c>
      <c r="S35" s="99">
        <f>P35</f>
        <v>0</v>
      </c>
      <c r="T35" s="89" t="s">
        <v>38</v>
      </c>
      <c r="U35" s="118"/>
      <c r="V35" s="119"/>
    </row>
    <row r="36" spans="2:22" ht="12" customHeight="1" thickBot="1" x14ac:dyDescent="0.25">
      <c r="B36" s="128"/>
      <c r="C36" s="129"/>
      <c r="D36" s="38"/>
      <c r="E36" s="129"/>
      <c r="F36" s="38"/>
      <c r="G36" s="130"/>
      <c r="H36" s="84"/>
      <c r="I36" s="86"/>
      <c r="J36" s="88"/>
      <c r="K36" s="84"/>
      <c r="L36" s="92"/>
      <c r="M36" s="94"/>
      <c r="N36" s="96"/>
      <c r="O36" s="98"/>
      <c r="P36" s="100"/>
      <c r="Q36" s="84"/>
      <c r="R36" s="98"/>
      <c r="S36" s="100"/>
      <c r="T36" s="90"/>
      <c r="U36" s="118"/>
      <c r="V36" s="119"/>
    </row>
    <row r="37" spans="2:22" ht="24.95" customHeight="1" thickBot="1" x14ac:dyDescent="0.25">
      <c r="B37" s="136" t="s">
        <v>67</v>
      </c>
      <c r="C37" s="129" t="s">
        <v>68</v>
      </c>
      <c r="D37" s="34" t="s">
        <v>71</v>
      </c>
      <c r="E37" s="139">
        <v>70</v>
      </c>
      <c r="F37" s="34" t="s">
        <v>70</v>
      </c>
      <c r="G37" s="130">
        <v>98</v>
      </c>
      <c r="H37" s="84"/>
      <c r="I37" s="85"/>
      <c r="J37" s="87"/>
      <c r="K37" s="84"/>
      <c r="L37" s="91">
        <f>I37</f>
        <v>0</v>
      </c>
      <c r="M37" s="93">
        <f>J37</f>
        <v>0</v>
      </c>
      <c r="N37" s="103">
        <f>G37-(O37+P37)</f>
        <v>43</v>
      </c>
      <c r="O37" s="112">
        <v>55</v>
      </c>
      <c r="P37" s="99"/>
      <c r="Q37" s="109">
        <f>G37-(R37+S37)</f>
        <v>43</v>
      </c>
      <c r="R37" s="112">
        <f>O37</f>
        <v>55</v>
      </c>
      <c r="S37" s="99">
        <f>P37</f>
        <v>0</v>
      </c>
      <c r="T37" s="89" t="s">
        <v>72</v>
      </c>
      <c r="U37" s="118"/>
      <c r="V37" s="119"/>
    </row>
    <row r="38" spans="2:22" ht="24.95" customHeight="1" thickBot="1" x14ac:dyDescent="0.25">
      <c r="B38" s="136"/>
      <c r="C38" s="129"/>
      <c r="D38" s="38"/>
      <c r="E38" s="139"/>
      <c r="F38" s="142"/>
      <c r="G38" s="130"/>
      <c r="H38" s="84"/>
      <c r="I38" s="86"/>
      <c r="J38" s="88"/>
      <c r="K38" s="84"/>
      <c r="L38" s="92"/>
      <c r="M38" s="94"/>
      <c r="N38" s="104"/>
      <c r="O38" s="113"/>
      <c r="P38" s="100"/>
      <c r="Q38" s="109"/>
      <c r="R38" s="113"/>
      <c r="S38" s="100"/>
      <c r="T38" s="90"/>
      <c r="U38" s="118"/>
      <c r="V38" s="119"/>
    </row>
    <row r="39" spans="2:22" ht="24.95" customHeight="1" thickBot="1" x14ac:dyDescent="0.25">
      <c r="B39" s="136" t="s">
        <v>69</v>
      </c>
      <c r="C39" s="139"/>
      <c r="D39" s="140"/>
      <c r="E39" s="139">
        <v>70</v>
      </c>
      <c r="F39" s="142"/>
      <c r="G39" s="130"/>
      <c r="H39" s="84"/>
      <c r="I39" s="85"/>
      <c r="J39" s="87"/>
      <c r="K39" s="84"/>
      <c r="L39" s="91"/>
      <c r="M39" s="93"/>
      <c r="N39" s="95"/>
      <c r="O39" s="97"/>
      <c r="P39" s="99"/>
      <c r="Q39" s="84"/>
      <c r="R39" s="97"/>
      <c r="S39" s="99"/>
      <c r="T39" s="89" t="s">
        <v>73</v>
      </c>
      <c r="U39" s="30"/>
      <c r="V39" s="31"/>
    </row>
    <row r="40" spans="2:22" ht="24.95" customHeight="1" thickBot="1" x14ac:dyDescent="0.25">
      <c r="B40" s="136"/>
      <c r="C40" s="139"/>
      <c r="D40" s="141"/>
      <c r="E40" s="139"/>
      <c r="F40" s="35"/>
      <c r="G40" s="130"/>
      <c r="H40" s="84"/>
      <c r="I40" s="86"/>
      <c r="J40" s="88"/>
      <c r="K40" s="84"/>
      <c r="L40" s="92"/>
      <c r="M40" s="94"/>
      <c r="N40" s="96"/>
      <c r="O40" s="98"/>
      <c r="P40" s="100"/>
      <c r="Q40" s="84"/>
      <c r="R40" s="98"/>
      <c r="S40" s="100"/>
      <c r="T40" s="90"/>
      <c r="U40" s="30"/>
      <c r="V40" s="31"/>
    </row>
    <row r="41" spans="2:22" ht="12" customHeight="1" thickBot="1" x14ac:dyDescent="0.25">
      <c r="B41" s="128"/>
      <c r="C41" s="129"/>
      <c r="D41" s="34"/>
      <c r="E41" s="129"/>
      <c r="F41" s="34"/>
      <c r="G41" s="130"/>
      <c r="H41" s="84"/>
      <c r="I41" s="85"/>
      <c r="J41" s="87"/>
      <c r="K41" s="84">
        <f>G41-(L41+M41)</f>
        <v>0</v>
      </c>
      <c r="L41" s="91">
        <f>I41</f>
        <v>0</v>
      </c>
      <c r="M41" s="93">
        <f>J41</f>
        <v>0</v>
      </c>
      <c r="N41" s="95">
        <f>G41-(O41+P41)</f>
        <v>0</v>
      </c>
      <c r="O41" s="97"/>
      <c r="P41" s="99"/>
      <c r="Q41" s="84">
        <f>G41-(R41+S41)</f>
        <v>0</v>
      </c>
      <c r="R41" s="97">
        <f>O41</f>
        <v>0</v>
      </c>
      <c r="S41" s="99">
        <f>P41</f>
        <v>0</v>
      </c>
      <c r="T41" s="89"/>
      <c r="U41" s="118"/>
      <c r="V41" s="119"/>
    </row>
    <row r="42" spans="2:22" ht="12" customHeight="1" thickBot="1" x14ac:dyDescent="0.25">
      <c r="B42" s="128"/>
      <c r="C42" s="129"/>
      <c r="D42" s="38"/>
      <c r="E42" s="129"/>
      <c r="F42" s="38"/>
      <c r="G42" s="130"/>
      <c r="H42" s="84"/>
      <c r="I42" s="86"/>
      <c r="J42" s="88"/>
      <c r="K42" s="84"/>
      <c r="L42" s="92"/>
      <c r="M42" s="94"/>
      <c r="N42" s="96"/>
      <c r="O42" s="98"/>
      <c r="P42" s="135"/>
      <c r="Q42" s="84"/>
      <c r="R42" s="98"/>
      <c r="S42" s="100"/>
      <c r="T42" s="90"/>
      <c r="U42" s="118"/>
      <c r="V42" s="119"/>
    </row>
    <row r="43" spans="2:22" ht="12" customHeight="1" thickTop="1" x14ac:dyDescent="0.2">
      <c r="B43" s="51" t="s">
        <v>11</v>
      </c>
      <c r="C43" s="52"/>
      <c r="D43" s="52"/>
      <c r="E43" s="52"/>
      <c r="F43" s="52"/>
      <c r="G43" s="53"/>
      <c r="H43" s="49">
        <f>SUM(H5:H42)</f>
        <v>3398</v>
      </c>
      <c r="I43" s="57">
        <f>SUM(I5:J42)</f>
        <v>474</v>
      </c>
      <c r="J43" s="58"/>
      <c r="K43" s="41">
        <f>SUM(K5:K42)</f>
        <v>3398</v>
      </c>
      <c r="L43" s="45">
        <f>SUM(L5:M42)</f>
        <v>474</v>
      </c>
      <c r="M43" s="61"/>
      <c r="N43" s="49">
        <f>SUM(N5:N42)</f>
        <v>2235</v>
      </c>
      <c r="O43" s="45">
        <f>SUM(O5:P42)</f>
        <v>477</v>
      </c>
      <c r="P43" s="46"/>
      <c r="Q43" s="41">
        <f>SUM(Q5:Q42)</f>
        <v>2235</v>
      </c>
      <c r="R43" s="45">
        <f>SUM(R5:S42)</f>
        <v>477</v>
      </c>
      <c r="S43" s="61"/>
      <c r="T43" s="43"/>
    </row>
    <row r="44" spans="2:22" ht="12" customHeight="1" thickBot="1" x14ac:dyDescent="0.25">
      <c r="B44" s="54"/>
      <c r="C44" s="55"/>
      <c r="D44" s="55"/>
      <c r="E44" s="55"/>
      <c r="F44" s="55"/>
      <c r="G44" s="56"/>
      <c r="H44" s="50"/>
      <c r="I44" s="59"/>
      <c r="J44" s="60"/>
      <c r="K44" s="42"/>
      <c r="L44" s="62"/>
      <c r="M44" s="63"/>
      <c r="N44" s="50"/>
      <c r="O44" s="47"/>
      <c r="P44" s="48"/>
      <c r="Q44" s="42"/>
      <c r="R44" s="62"/>
      <c r="S44" s="63"/>
      <c r="T44" s="44"/>
    </row>
    <row r="45" spans="2:22" ht="13.5" thickTop="1" x14ac:dyDescent="0.2">
      <c r="B45" s="26"/>
      <c r="C45" s="26"/>
      <c r="D45" s="26"/>
      <c r="E45" s="26"/>
      <c r="F45" s="26"/>
      <c r="G45" s="26"/>
    </row>
    <row r="46" spans="2:22" ht="13.5" customHeight="1" x14ac:dyDescent="0.2">
      <c r="B46" s="26"/>
      <c r="C46" s="26"/>
      <c r="D46" s="26"/>
      <c r="E46" s="26"/>
      <c r="F46" s="26"/>
      <c r="G46" s="26"/>
    </row>
    <row r="47" spans="2:22" x14ac:dyDescent="0.2">
      <c r="B47" s="26"/>
      <c r="C47" s="26"/>
      <c r="D47" s="26"/>
      <c r="E47" s="26"/>
      <c r="F47" s="26"/>
      <c r="G47" s="26"/>
    </row>
    <row r="48" spans="2:22" x14ac:dyDescent="0.2">
      <c r="B48" s="26"/>
      <c r="C48" s="26"/>
      <c r="D48" s="26"/>
      <c r="E48" s="26"/>
      <c r="F48" s="26"/>
      <c r="G48" s="26"/>
    </row>
    <row r="49" spans="2:9" x14ac:dyDescent="0.2">
      <c r="B49" s="26"/>
      <c r="C49" s="26"/>
      <c r="D49" s="26"/>
      <c r="E49" s="26"/>
      <c r="F49" s="26"/>
      <c r="G49" s="27">
        <f>SUM(G5:G10,G25:G36)</f>
        <v>3872</v>
      </c>
      <c r="H49" s="14">
        <f>SUM(G13:G22)</f>
        <v>2614</v>
      </c>
    </row>
    <row r="50" spans="2:9" x14ac:dyDescent="0.2">
      <c r="B50" s="26"/>
      <c r="C50" s="26"/>
      <c r="D50" s="26"/>
      <c r="E50" s="26"/>
      <c r="F50" s="26"/>
      <c r="G50" s="26"/>
    </row>
    <row r="51" spans="2:9" x14ac:dyDescent="0.2">
      <c r="B51" s="26"/>
      <c r="C51" s="26"/>
      <c r="D51" s="26"/>
      <c r="E51" s="26"/>
      <c r="F51" s="26"/>
      <c r="G51" s="26"/>
    </row>
    <row r="52" spans="2:9" x14ac:dyDescent="0.2">
      <c r="B52" s="26"/>
      <c r="C52" s="26"/>
      <c r="D52" s="26"/>
      <c r="E52" s="26"/>
      <c r="F52" s="26"/>
      <c r="G52" s="26"/>
      <c r="H52" s="25">
        <f>SUM(H31:J36)</f>
        <v>793</v>
      </c>
      <c r="I52" s="14">
        <f>SUM(K31:M36)</f>
        <v>793</v>
      </c>
    </row>
    <row r="53" spans="2:9" x14ac:dyDescent="0.2">
      <c r="B53" s="26"/>
      <c r="C53" s="26"/>
      <c r="D53" s="26"/>
      <c r="E53" s="26"/>
      <c r="F53" s="26"/>
      <c r="G53" s="26"/>
    </row>
    <row r="56" spans="2:9" x14ac:dyDescent="0.2">
      <c r="G56" s="28"/>
      <c r="H56" s="29"/>
    </row>
    <row r="57" spans="2:9" x14ac:dyDescent="0.2">
      <c r="G57" s="28"/>
      <c r="H57" s="24"/>
    </row>
  </sheetData>
  <mergeCells count="414">
    <mergeCell ref="T39:T40"/>
    <mergeCell ref="F37:F40"/>
    <mergeCell ref="K39:K40"/>
    <mergeCell ref="L39:L40"/>
    <mergeCell ref="M39:M40"/>
    <mergeCell ref="N39:N40"/>
    <mergeCell ref="O39:O40"/>
    <mergeCell ref="P39:P40"/>
    <mergeCell ref="Q39:Q40"/>
    <mergeCell ref="R39:R40"/>
    <mergeCell ref="S39:S40"/>
    <mergeCell ref="M37:M38"/>
    <mergeCell ref="B39:B40"/>
    <mergeCell ref="C39:C40"/>
    <mergeCell ref="D39:D40"/>
    <mergeCell ref="E39:E40"/>
    <mergeCell ref="G39:G40"/>
    <mergeCell ref="H39:H40"/>
    <mergeCell ref="I39:I40"/>
    <mergeCell ref="J39:J40"/>
    <mergeCell ref="Q11:Q12"/>
    <mergeCell ref="K15:K16"/>
    <mergeCell ref="L15:L16"/>
    <mergeCell ref="M15:M16"/>
    <mergeCell ref="K17:K18"/>
    <mergeCell ref="L17:L18"/>
    <mergeCell ref="M17:M18"/>
    <mergeCell ref="K19:K20"/>
    <mergeCell ref="L19:L20"/>
    <mergeCell ref="M19:M20"/>
    <mergeCell ref="E37:E38"/>
    <mergeCell ref="G37:G38"/>
    <mergeCell ref="N37:N38"/>
    <mergeCell ref="O37:O38"/>
    <mergeCell ref="P37:P38"/>
    <mergeCell ref="L37:L38"/>
    <mergeCell ref="R11:R12"/>
    <mergeCell ref="S11:S12"/>
    <mergeCell ref="T11:T12"/>
    <mergeCell ref="H13:H14"/>
    <mergeCell ref="I13:I14"/>
    <mergeCell ref="J13:J14"/>
    <mergeCell ref="K13:K14"/>
    <mergeCell ref="L13:L14"/>
    <mergeCell ref="M13:M14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K43:K44"/>
    <mergeCell ref="L43:M44"/>
    <mergeCell ref="T17:T18"/>
    <mergeCell ref="T19:T20"/>
    <mergeCell ref="K35:K36"/>
    <mergeCell ref="L35:L36"/>
    <mergeCell ref="M35:M36"/>
    <mergeCell ref="K31:K32"/>
    <mergeCell ref="L31:L32"/>
    <mergeCell ref="M31:M32"/>
    <mergeCell ref="K33:K34"/>
    <mergeCell ref="L33:L34"/>
    <mergeCell ref="M33:M34"/>
    <mergeCell ref="K41:K42"/>
    <mergeCell ref="L41:L42"/>
    <mergeCell ref="M41:M42"/>
    <mergeCell ref="Q37:Q38"/>
    <mergeCell ref="R37:R38"/>
    <mergeCell ref="S37:S38"/>
    <mergeCell ref="Q35:Q36"/>
    <mergeCell ref="R35:R36"/>
    <mergeCell ref="S35:S36"/>
    <mergeCell ref="T35:T36"/>
    <mergeCell ref="N33:N34"/>
    <mergeCell ref="B5:B6"/>
    <mergeCell ref="C5:C6"/>
    <mergeCell ref="D5:D6"/>
    <mergeCell ref="E5:E6"/>
    <mergeCell ref="F5:F6"/>
    <mergeCell ref="G5:G6"/>
    <mergeCell ref="K9:K10"/>
    <mergeCell ref="L3:M3"/>
    <mergeCell ref="K5:K6"/>
    <mergeCell ref="L5:L6"/>
    <mergeCell ref="M5:M6"/>
    <mergeCell ref="K7:K8"/>
    <mergeCell ref="L7:L8"/>
    <mergeCell ref="M7:M8"/>
    <mergeCell ref="H5:H6"/>
    <mergeCell ref="H9:H10"/>
    <mergeCell ref="I9:I10"/>
    <mergeCell ref="J9:J10"/>
    <mergeCell ref="E7:E8"/>
    <mergeCell ref="G7:G8"/>
    <mergeCell ref="G9:G10"/>
    <mergeCell ref="B9:B10"/>
    <mergeCell ref="C9:C10"/>
    <mergeCell ref="E9:E10"/>
    <mergeCell ref="N41:N42"/>
    <mergeCell ref="O41:O42"/>
    <mergeCell ref="P41:P42"/>
    <mergeCell ref="Q41:Q42"/>
    <mergeCell ref="R41:R42"/>
    <mergeCell ref="S41:S42"/>
    <mergeCell ref="T41:T42"/>
    <mergeCell ref="U41:U42"/>
    <mergeCell ref="V41:V42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N35:N36"/>
    <mergeCell ref="O35:O36"/>
    <mergeCell ref="P35:P36"/>
    <mergeCell ref="J37:J38"/>
    <mergeCell ref="U35:U36"/>
    <mergeCell ref="V35:V36"/>
    <mergeCell ref="B35:B36"/>
    <mergeCell ref="C35:C36"/>
    <mergeCell ref="D35:D36"/>
    <mergeCell ref="E35:E36"/>
    <mergeCell ref="F35:F36"/>
    <mergeCell ref="G35:G36"/>
    <mergeCell ref="H35:H36"/>
    <mergeCell ref="I35:I36"/>
    <mergeCell ref="J35:J36"/>
    <mergeCell ref="T37:T38"/>
    <mergeCell ref="U37:U38"/>
    <mergeCell ref="V37:V38"/>
    <mergeCell ref="K37:K38"/>
    <mergeCell ref="B37:B38"/>
    <mergeCell ref="C37:C38"/>
    <mergeCell ref="D37:D38"/>
    <mergeCell ref="O33:O34"/>
    <mergeCell ref="P33:P34"/>
    <mergeCell ref="Q33:Q34"/>
    <mergeCell ref="R33:R34"/>
    <mergeCell ref="S33:S34"/>
    <mergeCell ref="T33:T34"/>
    <mergeCell ref="U33:U34"/>
    <mergeCell ref="V33:V34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T29:T30"/>
    <mergeCell ref="U29:U30"/>
    <mergeCell ref="V29:V30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U31:U32"/>
    <mergeCell ref="V31:V32"/>
    <mergeCell ref="U25:U26"/>
    <mergeCell ref="V25:V26"/>
    <mergeCell ref="B27:B28"/>
    <mergeCell ref="C27:C28"/>
    <mergeCell ref="D27:D28"/>
    <mergeCell ref="E27:E28"/>
    <mergeCell ref="F27:F28"/>
    <mergeCell ref="I27:I28"/>
    <mergeCell ref="G27:G28"/>
    <mergeCell ref="J27:J28"/>
    <mergeCell ref="N27:N28"/>
    <mergeCell ref="O27:O28"/>
    <mergeCell ref="P27:P28"/>
    <mergeCell ref="Q27:Q28"/>
    <mergeCell ref="R27:R28"/>
    <mergeCell ref="K27:K28"/>
    <mergeCell ref="L27:L28"/>
    <mergeCell ref="M27:M28"/>
    <mergeCell ref="S27:S28"/>
    <mergeCell ref="T27:T28"/>
    <mergeCell ref="U27:U28"/>
    <mergeCell ref="V27:V28"/>
    <mergeCell ref="B25:B26"/>
    <mergeCell ref="C25:C26"/>
    <mergeCell ref="D25:D26"/>
    <mergeCell ref="E25:E26"/>
    <mergeCell ref="F25:F26"/>
    <mergeCell ref="G25:G26"/>
    <mergeCell ref="I25:I26"/>
    <mergeCell ref="J25:J26"/>
    <mergeCell ref="N25:N26"/>
    <mergeCell ref="K25:K26"/>
    <mergeCell ref="L25:L26"/>
    <mergeCell ref="M25:M26"/>
    <mergeCell ref="H25:H26"/>
    <mergeCell ref="U21:U22"/>
    <mergeCell ref="V21:V22"/>
    <mergeCell ref="B23:B24"/>
    <mergeCell ref="C23:C24"/>
    <mergeCell ref="D23:D24"/>
    <mergeCell ref="E23:E24"/>
    <mergeCell ref="F23:F24"/>
    <mergeCell ref="G23:G24"/>
    <mergeCell ref="J23:J24"/>
    <mergeCell ref="N23:N24"/>
    <mergeCell ref="O23:O24"/>
    <mergeCell ref="P23:P24"/>
    <mergeCell ref="Q23:Q24"/>
    <mergeCell ref="K23:K24"/>
    <mergeCell ref="L23:L24"/>
    <mergeCell ref="M23:M24"/>
    <mergeCell ref="R23:R24"/>
    <mergeCell ref="S23:S24"/>
    <mergeCell ref="T23:T24"/>
    <mergeCell ref="U23:U24"/>
    <mergeCell ref="V23:V24"/>
    <mergeCell ref="B21:B22"/>
    <mergeCell ref="C21:C22"/>
    <mergeCell ref="D21:D22"/>
    <mergeCell ref="E21:E22"/>
    <mergeCell ref="F21:F22"/>
    <mergeCell ref="G21:G22"/>
    <mergeCell ref="J19:J20"/>
    <mergeCell ref="H21:H22"/>
    <mergeCell ref="I21:I22"/>
    <mergeCell ref="J21:J22"/>
    <mergeCell ref="B17:B18"/>
    <mergeCell ref="C17:C18"/>
    <mergeCell ref="D17:D18"/>
    <mergeCell ref="E17:E18"/>
    <mergeCell ref="F17:F18"/>
    <mergeCell ref="G17:G18"/>
    <mergeCell ref="U17:U18"/>
    <mergeCell ref="V17:V18"/>
    <mergeCell ref="B19:B20"/>
    <mergeCell ref="C19:C20"/>
    <mergeCell ref="D19:D20"/>
    <mergeCell ref="E19:E20"/>
    <mergeCell ref="F19:F20"/>
    <mergeCell ref="G19:G20"/>
    <mergeCell ref="J17:J18"/>
    <mergeCell ref="N17:N18"/>
    <mergeCell ref="P19:P20"/>
    <mergeCell ref="Q19:Q20"/>
    <mergeCell ref="R19:R20"/>
    <mergeCell ref="S17:S18"/>
    <mergeCell ref="O17:O18"/>
    <mergeCell ref="P17:P18"/>
    <mergeCell ref="Q17:Q18"/>
    <mergeCell ref="U19:U20"/>
    <mergeCell ref="V19:V20"/>
    <mergeCell ref="R3:S3"/>
    <mergeCell ref="Q3:Q4"/>
    <mergeCell ref="P7:P8"/>
    <mergeCell ref="R7:R8"/>
    <mergeCell ref="S7:S8"/>
    <mergeCell ref="I5:I6"/>
    <mergeCell ref="J5:J6"/>
    <mergeCell ref="N5:N6"/>
    <mergeCell ref="O5:O6"/>
    <mergeCell ref="P5:P6"/>
    <mergeCell ref="Q5:Q6"/>
    <mergeCell ref="B15:B16"/>
    <mergeCell ref="C15:C16"/>
    <mergeCell ref="D15:D16"/>
    <mergeCell ref="E15:E16"/>
    <mergeCell ref="F15:F16"/>
    <mergeCell ref="G15:G16"/>
    <mergeCell ref="U7:U8"/>
    <mergeCell ref="V7:V8"/>
    <mergeCell ref="U9:U10"/>
    <mergeCell ref="V9:V10"/>
    <mergeCell ref="D7:D8"/>
    <mergeCell ref="F7:F8"/>
    <mergeCell ref="M9:M10"/>
    <mergeCell ref="N9:N10"/>
    <mergeCell ref="P9:P10"/>
    <mergeCell ref="Q13:Q14"/>
    <mergeCell ref="R13:R14"/>
    <mergeCell ref="S13:S14"/>
    <mergeCell ref="B7:B8"/>
    <mergeCell ref="C7:C8"/>
    <mergeCell ref="D9:D10"/>
    <mergeCell ref="B13:B14"/>
    <mergeCell ref="C13:C14"/>
    <mergeCell ref="D13:D14"/>
    <mergeCell ref="H15:H16"/>
    <mergeCell ref="I15:I16"/>
    <mergeCell ref="J15:J16"/>
    <mergeCell ref="N15:N16"/>
    <mergeCell ref="O15:O16"/>
    <mergeCell ref="P15:P16"/>
    <mergeCell ref="H17:H18"/>
    <mergeCell ref="Q31:Q32"/>
    <mergeCell ref="Q15:Q16"/>
    <mergeCell ref="I17:I18"/>
    <mergeCell ref="O19:O20"/>
    <mergeCell ref="R31:R32"/>
    <mergeCell ref="S31:S32"/>
    <mergeCell ref="R15:R16"/>
    <mergeCell ref="R17:R18"/>
    <mergeCell ref="S19:S20"/>
    <mergeCell ref="N21:N22"/>
    <mergeCell ref="O21:O22"/>
    <mergeCell ref="P21:P22"/>
    <mergeCell ref="S15:S16"/>
    <mergeCell ref="N31:N32"/>
    <mergeCell ref="O31:O32"/>
    <mergeCell ref="P29:P30"/>
    <mergeCell ref="S29:S30"/>
    <mergeCell ref="T15:T16"/>
    <mergeCell ref="H37:H38"/>
    <mergeCell ref="I37:I38"/>
    <mergeCell ref="H23:H24"/>
    <mergeCell ref="I23:I24"/>
    <mergeCell ref="T31:T32"/>
    <mergeCell ref="H27:H28"/>
    <mergeCell ref="P31:P32"/>
    <mergeCell ref="H19:H20"/>
    <mergeCell ref="I19:I20"/>
    <mergeCell ref="Q29:Q30"/>
    <mergeCell ref="N19:N20"/>
    <mergeCell ref="R25:R26"/>
    <mergeCell ref="S25:S26"/>
    <mergeCell ref="T25:T26"/>
    <mergeCell ref="N29:N30"/>
    <mergeCell ref="O29:O30"/>
    <mergeCell ref="R29:R30"/>
    <mergeCell ref="K29:K30"/>
    <mergeCell ref="L29:L30"/>
    <mergeCell ref="M29:M30"/>
    <mergeCell ref="O25:O26"/>
    <mergeCell ref="P25:P26"/>
    <mergeCell ref="Q25:Q26"/>
    <mergeCell ref="T5:T6"/>
    <mergeCell ref="R5:R6"/>
    <mergeCell ref="S5:S6"/>
    <mergeCell ref="Q21:Q22"/>
    <mergeCell ref="K21:K22"/>
    <mergeCell ref="L21:L22"/>
    <mergeCell ref="M21:M22"/>
    <mergeCell ref="R21:R22"/>
    <mergeCell ref="S21:S22"/>
    <mergeCell ref="T21:T22"/>
    <mergeCell ref="O9:O10"/>
    <mergeCell ref="N7:N8"/>
    <mergeCell ref="O7:O8"/>
    <mergeCell ref="Q7:Q8"/>
    <mergeCell ref="T7:T8"/>
    <mergeCell ref="R9:R10"/>
    <mergeCell ref="S9:S10"/>
    <mergeCell ref="T9:T10"/>
    <mergeCell ref="T13:T14"/>
    <mergeCell ref="N13:N14"/>
    <mergeCell ref="O13:O14"/>
    <mergeCell ref="P13:P14"/>
    <mergeCell ref="Q9:Q10"/>
    <mergeCell ref="L9:L10"/>
    <mergeCell ref="Q43:Q44"/>
    <mergeCell ref="T43:T44"/>
    <mergeCell ref="O43:P44"/>
    <mergeCell ref="N43:N44"/>
    <mergeCell ref="B43:G44"/>
    <mergeCell ref="H43:H44"/>
    <mergeCell ref="I43:J44"/>
    <mergeCell ref="R43:S44"/>
    <mergeCell ref="T2:T4"/>
    <mergeCell ref="C3:C4"/>
    <mergeCell ref="D3:D4"/>
    <mergeCell ref="E3:E4"/>
    <mergeCell ref="F3:F4"/>
    <mergeCell ref="H3:H4"/>
    <mergeCell ref="I3:J3"/>
    <mergeCell ref="N3:N4"/>
    <mergeCell ref="O3:P3"/>
    <mergeCell ref="K3:K4"/>
    <mergeCell ref="B2:B4"/>
    <mergeCell ref="C2:D2"/>
    <mergeCell ref="G2:G4"/>
    <mergeCell ref="H7:H8"/>
    <mergeCell ref="I7:I8"/>
    <mergeCell ref="J7:J8"/>
    <mergeCell ref="E13:E14"/>
    <mergeCell ref="F13:F14"/>
    <mergeCell ref="G13:G14"/>
    <mergeCell ref="F9:F10"/>
    <mergeCell ref="B11:B12"/>
    <mergeCell ref="C11:C12"/>
    <mergeCell ref="D11:D12"/>
    <mergeCell ref="E11:E12"/>
    <mergeCell ref="F11:F12"/>
    <mergeCell ref="G11:G12"/>
  </mergeCells>
  <phoneticPr fontId="7" type="noConversion"/>
  <printOptions horizontalCentered="1" gridLines="1"/>
  <pageMargins left="0.27559055118110237" right="0.27559055118110237" top="0.43307086614173229" bottom="0.6692913385826772" header="0.15748031496062992" footer="0.15748031496062992"/>
  <pageSetup paperSize="9" scale="64" orientation="landscape" r:id="rId1"/>
  <headerFooter alignWithMargins="0"/>
  <rowBreaks count="1" manualBreakCount="1">
    <brk id="44" max="18" man="1"/>
  </rowBreaks>
  <colBreaks count="1" manualBreakCount="1">
    <brk id="20" max="4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="55" zoomScaleNormal="55" zoomScaleSheetLayoutView="70" workbookViewId="0">
      <selection activeCell="A13" sqref="A13:F14"/>
    </sheetView>
  </sheetViews>
  <sheetFormatPr defaultRowHeight="12.75" x14ac:dyDescent="0.2"/>
  <cols>
    <col min="1" max="1" width="10.85546875" customWidth="1"/>
    <col min="2" max="2" width="51.140625" customWidth="1"/>
    <col min="4" max="4" width="49.42578125" customWidth="1"/>
    <col min="5" max="5" width="11.140625" customWidth="1"/>
    <col min="6" max="6" width="16.28515625" customWidth="1"/>
    <col min="257" max="257" width="10.85546875" customWidth="1"/>
    <col min="258" max="258" width="51.140625" customWidth="1"/>
    <col min="260" max="260" width="49.42578125" customWidth="1"/>
    <col min="261" max="261" width="11.140625" customWidth="1"/>
    <col min="262" max="262" width="16.28515625" customWidth="1"/>
    <col min="513" max="513" width="10.85546875" customWidth="1"/>
    <col min="514" max="514" width="51.140625" customWidth="1"/>
    <col min="516" max="516" width="49.42578125" customWidth="1"/>
    <col min="517" max="517" width="11.140625" customWidth="1"/>
    <col min="518" max="518" width="16.28515625" customWidth="1"/>
    <col min="769" max="769" width="10.85546875" customWidth="1"/>
    <col min="770" max="770" width="51.140625" customWidth="1"/>
    <col min="772" max="772" width="49.42578125" customWidth="1"/>
    <col min="773" max="773" width="11.140625" customWidth="1"/>
    <col min="774" max="774" width="16.28515625" customWidth="1"/>
    <col min="1025" max="1025" width="10.85546875" customWidth="1"/>
    <col min="1026" max="1026" width="51.140625" customWidth="1"/>
    <col min="1028" max="1028" width="49.42578125" customWidth="1"/>
    <col min="1029" max="1029" width="11.140625" customWidth="1"/>
    <col min="1030" max="1030" width="16.28515625" customWidth="1"/>
    <col min="1281" max="1281" width="10.85546875" customWidth="1"/>
    <col min="1282" max="1282" width="51.140625" customWidth="1"/>
    <col min="1284" max="1284" width="49.42578125" customWidth="1"/>
    <col min="1285" max="1285" width="11.140625" customWidth="1"/>
    <col min="1286" max="1286" width="16.28515625" customWidth="1"/>
    <col min="1537" max="1537" width="10.85546875" customWidth="1"/>
    <col min="1538" max="1538" width="51.140625" customWidth="1"/>
    <col min="1540" max="1540" width="49.42578125" customWidth="1"/>
    <col min="1541" max="1541" width="11.140625" customWidth="1"/>
    <col min="1542" max="1542" width="16.28515625" customWidth="1"/>
    <col min="1793" max="1793" width="10.85546875" customWidth="1"/>
    <col min="1794" max="1794" width="51.140625" customWidth="1"/>
    <col min="1796" max="1796" width="49.42578125" customWidth="1"/>
    <col min="1797" max="1797" width="11.140625" customWidth="1"/>
    <col min="1798" max="1798" width="16.28515625" customWidth="1"/>
    <col min="2049" max="2049" width="10.85546875" customWidth="1"/>
    <col min="2050" max="2050" width="51.140625" customWidth="1"/>
    <col min="2052" max="2052" width="49.42578125" customWidth="1"/>
    <col min="2053" max="2053" width="11.140625" customWidth="1"/>
    <col min="2054" max="2054" width="16.28515625" customWidth="1"/>
    <col min="2305" max="2305" width="10.85546875" customWidth="1"/>
    <col min="2306" max="2306" width="51.140625" customWidth="1"/>
    <col min="2308" max="2308" width="49.42578125" customWidth="1"/>
    <col min="2309" max="2309" width="11.140625" customWidth="1"/>
    <col min="2310" max="2310" width="16.28515625" customWidth="1"/>
    <col min="2561" max="2561" width="10.85546875" customWidth="1"/>
    <col min="2562" max="2562" width="51.140625" customWidth="1"/>
    <col min="2564" max="2564" width="49.42578125" customWidth="1"/>
    <col min="2565" max="2565" width="11.140625" customWidth="1"/>
    <col min="2566" max="2566" width="16.28515625" customWidth="1"/>
    <col min="2817" max="2817" width="10.85546875" customWidth="1"/>
    <col min="2818" max="2818" width="51.140625" customWidth="1"/>
    <col min="2820" max="2820" width="49.42578125" customWidth="1"/>
    <col min="2821" max="2821" width="11.140625" customWidth="1"/>
    <col min="2822" max="2822" width="16.28515625" customWidth="1"/>
    <col min="3073" max="3073" width="10.85546875" customWidth="1"/>
    <col min="3074" max="3074" width="51.140625" customWidth="1"/>
    <col min="3076" max="3076" width="49.42578125" customWidth="1"/>
    <col min="3077" max="3077" width="11.140625" customWidth="1"/>
    <col min="3078" max="3078" width="16.28515625" customWidth="1"/>
    <col min="3329" max="3329" width="10.85546875" customWidth="1"/>
    <col min="3330" max="3330" width="51.140625" customWidth="1"/>
    <col min="3332" max="3332" width="49.42578125" customWidth="1"/>
    <col min="3333" max="3333" width="11.140625" customWidth="1"/>
    <col min="3334" max="3334" width="16.28515625" customWidth="1"/>
    <col min="3585" max="3585" width="10.85546875" customWidth="1"/>
    <col min="3586" max="3586" width="51.140625" customWidth="1"/>
    <col min="3588" max="3588" width="49.42578125" customWidth="1"/>
    <col min="3589" max="3589" width="11.140625" customWidth="1"/>
    <col min="3590" max="3590" width="16.28515625" customWidth="1"/>
    <col min="3841" max="3841" width="10.85546875" customWidth="1"/>
    <col min="3842" max="3842" width="51.140625" customWidth="1"/>
    <col min="3844" max="3844" width="49.42578125" customWidth="1"/>
    <col min="3845" max="3845" width="11.140625" customWidth="1"/>
    <col min="3846" max="3846" width="16.28515625" customWidth="1"/>
    <col min="4097" max="4097" width="10.85546875" customWidth="1"/>
    <col min="4098" max="4098" width="51.140625" customWidth="1"/>
    <col min="4100" max="4100" width="49.42578125" customWidth="1"/>
    <col min="4101" max="4101" width="11.140625" customWidth="1"/>
    <col min="4102" max="4102" width="16.28515625" customWidth="1"/>
    <col min="4353" max="4353" width="10.85546875" customWidth="1"/>
    <col min="4354" max="4354" width="51.140625" customWidth="1"/>
    <col min="4356" max="4356" width="49.42578125" customWidth="1"/>
    <col min="4357" max="4357" width="11.140625" customWidth="1"/>
    <col min="4358" max="4358" width="16.28515625" customWidth="1"/>
    <col min="4609" max="4609" width="10.85546875" customWidth="1"/>
    <col min="4610" max="4610" width="51.140625" customWidth="1"/>
    <col min="4612" max="4612" width="49.42578125" customWidth="1"/>
    <col min="4613" max="4613" width="11.140625" customWidth="1"/>
    <col min="4614" max="4614" width="16.28515625" customWidth="1"/>
    <col min="4865" max="4865" width="10.85546875" customWidth="1"/>
    <col min="4866" max="4866" width="51.140625" customWidth="1"/>
    <col min="4868" max="4868" width="49.42578125" customWidth="1"/>
    <col min="4869" max="4869" width="11.140625" customWidth="1"/>
    <col min="4870" max="4870" width="16.28515625" customWidth="1"/>
    <col min="5121" max="5121" width="10.85546875" customWidth="1"/>
    <col min="5122" max="5122" width="51.140625" customWidth="1"/>
    <col min="5124" max="5124" width="49.42578125" customWidth="1"/>
    <col min="5125" max="5125" width="11.140625" customWidth="1"/>
    <col min="5126" max="5126" width="16.28515625" customWidth="1"/>
    <col min="5377" max="5377" width="10.85546875" customWidth="1"/>
    <col min="5378" max="5378" width="51.140625" customWidth="1"/>
    <col min="5380" max="5380" width="49.42578125" customWidth="1"/>
    <col min="5381" max="5381" width="11.140625" customWidth="1"/>
    <col min="5382" max="5382" width="16.28515625" customWidth="1"/>
    <col min="5633" max="5633" width="10.85546875" customWidth="1"/>
    <col min="5634" max="5634" width="51.140625" customWidth="1"/>
    <col min="5636" max="5636" width="49.42578125" customWidth="1"/>
    <col min="5637" max="5637" width="11.140625" customWidth="1"/>
    <col min="5638" max="5638" width="16.28515625" customWidth="1"/>
    <col min="5889" max="5889" width="10.85546875" customWidth="1"/>
    <col min="5890" max="5890" width="51.140625" customWidth="1"/>
    <col min="5892" max="5892" width="49.42578125" customWidth="1"/>
    <col min="5893" max="5893" width="11.140625" customWidth="1"/>
    <col min="5894" max="5894" width="16.28515625" customWidth="1"/>
    <col min="6145" max="6145" width="10.85546875" customWidth="1"/>
    <col min="6146" max="6146" width="51.140625" customWidth="1"/>
    <col min="6148" max="6148" width="49.42578125" customWidth="1"/>
    <col min="6149" max="6149" width="11.140625" customWidth="1"/>
    <col min="6150" max="6150" width="16.28515625" customWidth="1"/>
    <col min="6401" max="6401" width="10.85546875" customWidth="1"/>
    <col min="6402" max="6402" width="51.140625" customWidth="1"/>
    <col min="6404" max="6404" width="49.42578125" customWidth="1"/>
    <col min="6405" max="6405" width="11.140625" customWidth="1"/>
    <col min="6406" max="6406" width="16.28515625" customWidth="1"/>
    <col min="6657" max="6657" width="10.85546875" customWidth="1"/>
    <col min="6658" max="6658" width="51.140625" customWidth="1"/>
    <col min="6660" max="6660" width="49.42578125" customWidth="1"/>
    <col min="6661" max="6661" width="11.140625" customWidth="1"/>
    <col min="6662" max="6662" width="16.28515625" customWidth="1"/>
    <col min="6913" max="6913" width="10.85546875" customWidth="1"/>
    <col min="6914" max="6914" width="51.140625" customWidth="1"/>
    <col min="6916" max="6916" width="49.42578125" customWidth="1"/>
    <col min="6917" max="6917" width="11.140625" customWidth="1"/>
    <col min="6918" max="6918" width="16.28515625" customWidth="1"/>
    <col min="7169" max="7169" width="10.85546875" customWidth="1"/>
    <col min="7170" max="7170" width="51.140625" customWidth="1"/>
    <col min="7172" max="7172" width="49.42578125" customWidth="1"/>
    <col min="7173" max="7173" width="11.140625" customWidth="1"/>
    <col min="7174" max="7174" width="16.28515625" customWidth="1"/>
    <col min="7425" max="7425" width="10.85546875" customWidth="1"/>
    <col min="7426" max="7426" width="51.140625" customWidth="1"/>
    <col min="7428" max="7428" width="49.42578125" customWidth="1"/>
    <col min="7429" max="7429" width="11.140625" customWidth="1"/>
    <col min="7430" max="7430" width="16.28515625" customWidth="1"/>
    <col min="7681" max="7681" width="10.85546875" customWidth="1"/>
    <col min="7682" max="7682" width="51.140625" customWidth="1"/>
    <col min="7684" max="7684" width="49.42578125" customWidth="1"/>
    <col min="7685" max="7685" width="11.140625" customWidth="1"/>
    <col min="7686" max="7686" width="16.28515625" customWidth="1"/>
    <col min="7937" max="7937" width="10.85546875" customWidth="1"/>
    <col min="7938" max="7938" width="51.140625" customWidth="1"/>
    <col min="7940" max="7940" width="49.42578125" customWidth="1"/>
    <col min="7941" max="7941" width="11.140625" customWidth="1"/>
    <col min="7942" max="7942" width="16.28515625" customWidth="1"/>
    <col min="8193" max="8193" width="10.85546875" customWidth="1"/>
    <col min="8194" max="8194" width="51.140625" customWidth="1"/>
    <col min="8196" max="8196" width="49.42578125" customWidth="1"/>
    <col min="8197" max="8197" width="11.140625" customWidth="1"/>
    <col min="8198" max="8198" width="16.28515625" customWidth="1"/>
    <col min="8449" max="8449" width="10.85546875" customWidth="1"/>
    <col min="8450" max="8450" width="51.140625" customWidth="1"/>
    <col min="8452" max="8452" width="49.42578125" customWidth="1"/>
    <col min="8453" max="8453" width="11.140625" customWidth="1"/>
    <col min="8454" max="8454" width="16.28515625" customWidth="1"/>
    <col min="8705" max="8705" width="10.85546875" customWidth="1"/>
    <col min="8706" max="8706" width="51.140625" customWidth="1"/>
    <col min="8708" max="8708" width="49.42578125" customWidth="1"/>
    <col min="8709" max="8709" width="11.140625" customWidth="1"/>
    <col min="8710" max="8710" width="16.28515625" customWidth="1"/>
    <col min="8961" max="8961" width="10.85546875" customWidth="1"/>
    <col min="8962" max="8962" width="51.140625" customWidth="1"/>
    <col min="8964" max="8964" width="49.42578125" customWidth="1"/>
    <col min="8965" max="8965" width="11.140625" customWidth="1"/>
    <col min="8966" max="8966" width="16.28515625" customWidth="1"/>
    <col min="9217" max="9217" width="10.85546875" customWidth="1"/>
    <col min="9218" max="9218" width="51.140625" customWidth="1"/>
    <col min="9220" max="9220" width="49.42578125" customWidth="1"/>
    <col min="9221" max="9221" width="11.140625" customWidth="1"/>
    <col min="9222" max="9222" width="16.28515625" customWidth="1"/>
    <col min="9473" max="9473" width="10.85546875" customWidth="1"/>
    <col min="9474" max="9474" width="51.140625" customWidth="1"/>
    <col min="9476" max="9476" width="49.42578125" customWidth="1"/>
    <col min="9477" max="9477" width="11.140625" customWidth="1"/>
    <col min="9478" max="9478" width="16.28515625" customWidth="1"/>
    <col min="9729" max="9729" width="10.85546875" customWidth="1"/>
    <col min="9730" max="9730" width="51.140625" customWidth="1"/>
    <col min="9732" max="9732" width="49.42578125" customWidth="1"/>
    <col min="9733" max="9733" width="11.140625" customWidth="1"/>
    <col min="9734" max="9734" width="16.28515625" customWidth="1"/>
    <col min="9985" max="9985" width="10.85546875" customWidth="1"/>
    <col min="9986" max="9986" width="51.140625" customWidth="1"/>
    <col min="9988" max="9988" width="49.42578125" customWidth="1"/>
    <col min="9989" max="9989" width="11.140625" customWidth="1"/>
    <col min="9990" max="9990" width="16.28515625" customWidth="1"/>
    <col min="10241" max="10241" width="10.85546875" customWidth="1"/>
    <col min="10242" max="10242" width="51.140625" customWidth="1"/>
    <col min="10244" max="10244" width="49.42578125" customWidth="1"/>
    <col min="10245" max="10245" width="11.140625" customWidth="1"/>
    <col min="10246" max="10246" width="16.28515625" customWidth="1"/>
    <col min="10497" max="10497" width="10.85546875" customWidth="1"/>
    <col min="10498" max="10498" width="51.140625" customWidth="1"/>
    <col min="10500" max="10500" width="49.42578125" customWidth="1"/>
    <col min="10501" max="10501" width="11.140625" customWidth="1"/>
    <col min="10502" max="10502" width="16.28515625" customWidth="1"/>
    <col min="10753" max="10753" width="10.85546875" customWidth="1"/>
    <col min="10754" max="10754" width="51.140625" customWidth="1"/>
    <col min="10756" max="10756" width="49.42578125" customWidth="1"/>
    <col min="10757" max="10757" width="11.140625" customWidth="1"/>
    <col min="10758" max="10758" width="16.28515625" customWidth="1"/>
    <col min="11009" max="11009" width="10.85546875" customWidth="1"/>
    <col min="11010" max="11010" width="51.140625" customWidth="1"/>
    <col min="11012" max="11012" width="49.42578125" customWidth="1"/>
    <col min="11013" max="11013" width="11.140625" customWidth="1"/>
    <col min="11014" max="11014" width="16.28515625" customWidth="1"/>
    <col min="11265" max="11265" width="10.85546875" customWidth="1"/>
    <col min="11266" max="11266" width="51.140625" customWidth="1"/>
    <col min="11268" max="11268" width="49.42578125" customWidth="1"/>
    <col min="11269" max="11269" width="11.140625" customWidth="1"/>
    <col min="11270" max="11270" width="16.28515625" customWidth="1"/>
    <col min="11521" max="11521" width="10.85546875" customWidth="1"/>
    <col min="11522" max="11522" width="51.140625" customWidth="1"/>
    <col min="11524" max="11524" width="49.42578125" customWidth="1"/>
    <col min="11525" max="11525" width="11.140625" customWidth="1"/>
    <col min="11526" max="11526" width="16.28515625" customWidth="1"/>
    <col min="11777" max="11777" width="10.85546875" customWidth="1"/>
    <col min="11778" max="11778" width="51.140625" customWidth="1"/>
    <col min="11780" max="11780" width="49.42578125" customWidth="1"/>
    <col min="11781" max="11781" width="11.140625" customWidth="1"/>
    <col min="11782" max="11782" width="16.28515625" customWidth="1"/>
    <col min="12033" max="12033" width="10.85546875" customWidth="1"/>
    <col min="12034" max="12034" width="51.140625" customWidth="1"/>
    <col min="12036" max="12036" width="49.42578125" customWidth="1"/>
    <col min="12037" max="12037" width="11.140625" customWidth="1"/>
    <col min="12038" max="12038" width="16.28515625" customWidth="1"/>
    <col min="12289" max="12289" width="10.85546875" customWidth="1"/>
    <col min="12290" max="12290" width="51.140625" customWidth="1"/>
    <col min="12292" max="12292" width="49.42578125" customWidth="1"/>
    <col min="12293" max="12293" width="11.140625" customWidth="1"/>
    <col min="12294" max="12294" width="16.28515625" customWidth="1"/>
    <col min="12545" max="12545" width="10.85546875" customWidth="1"/>
    <col min="12546" max="12546" width="51.140625" customWidth="1"/>
    <col min="12548" max="12548" width="49.42578125" customWidth="1"/>
    <col min="12549" max="12549" width="11.140625" customWidth="1"/>
    <col min="12550" max="12550" width="16.28515625" customWidth="1"/>
    <col min="12801" max="12801" width="10.85546875" customWidth="1"/>
    <col min="12802" max="12802" width="51.140625" customWidth="1"/>
    <col min="12804" max="12804" width="49.42578125" customWidth="1"/>
    <col min="12805" max="12805" width="11.140625" customWidth="1"/>
    <col min="12806" max="12806" width="16.28515625" customWidth="1"/>
    <col min="13057" max="13057" width="10.85546875" customWidth="1"/>
    <col min="13058" max="13058" width="51.140625" customWidth="1"/>
    <col min="13060" max="13060" width="49.42578125" customWidth="1"/>
    <col min="13061" max="13061" width="11.140625" customWidth="1"/>
    <col min="13062" max="13062" width="16.28515625" customWidth="1"/>
    <col min="13313" max="13313" width="10.85546875" customWidth="1"/>
    <col min="13314" max="13314" width="51.140625" customWidth="1"/>
    <col min="13316" max="13316" width="49.42578125" customWidth="1"/>
    <col min="13317" max="13317" width="11.140625" customWidth="1"/>
    <col min="13318" max="13318" width="16.28515625" customWidth="1"/>
    <col min="13569" max="13569" width="10.85546875" customWidth="1"/>
    <col min="13570" max="13570" width="51.140625" customWidth="1"/>
    <col min="13572" max="13572" width="49.42578125" customWidth="1"/>
    <col min="13573" max="13573" width="11.140625" customWidth="1"/>
    <col min="13574" max="13574" width="16.28515625" customWidth="1"/>
    <col min="13825" max="13825" width="10.85546875" customWidth="1"/>
    <col min="13826" max="13826" width="51.140625" customWidth="1"/>
    <col min="13828" max="13828" width="49.42578125" customWidth="1"/>
    <col min="13829" max="13829" width="11.140625" customWidth="1"/>
    <col min="13830" max="13830" width="16.28515625" customWidth="1"/>
    <col min="14081" max="14081" width="10.85546875" customWidth="1"/>
    <col min="14082" max="14082" width="51.140625" customWidth="1"/>
    <col min="14084" max="14084" width="49.42578125" customWidth="1"/>
    <col min="14085" max="14085" width="11.140625" customWidth="1"/>
    <col min="14086" max="14086" width="16.28515625" customWidth="1"/>
    <col min="14337" max="14337" width="10.85546875" customWidth="1"/>
    <col min="14338" max="14338" width="51.140625" customWidth="1"/>
    <col min="14340" max="14340" width="49.42578125" customWidth="1"/>
    <col min="14341" max="14341" width="11.140625" customWidth="1"/>
    <col min="14342" max="14342" width="16.28515625" customWidth="1"/>
    <col min="14593" max="14593" width="10.85546875" customWidth="1"/>
    <col min="14594" max="14594" width="51.140625" customWidth="1"/>
    <col min="14596" max="14596" width="49.42578125" customWidth="1"/>
    <col min="14597" max="14597" width="11.140625" customWidth="1"/>
    <col min="14598" max="14598" width="16.28515625" customWidth="1"/>
    <col min="14849" max="14849" width="10.85546875" customWidth="1"/>
    <col min="14850" max="14850" width="51.140625" customWidth="1"/>
    <col min="14852" max="14852" width="49.42578125" customWidth="1"/>
    <col min="14853" max="14853" width="11.140625" customWidth="1"/>
    <col min="14854" max="14854" width="16.28515625" customWidth="1"/>
    <col min="15105" max="15105" width="10.85546875" customWidth="1"/>
    <col min="15106" max="15106" width="51.140625" customWidth="1"/>
    <col min="15108" max="15108" width="49.42578125" customWidth="1"/>
    <col min="15109" max="15109" width="11.140625" customWidth="1"/>
    <col min="15110" max="15110" width="16.28515625" customWidth="1"/>
    <col min="15361" max="15361" width="10.85546875" customWidth="1"/>
    <col min="15362" max="15362" width="51.140625" customWidth="1"/>
    <col min="15364" max="15364" width="49.42578125" customWidth="1"/>
    <col min="15365" max="15365" width="11.140625" customWidth="1"/>
    <col min="15366" max="15366" width="16.28515625" customWidth="1"/>
    <col min="15617" max="15617" width="10.85546875" customWidth="1"/>
    <col min="15618" max="15618" width="51.140625" customWidth="1"/>
    <col min="15620" max="15620" width="49.42578125" customWidth="1"/>
    <col min="15621" max="15621" width="11.140625" customWidth="1"/>
    <col min="15622" max="15622" width="16.28515625" customWidth="1"/>
    <col min="15873" max="15873" width="10.85546875" customWidth="1"/>
    <col min="15874" max="15874" width="51.140625" customWidth="1"/>
    <col min="15876" max="15876" width="49.42578125" customWidth="1"/>
    <col min="15877" max="15877" width="11.140625" customWidth="1"/>
    <col min="15878" max="15878" width="16.28515625" customWidth="1"/>
    <col min="16129" max="16129" width="10.85546875" customWidth="1"/>
    <col min="16130" max="16130" width="51.140625" customWidth="1"/>
    <col min="16132" max="16132" width="49.42578125" customWidth="1"/>
    <col min="16133" max="16133" width="11.140625" customWidth="1"/>
    <col min="16134" max="16134" width="16.28515625" customWidth="1"/>
  </cols>
  <sheetData>
    <row r="1" spans="1:6" ht="40.5" thickTop="1" thickBot="1" x14ac:dyDescent="0.55000000000000004">
      <c r="A1" s="17" t="s">
        <v>50</v>
      </c>
      <c r="B1" s="18"/>
      <c r="C1" s="18"/>
      <c r="D1" s="18"/>
      <c r="E1" s="18"/>
      <c r="F1" s="19"/>
    </row>
    <row r="2" spans="1:6" ht="13.5" thickTop="1" x14ac:dyDescent="0.2">
      <c r="A2" s="143" t="s">
        <v>1</v>
      </c>
      <c r="B2" s="144"/>
      <c r="C2" s="20" t="s">
        <v>2</v>
      </c>
      <c r="D2" s="21"/>
      <c r="E2" s="145" t="s">
        <v>3</v>
      </c>
      <c r="F2" s="148" t="s">
        <v>40</v>
      </c>
    </row>
    <row r="3" spans="1:6" x14ac:dyDescent="0.2">
      <c r="A3" s="151" t="s">
        <v>5</v>
      </c>
      <c r="B3" s="153" t="s">
        <v>6</v>
      </c>
      <c r="C3" s="155" t="s">
        <v>5</v>
      </c>
      <c r="D3" s="153" t="s">
        <v>6</v>
      </c>
      <c r="E3" s="146"/>
      <c r="F3" s="149"/>
    </row>
    <row r="4" spans="1:6" ht="13.5" thickBot="1" x14ac:dyDescent="0.25">
      <c r="A4" s="152"/>
      <c r="B4" s="154"/>
      <c r="C4" s="156"/>
      <c r="D4" s="154"/>
      <c r="E4" s="147"/>
      <c r="F4" s="150"/>
    </row>
    <row r="5" spans="1:6" x14ac:dyDescent="0.2">
      <c r="A5" s="159" t="s">
        <v>43</v>
      </c>
      <c r="B5" s="160"/>
      <c r="C5" s="160"/>
      <c r="D5" s="160"/>
      <c r="E5" s="160"/>
      <c r="F5" s="161"/>
    </row>
    <row r="6" spans="1:6" ht="13.5" thickBot="1" x14ac:dyDescent="0.25">
      <c r="A6" s="162"/>
      <c r="B6" s="163"/>
      <c r="C6" s="163"/>
      <c r="D6" s="163"/>
      <c r="E6" s="163"/>
      <c r="F6" s="164"/>
    </row>
    <row r="7" spans="1:6" ht="13.5" thickBot="1" x14ac:dyDescent="0.25">
      <c r="A7" s="165"/>
      <c r="B7" s="166" t="s">
        <v>45</v>
      </c>
      <c r="C7" s="168">
        <v>2</v>
      </c>
      <c r="D7" s="169" t="s">
        <v>44</v>
      </c>
      <c r="E7" s="171"/>
      <c r="F7" s="172"/>
    </row>
    <row r="8" spans="1:6" ht="13.5" thickBot="1" x14ac:dyDescent="0.25">
      <c r="A8" s="165"/>
      <c r="B8" s="167"/>
      <c r="C8" s="168"/>
      <c r="D8" s="170"/>
      <c r="E8" s="171"/>
      <c r="F8" s="173"/>
    </row>
    <row r="9" spans="1:6" x14ac:dyDescent="0.2">
      <c r="A9" s="217" t="s">
        <v>47</v>
      </c>
      <c r="B9" s="218"/>
      <c r="C9" s="218"/>
      <c r="D9" s="218"/>
      <c r="E9" s="218"/>
      <c r="F9" s="219"/>
    </row>
    <row r="10" spans="1:6" ht="13.5" thickBot="1" x14ac:dyDescent="0.25">
      <c r="A10" s="220"/>
      <c r="B10" s="221"/>
      <c r="C10" s="221"/>
      <c r="D10" s="221"/>
      <c r="E10" s="221"/>
      <c r="F10" s="222"/>
    </row>
    <row r="11" spans="1:6" ht="13.5" thickBot="1" x14ac:dyDescent="0.25">
      <c r="A11" s="174">
        <v>2</v>
      </c>
      <c r="B11" s="175" t="s">
        <v>46</v>
      </c>
      <c r="C11" s="177">
        <v>5</v>
      </c>
      <c r="D11" s="175" t="s">
        <v>46</v>
      </c>
      <c r="E11" s="178">
        <v>90</v>
      </c>
      <c r="F11" s="157">
        <v>30</v>
      </c>
    </row>
    <row r="12" spans="1:6" ht="13.5" thickBot="1" x14ac:dyDescent="0.25">
      <c r="A12" s="174"/>
      <c r="B12" s="176"/>
      <c r="C12" s="177"/>
      <c r="D12" s="176"/>
      <c r="E12" s="178"/>
      <c r="F12" s="158"/>
    </row>
    <row r="13" spans="1:6" x14ac:dyDescent="0.2">
      <c r="A13" s="181" t="s">
        <v>48</v>
      </c>
      <c r="B13" s="182"/>
      <c r="C13" s="182"/>
      <c r="D13" s="182"/>
      <c r="E13" s="182"/>
      <c r="F13" s="183"/>
    </row>
    <row r="14" spans="1:6" ht="13.5" thickBot="1" x14ac:dyDescent="0.25">
      <c r="A14" s="184"/>
      <c r="B14" s="185"/>
      <c r="C14" s="185"/>
      <c r="D14" s="185"/>
      <c r="E14" s="185"/>
      <c r="F14" s="186"/>
    </row>
    <row r="15" spans="1:6" ht="13.5" thickBot="1" x14ac:dyDescent="0.25">
      <c r="A15" s="187" t="s">
        <v>49</v>
      </c>
      <c r="B15" s="188" t="s">
        <v>46</v>
      </c>
      <c r="C15" s="190">
        <v>76</v>
      </c>
      <c r="D15" s="188" t="s">
        <v>46</v>
      </c>
      <c r="E15" s="191">
        <v>260</v>
      </c>
      <c r="F15" s="179">
        <v>39.700000000000003</v>
      </c>
    </row>
    <row r="16" spans="1:6" ht="13.5" thickBot="1" x14ac:dyDescent="0.25">
      <c r="A16" s="187"/>
      <c r="B16" s="189"/>
      <c r="C16" s="190"/>
      <c r="D16" s="189"/>
      <c r="E16" s="191"/>
      <c r="F16" s="180"/>
    </row>
    <row r="17" spans="1:6" ht="13.5" thickBot="1" x14ac:dyDescent="0.25">
      <c r="A17" s="187"/>
      <c r="B17" s="188"/>
      <c r="C17" s="190"/>
      <c r="D17" s="188"/>
      <c r="E17" s="191"/>
      <c r="F17" s="179"/>
    </row>
    <row r="18" spans="1:6" ht="13.5" thickBot="1" x14ac:dyDescent="0.25">
      <c r="A18" s="187"/>
      <c r="B18" s="189"/>
      <c r="C18" s="190"/>
      <c r="D18" s="189"/>
      <c r="E18" s="191"/>
      <c r="F18" s="180"/>
    </row>
    <row r="19" spans="1:6" ht="13.5" thickBot="1" x14ac:dyDescent="0.25">
      <c r="A19" s="187"/>
      <c r="B19" s="188"/>
      <c r="C19" s="190"/>
      <c r="D19" s="188"/>
      <c r="E19" s="191"/>
      <c r="F19" s="179"/>
    </row>
    <row r="20" spans="1:6" ht="13.5" thickBot="1" x14ac:dyDescent="0.25">
      <c r="A20" s="187"/>
      <c r="B20" s="189"/>
      <c r="C20" s="190"/>
      <c r="D20" s="189"/>
      <c r="E20" s="191"/>
      <c r="F20" s="180"/>
    </row>
    <row r="21" spans="1:6" ht="13.5" thickBot="1" x14ac:dyDescent="0.25">
      <c r="A21" s="187"/>
      <c r="B21" s="188"/>
      <c r="C21" s="190"/>
      <c r="D21" s="188"/>
      <c r="E21" s="191"/>
      <c r="F21" s="179"/>
    </row>
    <row r="22" spans="1:6" ht="13.5" thickBot="1" x14ac:dyDescent="0.25">
      <c r="A22" s="187"/>
      <c r="B22" s="189"/>
      <c r="C22" s="190"/>
      <c r="D22" s="189"/>
      <c r="E22" s="191"/>
      <c r="F22" s="180"/>
    </row>
    <row r="23" spans="1:6" ht="13.5" thickBot="1" x14ac:dyDescent="0.25">
      <c r="A23" s="194"/>
      <c r="B23" s="195"/>
      <c r="C23" s="197"/>
      <c r="D23" s="195"/>
      <c r="E23" s="198"/>
      <c r="F23" s="157"/>
    </row>
    <row r="24" spans="1:6" ht="13.5" thickBot="1" x14ac:dyDescent="0.25">
      <c r="A24" s="194"/>
      <c r="B24" s="196"/>
      <c r="C24" s="197"/>
      <c r="D24" s="196"/>
      <c r="E24" s="198"/>
      <c r="F24" s="158"/>
    </row>
    <row r="25" spans="1:6" ht="13.5" thickBot="1" x14ac:dyDescent="0.25">
      <c r="A25" s="194"/>
      <c r="B25" s="195"/>
      <c r="C25" s="197"/>
      <c r="D25" s="195"/>
      <c r="E25" s="198"/>
      <c r="F25" s="192"/>
    </row>
    <row r="26" spans="1:6" ht="13.5" thickBot="1" x14ac:dyDescent="0.25">
      <c r="A26" s="194"/>
      <c r="B26" s="199"/>
      <c r="C26" s="197"/>
      <c r="D26" s="199"/>
      <c r="E26" s="200"/>
      <c r="F26" s="193"/>
    </row>
    <row r="27" spans="1:6" ht="13.5" thickBot="1" x14ac:dyDescent="0.25">
      <c r="A27" s="194"/>
      <c r="B27" s="195"/>
      <c r="C27" s="197"/>
      <c r="D27" s="195"/>
      <c r="E27" s="198"/>
      <c r="F27" s="192"/>
    </row>
    <row r="28" spans="1:6" ht="13.5" thickBot="1" x14ac:dyDescent="0.25">
      <c r="A28" s="194"/>
      <c r="B28" s="199"/>
      <c r="C28" s="197"/>
      <c r="D28" s="196"/>
      <c r="E28" s="200"/>
      <c r="F28" s="193"/>
    </row>
    <row r="29" spans="1:6" ht="13.5" thickBot="1" x14ac:dyDescent="0.25">
      <c r="A29" s="203"/>
      <c r="B29" s="204"/>
      <c r="C29" s="206"/>
      <c r="D29" s="204"/>
      <c r="E29" s="207"/>
      <c r="F29" s="201"/>
    </row>
    <row r="30" spans="1:6" ht="13.5" thickBot="1" x14ac:dyDescent="0.25">
      <c r="A30" s="203"/>
      <c r="B30" s="205"/>
      <c r="C30" s="206"/>
      <c r="D30" s="205"/>
      <c r="E30" s="208"/>
      <c r="F30" s="202"/>
    </row>
    <row r="31" spans="1:6" ht="13.5" thickBot="1" x14ac:dyDescent="0.25">
      <c r="A31" s="203"/>
      <c r="B31" s="204"/>
      <c r="C31" s="206"/>
      <c r="D31" s="204"/>
      <c r="E31" s="207"/>
      <c r="F31" s="201"/>
    </row>
    <row r="32" spans="1:6" ht="13.5" thickBot="1" x14ac:dyDescent="0.25">
      <c r="A32" s="203"/>
      <c r="B32" s="205"/>
      <c r="C32" s="206"/>
      <c r="D32" s="205"/>
      <c r="E32" s="208"/>
      <c r="F32" s="202"/>
    </row>
    <row r="33" spans="1:6" ht="13.5" thickBot="1" x14ac:dyDescent="0.25">
      <c r="A33" s="203"/>
      <c r="B33" s="204"/>
      <c r="C33" s="206"/>
      <c r="D33" s="204"/>
      <c r="E33" s="207"/>
      <c r="F33" s="201"/>
    </row>
    <row r="34" spans="1:6" ht="13.5" thickBot="1" x14ac:dyDescent="0.25">
      <c r="A34" s="203"/>
      <c r="B34" s="205"/>
      <c r="C34" s="206"/>
      <c r="D34" s="205"/>
      <c r="E34" s="208"/>
      <c r="F34" s="202"/>
    </row>
    <row r="35" spans="1:6" ht="13.5" thickTop="1" x14ac:dyDescent="0.2">
      <c r="A35" s="209" t="s">
        <v>41</v>
      </c>
      <c r="B35" s="210"/>
      <c r="C35" s="210"/>
      <c r="D35" s="210"/>
      <c r="E35" s="213">
        <f>E7+E11+E15+E17+E19+E21+E23</f>
        <v>350</v>
      </c>
      <c r="F35" s="215" t="s">
        <v>42</v>
      </c>
    </row>
    <row r="36" spans="1:6" ht="13.5" thickBot="1" x14ac:dyDescent="0.25">
      <c r="A36" s="211"/>
      <c r="B36" s="212"/>
      <c r="C36" s="212"/>
      <c r="D36" s="212"/>
      <c r="E36" s="214"/>
      <c r="F36" s="216"/>
    </row>
    <row r="37" spans="1:6" ht="13.5" thickTop="1" x14ac:dyDescent="0.2"/>
  </sheetData>
  <mergeCells count="85">
    <mergeCell ref="A35:D36"/>
    <mergeCell ref="E35:E36"/>
    <mergeCell ref="F35:F36"/>
    <mergeCell ref="A9:F10"/>
    <mergeCell ref="A33:A34"/>
    <mergeCell ref="B33:B34"/>
    <mergeCell ref="C33:C34"/>
    <mergeCell ref="D33:D34"/>
    <mergeCell ref="E33:E34"/>
    <mergeCell ref="F33:F34"/>
    <mergeCell ref="A31:A32"/>
    <mergeCell ref="B31:B32"/>
    <mergeCell ref="C31:C32"/>
    <mergeCell ref="D31:D32"/>
    <mergeCell ref="E31:E32"/>
    <mergeCell ref="F31:F32"/>
    <mergeCell ref="F29:F30"/>
    <mergeCell ref="A27:A28"/>
    <mergeCell ref="B27:B28"/>
    <mergeCell ref="C27:C28"/>
    <mergeCell ref="D27:D28"/>
    <mergeCell ref="E27:E28"/>
    <mergeCell ref="F27:F28"/>
    <mergeCell ref="A29:A30"/>
    <mergeCell ref="B29:B30"/>
    <mergeCell ref="C29:C30"/>
    <mergeCell ref="D29:D30"/>
    <mergeCell ref="E29:E30"/>
    <mergeCell ref="F25:F26"/>
    <mergeCell ref="A23:A24"/>
    <mergeCell ref="B23:B24"/>
    <mergeCell ref="C23:C24"/>
    <mergeCell ref="D23:D24"/>
    <mergeCell ref="E23:E24"/>
    <mergeCell ref="F23:F24"/>
    <mergeCell ref="A25:A26"/>
    <mergeCell ref="B25:B26"/>
    <mergeCell ref="C25:C26"/>
    <mergeCell ref="D25:D26"/>
    <mergeCell ref="E25:E26"/>
    <mergeCell ref="F21:F22"/>
    <mergeCell ref="A19:A20"/>
    <mergeCell ref="B19:B20"/>
    <mergeCell ref="C19:C20"/>
    <mergeCell ref="D19:D20"/>
    <mergeCell ref="E19:E20"/>
    <mergeCell ref="F19:F20"/>
    <mergeCell ref="A21:A22"/>
    <mergeCell ref="B21:B22"/>
    <mergeCell ref="C21:C22"/>
    <mergeCell ref="D21:D22"/>
    <mergeCell ref="E21:E22"/>
    <mergeCell ref="F17:F18"/>
    <mergeCell ref="A13:F14"/>
    <mergeCell ref="A15:A16"/>
    <mergeCell ref="B15:B16"/>
    <mergeCell ref="C15:C16"/>
    <mergeCell ref="D15:D16"/>
    <mergeCell ref="E15:E16"/>
    <mergeCell ref="F15:F16"/>
    <mergeCell ref="A17:A18"/>
    <mergeCell ref="B17:B18"/>
    <mergeCell ref="C17:C18"/>
    <mergeCell ref="D17:D18"/>
    <mergeCell ref="E17:E18"/>
    <mergeCell ref="F11:F12"/>
    <mergeCell ref="A5:F6"/>
    <mergeCell ref="A7:A8"/>
    <mergeCell ref="B7:B8"/>
    <mergeCell ref="C7:C8"/>
    <mergeCell ref="D7:D8"/>
    <mergeCell ref="E7:E8"/>
    <mergeCell ref="F7:F8"/>
    <mergeCell ref="A11:A12"/>
    <mergeCell ref="B11:B12"/>
    <mergeCell ref="C11:C12"/>
    <mergeCell ref="D11:D12"/>
    <mergeCell ref="E11:E12"/>
    <mergeCell ref="A2:B2"/>
    <mergeCell ref="E2:E4"/>
    <mergeCell ref="F2:F4"/>
    <mergeCell ref="A3:A4"/>
    <mergeCell ref="B3:B4"/>
    <mergeCell ref="C3:C4"/>
    <mergeCell ref="D3:D4"/>
  </mergeCells>
  <pageMargins left="0.7" right="0.7" top="0.78740157499999996" bottom="0.78740157499999996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1:J62"/>
  <sheetViews>
    <sheetView showZeros="0" zoomScale="85" zoomScaleNormal="85" zoomScaleSheetLayoutView="85" workbookViewId="0">
      <selection activeCell="H41" sqref="H41:H42"/>
    </sheetView>
  </sheetViews>
  <sheetFormatPr defaultRowHeight="12.75" x14ac:dyDescent="0.2"/>
  <cols>
    <col min="1" max="1" width="1.28515625" customWidth="1"/>
    <col min="2" max="2" width="8.42578125" customWidth="1"/>
    <col min="4" max="4" width="11.5703125" customWidth="1"/>
    <col min="5" max="5" width="13.85546875" customWidth="1"/>
    <col min="6" max="6" width="12.28515625" customWidth="1"/>
    <col min="7" max="7" width="13.85546875" customWidth="1"/>
    <col min="8" max="8" width="11.5703125" customWidth="1"/>
    <col min="10" max="10" width="13.7109375" customWidth="1"/>
    <col min="257" max="257" width="1.28515625" customWidth="1"/>
    <col min="258" max="258" width="8.42578125" customWidth="1"/>
    <col min="260" max="260" width="11.5703125" customWidth="1"/>
    <col min="261" max="261" width="13.85546875" customWidth="1"/>
    <col min="262" max="262" width="12.28515625" customWidth="1"/>
    <col min="263" max="263" width="13.85546875" customWidth="1"/>
    <col min="264" max="264" width="11.5703125" customWidth="1"/>
    <col min="266" max="266" width="13.7109375" customWidth="1"/>
    <col min="513" max="513" width="1.28515625" customWidth="1"/>
    <col min="514" max="514" width="8.42578125" customWidth="1"/>
    <col min="516" max="516" width="11.5703125" customWidth="1"/>
    <col min="517" max="517" width="13.85546875" customWidth="1"/>
    <col min="518" max="518" width="12.28515625" customWidth="1"/>
    <col min="519" max="519" width="13.85546875" customWidth="1"/>
    <col min="520" max="520" width="11.5703125" customWidth="1"/>
    <col min="522" max="522" width="13.7109375" customWidth="1"/>
    <col min="769" max="769" width="1.28515625" customWidth="1"/>
    <col min="770" max="770" width="8.42578125" customWidth="1"/>
    <col min="772" max="772" width="11.5703125" customWidth="1"/>
    <col min="773" max="773" width="13.85546875" customWidth="1"/>
    <col min="774" max="774" width="12.28515625" customWidth="1"/>
    <col min="775" max="775" width="13.85546875" customWidth="1"/>
    <col min="776" max="776" width="11.5703125" customWidth="1"/>
    <col min="778" max="778" width="13.7109375" customWidth="1"/>
    <col min="1025" max="1025" width="1.28515625" customWidth="1"/>
    <col min="1026" max="1026" width="8.42578125" customWidth="1"/>
    <col min="1028" max="1028" width="11.5703125" customWidth="1"/>
    <col min="1029" max="1029" width="13.85546875" customWidth="1"/>
    <col min="1030" max="1030" width="12.28515625" customWidth="1"/>
    <col min="1031" max="1031" width="13.85546875" customWidth="1"/>
    <col min="1032" max="1032" width="11.5703125" customWidth="1"/>
    <col min="1034" max="1034" width="13.7109375" customWidth="1"/>
    <col min="1281" max="1281" width="1.28515625" customWidth="1"/>
    <col min="1282" max="1282" width="8.42578125" customWidth="1"/>
    <col min="1284" max="1284" width="11.5703125" customWidth="1"/>
    <col min="1285" max="1285" width="13.85546875" customWidth="1"/>
    <col min="1286" max="1286" width="12.28515625" customWidth="1"/>
    <col min="1287" max="1287" width="13.85546875" customWidth="1"/>
    <col min="1288" max="1288" width="11.5703125" customWidth="1"/>
    <col min="1290" max="1290" width="13.7109375" customWidth="1"/>
    <col min="1537" max="1537" width="1.28515625" customWidth="1"/>
    <col min="1538" max="1538" width="8.42578125" customWidth="1"/>
    <col min="1540" max="1540" width="11.5703125" customWidth="1"/>
    <col min="1541" max="1541" width="13.85546875" customWidth="1"/>
    <col min="1542" max="1542" width="12.28515625" customWidth="1"/>
    <col min="1543" max="1543" width="13.85546875" customWidth="1"/>
    <col min="1544" max="1544" width="11.5703125" customWidth="1"/>
    <col min="1546" max="1546" width="13.7109375" customWidth="1"/>
    <col min="1793" max="1793" width="1.28515625" customWidth="1"/>
    <col min="1794" max="1794" width="8.42578125" customWidth="1"/>
    <col min="1796" max="1796" width="11.5703125" customWidth="1"/>
    <col min="1797" max="1797" width="13.85546875" customWidth="1"/>
    <col min="1798" max="1798" width="12.28515625" customWidth="1"/>
    <col min="1799" max="1799" width="13.85546875" customWidth="1"/>
    <col min="1800" max="1800" width="11.5703125" customWidth="1"/>
    <col min="1802" max="1802" width="13.7109375" customWidth="1"/>
    <col min="2049" max="2049" width="1.28515625" customWidth="1"/>
    <col min="2050" max="2050" width="8.42578125" customWidth="1"/>
    <col min="2052" max="2052" width="11.5703125" customWidth="1"/>
    <col min="2053" max="2053" width="13.85546875" customWidth="1"/>
    <col min="2054" max="2054" width="12.28515625" customWidth="1"/>
    <col min="2055" max="2055" width="13.85546875" customWidth="1"/>
    <col min="2056" max="2056" width="11.5703125" customWidth="1"/>
    <col min="2058" max="2058" width="13.7109375" customWidth="1"/>
    <col min="2305" max="2305" width="1.28515625" customWidth="1"/>
    <col min="2306" max="2306" width="8.42578125" customWidth="1"/>
    <col min="2308" max="2308" width="11.5703125" customWidth="1"/>
    <col min="2309" max="2309" width="13.85546875" customWidth="1"/>
    <col min="2310" max="2310" width="12.28515625" customWidth="1"/>
    <col min="2311" max="2311" width="13.85546875" customWidth="1"/>
    <col min="2312" max="2312" width="11.5703125" customWidth="1"/>
    <col min="2314" max="2314" width="13.7109375" customWidth="1"/>
    <col min="2561" max="2561" width="1.28515625" customWidth="1"/>
    <col min="2562" max="2562" width="8.42578125" customWidth="1"/>
    <col min="2564" max="2564" width="11.5703125" customWidth="1"/>
    <col min="2565" max="2565" width="13.85546875" customWidth="1"/>
    <col min="2566" max="2566" width="12.28515625" customWidth="1"/>
    <col min="2567" max="2567" width="13.85546875" customWidth="1"/>
    <col min="2568" max="2568" width="11.5703125" customWidth="1"/>
    <col min="2570" max="2570" width="13.7109375" customWidth="1"/>
    <col min="2817" max="2817" width="1.28515625" customWidth="1"/>
    <col min="2818" max="2818" width="8.42578125" customWidth="1"/>
    <col min="2820" max="2820" width="11.5703125" customWidth="1"/>
    <col min="2821" max="2821" width="13.85546875" customWidth="1"/>
    <col min="2822" max="2822" width="12.28515625" customWidth="1"/>
    <col min="2823" max="2823" width="13.85546875" customWidth="1"/>
    <col min="2824" max="2824" width="11.5703125" customWidth="1"/>
    <col min="2826" max="2826" width="13.7109375" customWidth="1"/>
    <col min="3073" max="3073" width="1.28515625" customWidth="1"/>
    <col min="3074" max="3074" width="8.42578125" customWidth="1"/>
    <col min="3076" max="3076" width="11.5703125" customWidth="1"/>
    <col min="3077" max="3077" width="13.85546875" customWidth="1"/>
    <col min="3078" max="3078" width="12.28515625" customWidth="1"/>
    <col min="3079" max="3079" width="13.85546875" customWidth="1"/>
    <col min="3080" max="3080" width="11.5703125" customWidth="1"/>
    <col min="3082" max="3082" width="13.7109375" customWidth="1"/>
    <col min="3329" max="3329" width="1.28515625" customWidth="1"/>
    <col min="3330" max="3330" width="8.42578125" customWidth="1"/>
    <col min="3332" max="3332" width="11.5703125" customWidth="1"/>
    <col min="3333" max="3333" width="13.85546875" customWidth="1"/>
    <col min="3334" max="3334" width="12.28515625" customWidth="1"/>
    <col min="3335" max="3335" width="13.85546875" customWidth="1"/>
    <col min="3336" max="3336" width="11.5703125" customWidth="1"/>
    <col min="3338" max="3338" width="13.7109375" customWidth="1"/>
    <col min="3585" max="3585" width="1.28515625" customWidth="1"/>
    <col min="3586" max="3586" width="8.42578125" customWidth="1"/>
    <col min="3588" max="3588" width="11.5703125" customWidth="1"/>
    <col min="3589" max="3589" width="13.85546875" customWidth="1"/>
    <col min="3590" max="3590" width="12.28515625" customWidth="1"/>
    <col min="3591" max="3591" width="13.85546875" customWidth="1"/>
    <col min="3592" max="3592" width="11.5703125" customWidth="1"/>
    <col min="3594" max="3594" width="13.7109375" customWidth="1"/>
    <col min="3841" max="3841" width="1.28515625" customWidth="1"/>
    <col min="3842" max="3842" width="8.42578125" customWidth="1"/>
    <col min="3844" max="3844" width="11.5703125" customWidth="1"/>
    <col min="3845" max="3845" width="13.85546875" customWidth="1"/>
    <col min="3846" max="3846" width="12.28515625" customWidth="1"/>
    <col min="3847" max="3847" width="13.85546875" customWidth="1"/>
    <col min="3848" max="3848" width="11.5703125" customWidth="1"/>
    <col min="3850" max="3850" width="13.7109375" customWidth="1"/>
    <col min="4097" max="4097" width="1.28515625" customWidth="1"/>
    <col min="4098" max="4098" width="8.42578125" customWidth="1"/>
    <col min="4100" max="4100" width="11.5703125" customWidth="1"/>
    <col min="4101" max="4101" width="13.85546875" customWidth="1"/>
    <col min="4102" max="4102" width="12.28515625" customWidth="1"/>
    <col min="4103" max="4103" width="13.85546875" customWidth="1"/>
    <col min="4104" max="4104" width="11.5703125" customWidth="1"/>
    <col min="4106" max="4106" width="13.7109375" customWidth="1"/>
    <col min="4353" max="4353" width="1.28515625" customWidth="1"/>
    <col min="4354" max="4354" width="8.42578125" customWidth="1"/>
    <col min="4356" max="4356" width="11.5703125" customWidth="1"/>
    <col min="4357" max="4357" width="13.85546875" customWidth="1"/>
    <col min="4358" max="4358" width="12.28515625" customWidth="1"/>
    <col min="4359" max="4359" width="13.85546875" customWidth="1"/>
    <col min="4360" max="4360" width="11.5703125" customWidth="1"/>
    <col min="4362" max="4362" width="13.7109375" customWidth="1"/>
    <col min="4609" max="4609" width="1.28515625" customWidth="1"/>
    <col min="4610" max="4610" width="8.42578125" customWidth="1"/>
    <col min="4612" max="4612" width="11.5703125" customWidth="1"/>
    <col min="4613" max="4613" width="13.85546875" customWidth="1"/>
    <col min="4614" max="4614" width="12.28515625" customWidth="1"/>
    <col min="4615" max="4615" width="13.85546875" customWidth="1"/>
    <col min="4616" max="4616" width="11.5703125" customWidth="1"/>
    <col min="4618" max="4618" width="13.7109375" customWidth="1"/>
    <col min="4865" max="4865" width="1.28515625" customWidth="1"/>
    <col min="4866" max="4866" width="8.42578125" customWidth="1"/>
    <col min="4868" max="4868" width="11.5703125" customWidth="1"/>
    <col min="4869" max="4869" width="13.85546875" customWidth="1"/>
    <col min="4870" max="4870" width="12.28515625" customWidth="1"/>
    <col min="4871" max="4871" width="13.85546875" customWidth="1"/>
    <col min="4872" max="4872" width="11.5703125" customWidth="1"/>
    <col min="4874" max="4874" width="13.7109375" customWidth="1"/>
    <col min="5121" max="5121" width="1.28515625" customWidth="1"/>
    <col min="5122" max="5122" width="8.42578125" customWidth="1"/>
    <col min="5124" max="5124" width="11.5703125" customWidth="1"/>
    <col min="5125" max="5125" width="13.85546875" customWidth="1"/>
    <col min="5126" max="5126" width="12.28515625" customWidth="1"/>
    <col min="5127" max="5127" width="13.85546875" customWidth="1"/>
    <col min="5128" max="5128" width="11.5703125" customWidth="1"/>
    <col min="5130" max="5130" width="13.7109375" customWidth="1"/>
    <col min="5377" max="5377" width="1.28515625" customWidth="1"/>
    <col min="5378" max="5378" width="8.42578125" customWidth="1"/>
    <col min="5380" max="5380" width="11.5703125" customWidth="1"/>
    <col min="5381" max="5381" width="13.85546875" customWidth="1"/>
    <col min="5382" max="5382" width="12.28515625" customWidth="1"/>
    <col min="5383" max="5383" width="13.85546875" customWidth="1"/>
    <col min="5384" max="5384" width="11.5703125" customWidth="1"/>
    <col min="5386" max="5386" width="13.7109375" customWidth="1"/>
    <col min="5633" max="5633" width="1.28515625" customWidth="1"/>
    <col min="5634" max="5634" width="8.42578125" customWidth="1"/>
    <col min="5636" max="5636" width="11.5703125" customWidth="1"/>
    <col min="5637" max="5637" width="13.85546875" customWidth="1"/>
    <col min="5638" max="5638" width="12.28515625" customWidth="1"/>
    <col min="5639" max="5639" width="13.85546875" customWidth="1"/>
    <col min="5640" max="5640" width="11.5703125" customWidth="1"/>
    <col min="5642" max="5642" width="13.7109375" customWidth="1"/>
    <col min="5889" max="5889" width="1.28515625" customWidth="1"/>
    <col min="5890" max="5890" width="8.42578125" customWidth="1"/>
    <col min="5892" max="5892" width="11.5703125" customWidth="1"/>
    <col min="5893" max="5893" width="13.85546875" customWidth="1"/>
    <col min="5894" max="5894" width="12.28515625" customWidth="1"/>
    <col min="5895" max="5895" width="13.85546875" customWidth="1"/>
    <col min="5896" max="5896" width="11.5703125" customWidth="1"/>
    <col min="5898" max="5898" width="13.7109375" customWidth="1"/>
    <col min="6145" max="6145" width="1.28515625" customWidth="1"/>
    <col min="6146" max="6146" width="8.42578125" customWidth="1"/>
    <col min="6148" max="6148" width="11.5703125" customWidth="1"/>
    <col min="6149" max="6149" width="13.85546875" customWidth="1"/>
    <col min="6150" max="6150" width="12.28515625" customWidth="1"/>
    <col min="6151" max="6151" width="13.85546875" customWidth="1"/>
    <col min="6152" max="6152" width="11.5703125" customWidth="1"/>
    <col min="6154" max="6154" width="13.7109375" customWidth="1"/>
    <col min="6401" max="6401" width="1.28515625" customWidth="1"/>
    <col min="6402" max="6402" width="8.42578125" customWidth="1"/>
    <col min="6404" max="6404" width="11.5703125" customWidth="1"/>
    <col min="6405" max="6405" width="13.85546875" customWidth="1"/>
    <col min="6406" max="6406" width="12.28515625" customWidth="1"/>
    <col min="6407" max="6407" width="13.85546875" customWidth="1"/>
    <col min="6408" max="6408" width="11.5703125" customWidth="1"/>
    <col min="6410" max="6410" width="13.7109375" customWidth="1"/>
    <col min="6657" max="6657" width="1.28515625" customWidth="1"/>
    <col min="6658" max="6658" width="8.42578125" customWidth="1"/>
    <col min="6660" max="6660" width="11.5703125" customWidth="1"/>
    <col min="6661" max="6661" width="13.85546875" customWidth="1"/>
    <col min="6662" max="6662" width="12.28515625" customWidth="1"/>
    <col min="6663" max="6663" width="13.85546875" customWidth="1"/>
    <col min="6664" max="6664" width="11.5703125" customWidth="1"/>
    <col min="6666" max="6666" width="13.7109375" customWidth="1"/>
    <col min="6913" max="6913" width="1.28515625" customWidth="1"/>
    <col min="6914" max="6914" width="8.42578125" customWidth="1"/>
    <col min="6916" max="6916" width="11.5703125" customWidth="1"/>
    <col min="6917" max="6917" width="13.85546875" customWidth="1"/>
    <col min="6918" max="6918" width="12.28515625" customWidth="1"/>
    <col min="6919" max="6919" width="13.85546875" customWidth="1"/>
    <col min="6920" max="6920" width="11.5703125" customWidth="1"/>
    <col min="6922" max="6922" width="13.7109375" customWidth="1"/>
    <col min="7169" max="7169" width="1.28515625" customWidth="1"/>
    <col min="7170" max="7170" width="8.42578125" customWidth="1"/>
    <col min="7172" max="7172" width="11.5703125" customWidth="1"/>
    <col min="7173" max="7173" width="13.85546875" customWidth="1"/>
    <col min="7174" max="7174" width="12.28515625" customWidth="1"/>
    <col min="7175" max="7175" width="13.85546875" customWidth="1"/>
    <col min="7176" max="7176" width="11.5703125" customWidth="1"/>
    <col min="7178" max="7178" width="13.7109375" customWidth="1"/>
    <col min="7425" max="7425" width="1.28515625" customWidth="1"/>
    <col min="7426" max="7426" width="8.42578125" customWidth="1"/>
    <col min="7428" max="7428" width="11.5703125" customWidth="1"/>
    <col min="7429" max="7429" width="13.85546875" customWidth="1"/>
    <col min="7430" max="7430" width="12.28515625" customWidth="1"/>
    <col min="7431" max="7431" width="13.85546875" customWidth="1"/>
    <col min="7432" max="7432" width="11.5703125" customWidth="1"/>
    <col min="7434" max="7434" width="13.7109375" customWidth="1"/>
    <col min="7681" max="7681" width="1.28515625" customWidth="1"/>
    <col min="7682" max="7682" width="8.42578125" customWidth="1"/>
    <col min="7684" max="7684" width="11.5703125" customWidth="1"/>
    <col min="7685" max="7685" width="13.85546875" customWidth="1"/>
    <col min="7686" max="7686" width="12.28515625" customWidth="1"/>
    <col min="7687" max="7687" width="13.85546875" customWidth="1"/>
    <col min="7688" max="7688" width="11.5703125" customWidth="1"/>
    <col min="7690" max="7690" width="13.7109375" customWidth="1"/>
    <col min="7937" max="7937" width="1.28515625" customWidth="1"/>
    <col min="7938" max="7938" width="8.42578125" customWidth="1"/>
    <col min="7940" max="7940" width="11.5703125" customWidth="1"/>
    <col min="7941" max="7941" width="13.85546875" customWidth="1"/>
    <col min="7942" max="7942" width="12.28515625" customWidth="1"/>
    <col min="7943" max="7943" width="13.85546875" customWidth="1"/>
    <col min="7944" max="7944" width="11.5703125" customWidth="1"/>
    <col min="7946" max="7946" width="13.7109375" customWidth="1"/>
    <col min="8193" max="8193" width="1.28515625" customWidth="1"/>
    <col min="8194" max="8194" width="8.42578125" customWidth="1"/>
    <col min="8196" max="8196" width="11.5703125" customWidth="1"/>
    <col min="8197" max="8197" width="13.85546875" customWidth="1"/>
    <col min="8198" max="8198" width="12.28515625" customWidth="1"/>
    <col min="8199" max="8199" width="13.85546875" customWidth="1"/>
    <col min="8200" max="8200" width="11.5703125" customWidth="1"/>
    <col min="8202" max="8202" width="13.7109375" customWidth="1"/>
    <col min="8449" max="8449" width="1.28515625" customWidth="1"/>
    <col min="8450" max="8450" width="8.42578125" customWidth="1"/>
    <col min="8452" max="8452" width="11.5703125" customWidth="1"/>
    <col min="8453" max="8453" width="13.85546875" customWidth="1"/>
    <col min="8454" max="8454" width="12.28515625" customWidth="1"/>
    <col min="8455" max="8455" width="13.85546875" customWidth="1"/>
    <col min="8456" max="8456" width="11.5703125" customWidth="1"/>
    <col min="8458" max="8458" width="13.7109375" customWidth="1"/>
    <col min="8705" max="8705" width="1.28515625" customWidth="1"/>
    <col min="8706" max="8706" width="8.42578125" customWidth="1"/>
    <col min="8708" max="8708" width="11.5703125" customWidth="1"/>
    <col min="8709" max="8709" width="13.85546875" customWidth="1"/>
    <col min="8710" max="8710" width="12.28515625" customWidth="1"/>
    <col min="8711" max="8711" width="13.85546875" customWidth="1"/>
    <col min="8712" max="8712" width="11.5703125" customWidth="1"/>
    <col min="8714" max="8714" width="13.7109375" customWidth="1"/>
    <col min="8961" max="8961" width="1.28515625" customWidth="1"/>
    <col min="8962" max="8962" width="8.42578125" customWidth="1"/>
    <col min="8964" max="8964" width="11.5703125" customWidth="1"/>
    <col min="8965" max="8965" width="13.85546875" customWidth="1"/>
    <col min="8966" max="8966" width="12.28515625" customWidth="1"/>
    <col min="8967" max="8967" width="13.85546875" customWidth="1"/>
    <col min="8968" max="8968" width="11.5703125" customWidth="1"/>
    <col min="8970" max="8970" width="13.7109375" customWidth="1"/>
    <col min="9217" max="9217" width="1.28515625" customWidth="1"/>
    <col min="9218" max="9218" width="8.42578125" customWidth="1"/>
    <col min="9220" max="9220" width="11.5703125" customWidth="1"/>
    <col min="9221" max="9221" width="13.85546875" customWidth="1"/>
    <col min="9222" max="9222" width="12.28515625" customWidth="1"/>
    <col min="9223" max="9223" width="13.85546875" customWidth="1"/>
    <col min="9224" max="9224" width="11.5703125" customWidth="1"/>
    <col min="9226" max="9226" width="13.7109375" customWidth="1"/>
    <col min="9473" max="9473" width="1.28515625" customWidth="1"/>
    <col min="9474" max="9474" width="8.42578125" customWidth="1"/>
    <col min="9476" max="9476" width="11.5703125" customWidth="1"/>
    <col min="9477" max="9477" width="13.85546875" customWidth="1"/>
    <col min="9478" max="9478" width="12.28515625" customWidth="1"/>
    <col min="9479" max="9479" width="13.85546875" customWidth="1"/>
    <col min="9480" max="9480" width="11.5703125" customWidth="1"/>
    <col min="9482" max="9482" width="13.7109375" customWidth="1"/>
    <col min="9729" max="9729" width="1.28515625" customWidth="1"/>
    <col min="9730" max="9730" width="8.42578125" customWidth="1"/>
    <col min="9732" max="9732" width="11.5703125" customWidth="1"/>
    <col min="9733" max="9733" width="13.85546875" customWidth="1"/>
    <col min="9734" max="9734" width="12.28515625" customWidth="1"/>
    <col min="9735" max="9735" width="13.85546875" customWidth="1"/>
    <col min="9736" max="9736" width="11.5703125" customWidth="1"/>
    <col min="9738" max="9738" width="13.7109375" customWidth="1"/>
    <col min="9985" max="9985" width="1.28515625" customWidth="1"/>
    <col min="9986" max="9986" width="8.42578125" customWidth="1"/>
    <col min="9988" max="9988" width="11.5703125" customWidth="1"/>
    <col min="9989" max="9989" width="13.85546875" customWidth="1"/>
    <col min="9990" max="9990" width="12.28515625" customWidth="1"/>
    <col min="9991" max="9991" width="13.85546875" customWidth="1"/>
    <col min="9992" max="9992" width="11.5703125" customWidth="1"/>
    <col min="9994" max="9994" width="13.7109375" customWidth="1"/>
    <col min="10241" max="10241" width="1.28515625" customWidth="1"/>
    <col min="10242" max="10242" width="8.42578125" customWidth="1"/>
    <col min="10244" max="10244" width="11.5703125" customWidth="1"/>
    <col min="10245" max="10245" width="13.85546875" customWidth="1"/>
    <col min="10246" max="10246" width="12.28515625" customWidth="1"/>
    <col min="10247" max="10247" width="13.85546875" customWidth="1"/>
    <col min="10248" max="10248" width="11.5703125" customWidth="1"/>
    <col min="10250" max="10250" width="13.7109375" customWidth="1"/>
    <col min="10497" max="10497" width="1.28515625" customWidth="1"/>
    <col min="10498" max="10498" width="8.42578125" customWidth="1"/>
    <col min="10500" max="10500" width="11.5703125" customWidth="1"/>
    <col min="10501" max="10501" width="13.85546875" customWidth="1"/>
    <col min="10502" max="10502" width="12.28515625" customWidth="1"/>
    <col min="10503" max="10503" width="13.85546875" customWidth="1"/>
    <col min="10504" max="10504" width="11.5703125" customWidth="1"/>
    <col min="10506" max="10506" width="13.7109375" customWidth="1"/>
    <col min="10753" max="10753" width="1.28515625" customWidth="1"/>
    <col min="10754" max="10754" width="8.42578125" customWidth="1"/>
    <col min="10756" max="10756" width="11.5703125" customWidth="1"/>
    <col min="10757" max="10757" width="13.85546875" customWidth="1"/>
    <col min="10758" max="10758" width="12.28515625" customWidth="1"/>
    <col min="10759" max="10759" width="13.85546875" customWidth="1"/>
    <col min="10760" max="10760" width="11.5703125" customWidth="1"/>
    <col min="10762" max="10762" width="13.7109375" customWidth="1"/>
    <col min="11009" max="11009" width="1.28515625" customWidth="1"/>
    <col min="11010" max="11010" width="8.42578125" customWidth="1"/>
    <col min="11012" max="11012" width="11.5703125" customWidth="1"/>
    <col min="11013" max="11013" width="13.85546875" customWidth="1"/>
    <col min="11014" max="11014" width="12.28515625" customWidth="1"/>
    <col min="11015" max="11015" width="13.85546875" customWidth="1"/>
    <col min="11016" max="11016" width="11.5703125" customWidth="1"/>
    <col min="11018" max="11018" width="13.7109375" customWidth="1"/>
    <col min="11265" max="11265" width="1.28515625" customWidth="1"/>
    <col min="11266" max="11266" width="8.42578125" customWidth="1"/>
    <col min="11268" max="11268" width="11.5703125" customWidth="1"/>
    <col min="11269" max="11269" width="13.85546875" customWidth="1"/>
    <col min="11270" max="11270" width="12.28515625" customWidth="1"/>
    <col min="11271" max="11271" width="13.85546875" customWidth="1"/>
    <col min="11272" max="11272" width="11.5703125" customWidth="1"/>
    <col min="11274" max="11274" width="13.7109375" customWidth="1"/>
    <col min="11521" max="11521" width="1.28515625" customWidth="1"/>
    <col min="11522" max="11522" width="8.42578125" customWidth="1"/>
    <col min="11524" max="11524" width="11.5703125" customWidth="1"/>
    <col min="11525" max="11525" width="13.85546875" customWidth="1"/>
    <col min="11526" max="11526" width="12.28515625" customWidth="1"/>
    <col min="11527" max="11527" width="13.85546875" customWidth="1"/>
    <col min="11528" max="11528" width="11.5703125" customWidth="1"/>
    <col min="11530" max="11530" width="13.7109375" customWidth="1"/>
    <col min="11777" max="11777" width="1.28515625" customWidth="1"/>
    <col min="11778" max="11778" width="8.42578125" customWidth="1"/>
    <col min="11780" max="11780" width="11.5703125" customWidth="1"/>
    <col min="11781" max="11781" width="13.85546875" customWidth="1"/>
    <col min="11782" max="11782" width="12.28515625" customWidth="1"/>
    <col min="11783" max="11783" width="13.85546875" customWidth="1"/>
    <col min="11784" max="11784" width="11.5703125" customWidth="1"/>
    <col min="11786" max="11786" width="13.7109375" customWidth="1"/>
    <col min="12033" max="12033" width="1.28515625" customWidth="1"/>
    <col min="12034" max="12034" width="8.42578125" customWidth="1"/>
    <col min="12036" max="12036" width="11.5703125" customWidth="1"/>
    <col min="12037" max="12037" width="13.85546875" customWidth="1"/>
    <col min="12038" max="12038" width="12.28515625" customWidth="1"/>
    <col min="12039" max="12039" width="13.85546875" customWidth="1"/>
    <col min="12040" max="12040" width="11.5703125" customWidth="1"/>
    <col min="12042" max="12042" width="13.7109375" customWidth="1"/>
    <col min="12289" max="12289" width="1.28515625" customWidth="1"/>
    <col min="12290" max="12290" width="8.42578125" customWidth="1"/>
    <col min="12292" max="12292" width="11.5703125" customWidth="1"/>
    <col min="12293" max="12293" width="13.85546875" customWidth="1"/>
    <col min="12294" max="12294" width="12.28515625" customWidth="1"/>
    <col min="12295" max="12295" width="13.85546875" customWidth="1"/>
    <col min="12296" max="12296" width="11.5703125" customWidth="1"/>
    <col min="12298" max="12298" width="13.7109375" customWidth="1"/>
    <col min="12545" max="12545" width="1.28515625" customWidth="1"/>
    <col min="12546" max="12546" width="8.42578125" customWidth="1"/>
    <col min="12548" max="12548" width="11.5703125" customWidth="1"/>
    <col min="12549" max="12549" width="13.85546875" customWidth="1"/>
    <col min="12550" max="12550" width="12.28515625" customWidth="1"/>
    <col min="12551" max="12551" width="13.85546875" customWidth="1"/>
    <col min="12552" max="12552" width="11.5703125" customWidth="1"/>
    <col min="12554" max="12554" width="13.7109375" customWidth="1"/>
    <col min="12801" max="12801" width="1.28515625" customWidth="1"/>
    <col min="12802" max="12802" width="8.42578125" customWidth="1"/>
    <col min="12804" max="12804" width="11.5703125" customWidth="1"/>
    <col min="12805" max="12805" width="13.85546875" customWidth="1"/>
    <col min="12806" max="12806" width="12.28515625" customWidth="1"/>
    <col min="12807" max="12807" width="13.85546875" customWidth="1"/>
    <col min="12808" max="12808" width="11.5703125" customWidth="1"/>
    <col min="12810" max="12810" width="13.7109375" customWidth="1"/>
    <col min="13057" max="13057" width="1.28515625" customWidth="1"/>
    <col min="13058" max="13058" width="8.42578125" customWidth="1"/>
    <col min="13060" max="13060" width="11.5703125" customWidth="1"/>
    <col min="13061" max="13061" width="13.85546875" customWidth="1"/>
    <col min="13062" max="13062" width="12.28515625" customWidth="1"/>
    <col min="13063" max="13063" width="13.85546875" customWidth="1"/>
    <col min="13064" max="13064" width="11.5703125" customWidth="1"/>
    <col min="13066" max="13066" width="13.7109375" customWidth="1"/>
    <col min="13313" max="13313" width="1.28515625" customWidth="1"/>
    <col min="13314" max="13314" width="8.42578125" customWidth="1"/>
    <col min="13316" max="13316" width="11.5703125" customWidth="1"/>
    <col min="13317" max="13317" width="13.85546875" customWidth="1"/>
    <col min="13318" max="13318" width="12.28515625" customWidth="1"/>
    <col min="13319" max="13319" width="13.85546875" customWidth="1"/>
    <col min="13320" max="13320" width="11.5703125" customWidth="1"/>
    <col min="13322" max="13322" width="13.7109375" customWidth="1"/>
    <col min="13569" max="13569" width="1.28515625" customWidth="1"/>
    <col min="13570" max="13570" width="8.42578125" customWidth="1"/>
    <col min="13572" max="13572" width="11.5703125" customWidth="1"/>
    <col min="13573" max="13573" width="13.85546875" customWidth="1"/>
    <col min="13574" max="13574" width="12.28515625" customWidth="1"/>
    <col min="13575" max="13575" width="13.85546875" customWidth="1"/>
    <col min="13576" max="13576" width="11.5703125" customWidth="1"/>
    <col min="13578" max="13578" width="13.7109375" customWidth="1"/>
    <col min="13825" max="13825" width="1.28515625" customWidth="1"/>
    <col min="13826" max="13826" width="8.42578125" customWidth="1"/>
    <col min="13828" max="13828" width="11.5703125" customWidth="1"/>
    <col min="13829" max="13829" width="13.85546875" customWidth="1"/>
    <col min="13830" max="13830" width="12.28515625" customWidth="1"/>
    <col min="13831" max="13831" width="13.85546875" customWidth="1"/>
    <col min="13832" max="13832" width="11.5703125" customWidth="1"/>
    <col min="13834" max="13834" width="13.7109375" customWidth="1"/>
    <col min="14081" max="14081" width="1.28515625" customWidth="1"/>
    <col min="14082" max="14082" width="8.42578125" customWidth="1"/>
    <col min="14084" max="14084" width="11.5703125" customWidth="1"/>
    <col min="14085" max="14085" width="13.85546875" customWidth="1"/>
    <col min="14086" max="14086" width="12.28515625" customWidth="1"/>
    <col min="14087" max="14087" width="13.85546875" customWidth="1"/>
    <col min="14088" max="14088" width="11.5703125" customWidth="1"/>
    <col min="14090" max="14090" width="13.7109375" customWidth="1"/>
    <col min="14337" max="14337" width="1.28515625" customWidth="1"/>
    <col min="14338" max="14338" width="8.42578125" customWidth="1"/>
    <col min="14340" max="14340" width="11.5703125" customWidth="1"/>
    <col min="14341" max="14341" width="13.85546875" customWidth="1"/>
    <col min="14342" max="14342" width="12.28515625" customWidth="1"/>
    <col min="14343" max="14343" width="13.85546875" customWidth="1"/>
    <col min="14344" max="14344" width="11.5703125" customWidth="1"/>
    <col min="14346" max="14346" width="13.7109375" customWidth="1"/>
    <col min="14593" max="14593" width="1.28515625" customWidth="1"/>
    <col min="14594" max="14594" width="8.42578125" customWidth="1"/>
    <col min="14596" max="14596" width="11.5703125" customWidth="1"/>
    <col min="14597" max="14597" width="13.85546875" customWidth="1"/>
    <col min="14598" max="14598" width="12.28515625" customWidth="1"/>
    <col min="14599" max="14599" width="13.85546875" customWidth="1"/>
    <col min="14600" max="14600" width="11.5703125" customWidth="1"/>
    <col min="14602" max="14602" width="13.7109375" customWidth="1"/>
    <col min="14849" max="14849" width="1.28515625" customWidth="1"/>
    <col min="14850" max="14850" width="8.42578125" customWidth="1"/>
    <col min="14852" max="14852" width="11.5703125" customWidth="1"/>
    <col min="14853" max="14853" width="13.85546875" customWidth="1"/>
    <col min="14854" max="14854" width="12.28515625" customWidth="1"/>
    <col min="14855" max="14855" width="13.85546875" customWidth="1"/>
    <col min="14856" max="14856" width="11.5703125" customWidth="1"/>
    <col min="14858" max="14858" width="13.7109375" customWidth="1"/>
    <col min="15105" max="15105" width="1.28515625" customWidth="1"/>
    <col min="15106" max="15106" width="8.42578125" customWidth="1"/>
    <col min="15108" max="15108" width="11.5703125" customWidth="1"/>
    <col min="15109" max="15109" width="13.85546875" customWidth="1"/>
    <col min="15110" max="15110" width="12.28515625" customWidth="1"/>
    <col min="15111" max="15111" width="13.85546875" customWidth="1"/>
    <col min="15112" max="15112" width="11.5703125" customWidth="1"/>
    <col min="15114" max="15114" width="13.7109375" customWidth="1"/>
    <col min="15361" max="15361" width="1.28515625" customWidth="1"/>
    <col min="15362" max="15362" width="8.42578125" customWidth="1"/>
    <col min="15364" max="15364" width="11.5703125" customWidth="1"/>
    <col min="15365" max="15365" width="13.85546875" customWidth="1"/>
    <col min="15366" max="15366" width="12.28515625" customWidth="1"/>
    <col min="15367" max="15367" width="13.85546875" customWidth="1"/>
    <col min="15368" max="15368" width="11.5703125" customWidth="1"/>
    <col min="15370" max="15370" width="13.7109375" customWidth="1"/>
    <col min="15617" max="15617" width="1.28515625" customWidth="1"/>
    <col min="15618" max="15618" width="8.42578125" customWidth="1"/>
    <col min="15620" max="15620" width="11.5703125" customWidth="1"/>
    <col min="15621" max="15621" width="13.85546875" customWidth="1"/>
    <col min="15622" max="15622" width="12.28515625" customWidth="1"/>
    <col min="15623" max="15623" width="13.85546875" customWidth="1"/>
    <col min="15624" max="15624" width="11.5703125" customWidth="1"/>
    <col min="15626" max="15626" width="13.7109375" customWidth="1"/>
    <col min="15873" max="15873" width="1.28515625" customWidth="1"/>
    <col min="15874" max="15874" width="8.42578125" customWidth="1"/>
    <col min="15876" max="15876" width="11.5703125" customWidth="1"/>
    <col min="15877" max="15877" width="13.85546875" customWidth="1"/>
    <col min="15878" max="15878" width="12.28515625" customWidth="1"/>
    <col min="15879" max="15879" width="13.85546875" customWidth="1"/>
    <col min="15880" max="15880" width="11.5703125" customWidth="1"/>
    <col min="15882" max="15882" width="13.7109375" customWidth="1"/>
    <col min="16129" max="16129" width="1.28515625" customWidth="1"/>
    <col min="16130" max="16130" width="8.42578125" customWidth="1"/>
    <col min="16132" max="16132" width="11.5703125" customWidth="1"/>
    <col min="16133" max="16133" width="13.85546875" customWidth="1"/>
    <col min="16134" max="16134" width="12.28515625" customWidth="1"/>
    <col min="16135" max="16135" width="13.85546875" customWidth="1"/>
    <col min="16136" max="16136" width="11.5703125" customWidth="1"/>
    <col min="16138" max="16138" width="13.7109375" customWidth="1"/>
  </cols>
  <sheetData>
    <row r="1" spans="2:10" ht="37.5" customHeight="1" thickTop="1" thickBot="1" x14ac:dyDescent="0.55000000000000004">
      <c r="B1" s="1" t="s">
        <v>51</v>
      </c>
      <c r="C1" s="2"/>
      <c r="D1" s="2"/>
      <c r="E1" s="2"/>
      <c r="F1" s="2"/>
      <c r="G1" s="2"/>
      <c r="H1" s="2"/>
      <c r="I1" s="2"/>
      <c r="J1" s="3"/>
    </row>
    <row r="2" spans="2:10" ht="17.25" customHeight="1" thickTop="1" x14ac:dyDescent="0.2">
      <c r="B2" s="76" t="s">
        <v>0</v>
      </c>
      <c r="C2" s="327" t="s">
        <v>1</v>
      </c>
      <c r="D2" s="328"/>
      <c r="E2" s="329" t="s">
        <v>52</v>
      </c>
      <c r="F2" s="332" t="s">
        <v>53</v>
      </c>
      <c r="G2" s="329" t="s">
        <v>52</v>
      </c>
      <c r="H2" s="22" t="s">
        <v>2</v>
      </c>
      <c r="I2" s="23"/>
      <c r="J2" s="64" t="s">
        <v>12</v>
      </c>
    </row>
    <row r="3" spans="2:10" ht="16.5" customHeight="1" x14ac:dyDescent="0.2">
      <c r="B3" s="325"/>
      <c r="C3" s="67" t="s">
        <v>5</v>
      </c>
      <c r="D3" s="69" t="s">
        <v>6</v>
      </c>
      <c r="E3" s="330"/>
      <c r="F3" s="138"/>
      <c r="G3" s="330"/>
      <c r="H3" s="338" t="s">
        <v>6</v>
      </c>
      <c r="I3" s="339" t="s">
        <v>5</v>
      </c>
      <c r="J3" s="334"/>
    </row>
    <row r="4" spans="2:10" ht="38.25" customHeight="1" thickBot="1" x14ac:dyDescent="0.25">
      <c r="B4" s="326"/>
      <c r="C4" s="336"/>
      <c r="D4" s="337"/>
      <c r="E4" s="331"/>
      <c r="F4" s="333"/>
      <c r="G4" s="331"/>
      <c r="H4" s="336"/>
      <c r="I4" s="337"/>
      <c r="J4" s="335"/>
    </row>
    <row r="5" spans="2:10" ht="14.25" customHeight="1" x14ac:dyDescent="0.2">
      <c r="B5" s="235" t="s">
        <v>16</v>
      </c>
      <c r="C5" s="233">
        <v>12</v>
      </c>
      <c r="D5" s="237" t="s">
        <v>57</v>
      </c>
      <c r="E5" s="239">
        <v>36</v>
      </c>
      <c r="F5" s="241" t="s">
        <v>55</v>
      </c>
      <c r="G5" s="243">
        <v>31</v>
      </c>
      <c r="H5" s="245" t="s">
        <v>58</v>
      </c>
      <c r="I5" s="223">
        <v>16</v>
      </c>
      <c r="J5" s="225"/>
    </row>
    <row r="6" spans="2:10" ht="14.25" customHeight="1" x14ac:dyDescent="0.2">
      <c r="B6" s="236"/>
      <c r="C6" s="234"/>
      <c r="D6" s="238"/>
      <c r="E6" s="240"/>
      <c r="F6" s="242"/>
      <c r="G6" s="244"/>
      <c r="H6" s="246"/>
      <c r="I6" s="224"/>
      <c r="J6" s="226"/>
    </row>
    <row r="7" spans="2:10" ht="14.25" customHeight="1" x14ac:dyDescent="0.2">
      <c r="B7" s="236" t="s">
        <v>17</v>
      </c>
      <c r="C7" s="234">
        <v>54</v>
      </c>
      <c r="D7" s="323" t="s">
        <v>56</v>
      </c>
      <c r="E7" s="234">
        <v>35</v>
      </c>
      <c r="F7" s="313" t="s">
        <v>59</v>
      </c>
      <c r="G7" s="234">
        <v>42</v>
      </c>
      <c r="H7" s="319" t="s">
        <v>56</v>
      </c>
      <c r="I7" s="320" t="s">
        <v>60</v>
      </c>
      <c r="J7" s="321"/>
    </row>
    <row r="8" spans="2:10" ht="14.25" customHeight="1" x14ac:dyDescent="0.2">
      <c r="B8" s="236"/>
      <c r="C8" s="234"/>
      <c r="D8" s="323"/>
      <c r="E8" s="234"/>
      <c r="F8" s="313"/>
      <c r="G8" s="234"/>
      <c r="H8" s="319"/>
      <c r="I8" s="320"/>
      <c r="J8" s="322"/>
    </row>
    <row r="9" spans="2:10" ht="14.25" customHeight="1" x14ac:dyDescent="0.2">
      <c r="B9" s="236" t="s">
        <v>33</v>
      </c>
      <c r="C9" s="234"/>
      <c r="D9" s="323" t="s">
        <v>64</v>
      </c>
      <c r="E9" s="234">
        <v>36</v>
      </c>
      <c r="F9" s="313"/>
      <c r="G9" s="324">
        <v>42</v>
      </c>
      <c r="H9" s="319" t="s">
        <v>64</v>
      </c>
      <c r="I9" s="320"/>
      <c r="J9" s="321"/>
    </row>
    <row r="10" spans="2:10" ht="14.25" customHeight="1" x14ac:dyDescent="0.2">
      <c r="B10" s="236"/>
      <c r="C10" s="234"/>
      <c r="D10" s="323"/>
      <c r="E10" s="234"/>
      <c r="F10" s="313"/>
      <c r="G10" s="324"/>
      <c r="H10" s="319"/>
      <c r="I10" s="320"/>
      <c r="J10" s="322"/>
    </row>
    <row r="11" spans="2:10" ht="14.25" customHeight="1" x14ac:dyDescent="0.2">
      <c r="B11" s="314" t="s">
        <v>22</v>
      </c>
      <c r="C11" s="276">
        <v>51</v>
      </c>
      <c r="D11" s="249" t="s">
        <v>57</v>
      </c>
      <c r="E11" s="315">
        <v>38</v>
      </c>
      <c r="F11" s="316" t="s">
        <v>61</v>
      </c>
      <c r="G11" s="315">
        <v>36</v>
      </c>
      <c r="H11" s="308" t="s">
        <v>57</v>
      </c>
      <c r="I11" s="310">
        <v>55</v>
      </c>
      <c r="J11" s="251"/>
    </row>
    <row r="12" spans="2:10" ht="14.25" customHeight="1" x14ac:dyDescent="0.2">
      <c r="B12" s="314"/>
      <c r="C12" s="276"/>
      <c r="D12" s="312"/>
      <c r="E12" s="315"/>
      <c r="F12" s="317"/>
      <c r="G12" s="315"/>
      <c r="H12" s="309"/>
      <c r="I12" s="310"/>
      <c r="J12" s="311"/>
    </row>
    <row r="13" spans="2:10" ht="14.25" customHeight="1" x14ac:dyDescent="0.2">
      <c r="B13" s="236" t="s">
        <v>19</v>
      </c>
      <c r="C13" s="234">
        <v>35</v>
      </c>
      <c r="D13" s="249" t="s">
        <v>57</v>
      </c>
      <c r="E13" s="240">
        <v>28</v>
      </c>
      <c r="F13" s="313" t="s">
        <v>62</v>
      </c>
      <c r="G13" s="244">
        <v>42</v>
      </c>
      <c r="H13" s="308" t="s">
        <v>57</v>
      </c>
      <c r="I13" s="224">
        <v>39</v>
      </c>
      <c r="J13" s="318"/>
    </row>
    <row r="14" spans="2:10" ht="14.25" customHeight="1" x14ac:dyDescent="0.2">
      <c r="B14" s="236"/>
      <c r="C14" s="234"/>
      <c r="D14" s="312"/>
      <c r="E14" s="240"/>
      <c r="F14" s="242"/>
      <c r="G14" s="244"/>
      <c r="H14" s="309"/>
      <c r="I14" s="224"/>
      <c r="J14" s="226"/>
    </row>
    <row r="15" spans="2:10" ht="14.25" customHeight="1" x14ac:dyDescent="0.2">
      <c r="B15" s="288"/>
      <c r="C15" s="289"/>
      <c r="D15" s="290"/>
      <c r="E15" s="292"/>
      <c r="F15" s="305"/>
      <c r="G15" s="292"/>
      <c r="H15" s="299"/>
      <c r="I15" s="307"/>
      <c r="J15" s="251"/>
    </row>
    <row r="16" spans="2:10" ht="14.25" customHeight="1" x14ac:dyDescent="0.2">
      <c r="B16" s="288"/>
      <c r="C16" s="289"/>
      <c r="D16" s="291"/>
      <c r="E16" s="292"/>
      <c r="F16" s="306"/>
      <c r="G16" s="292"/>
      <c r="H16" s="296"/>
      <c r="I16" s="307"/>
      <c r="J16" s="284"/>
    </row>
    <row r="17" spans="2:10" ht="14.25" customHeight="1" x14ac:dyDescent="0.2">
      <c r="B17" s="288"/>
      <c r="C17" s="289"/>
      <c r="D17" s="290"/>
      <c r="E17" s="292"/>
      <c r="F17" s="305"/>
      <c r="G17" s="292"/>
      <c r="H17" s="299"/>
      <c r="I17" s="307"/>
      <c r="J17" s="251"/>
    </row>
    <row r="18" spans="2:10" ht="14.25" customHeight="1" x14ac:dyDescent="0.2">
      <c r="B18" s="288"/>
      <c r="C18" s="289"/>
      <c r="D18" s="291"/>
      <c r="E18" s="292"/>
      <c r="F18" s="306"/>
      <c r="G18" s="292"/>
      <c r="H18" s="296"/>
      <c r="I18" s="307"/>
      <c r="J18" s="284"/>
    </row>
    <row r="19" spans="2:10" ht="14.25" customHeight="1" x14ac:dyDescent="0.2">
      <c r="B19" s="288"/>
      <c r="C19" s="289"/>
      <c r="D19" s="290"/>
      <c r="E19" s="295"/>
      <c r="F19" s="305"/>
      <c r="G19" s="295"/>
      <c r="H19" s="299"/>
      <c r="I19" s="307"/>
      <c r="J19" s="251"/>
    </row>
    <row r="20" spans="2:10" ht="14.25" customHeight="1" x14ac:dyDescent="0.2">
      <c r="B20" s="288"/>
      <c r="C20" s="289"/>
      <c r="D20" s="291"/>
      <c r="E20" s="295"/>
      <c r="F20" s="306"/>
      <c r="G20" s="295"/>
      <c r="H20" s="296"/>
      <c r="I20" s="307"/>
      <c r="J20" s="284"/>
    </row>
    <row r="21" spans="2:10" ht="14.25" customHeight="1" x14ac:dyDescent="0.2">
      <c r="B21" s="288"/>
      <c r="C21" s="289"/>
      <c r="D21" s="290"/>
      <c r="E21" s="292"/>
      <c r="F21" s="305"/>
      <c r="G21" s="295"/>
      <c r="H21" s="299"/>
      <c r="I21" s="307"/>
      <c r="J21" s="251"/>
    </row>
    <row r="22" spans="2:10" ht="14.25" customHeight="1" x14ac:dyDescent="0.2">
      <c r="B22" s="288"/>
      <c r="C22" s="289"/>
      <c r="D22" s="291"/>
      <c r="E22" s="292"/>
      <c r="F22" s="306"/>
      <c r="G22" s="295"/>
      <c r="H22" s="296"/>
      <c r="I22" s="307"/>
      <c r="J22" s="284"/>
    </row>
    <row r="23" spans="2:10" ht="14.25" customHeight="1" x14ac:dyDescent="0.2">
      <c r="B23" s="288"/>
      <c r="C23" s="289"/>
      <c r="D23" s="290"/>
      <c r="E23" s="292"/>
      <c r="F23" s="305"/>
      <c r="G23" s="295"/>
      <c r="H23" s="299"/>
      <c r="I23" s="307"/>
      <c r="J23" s="251"/>
    </row>
    <row r="24" spans="2:10" ht="14.25" customHeight="1" x14ac:dyDescent="0.2">
      <c r="B24" s="288"/>
      <c r="C24" s="289"/>
      <c r="D24" s="291"/>
      <c r="E24" s="292"/>
      <c r="F24" s="306"/>
      <c r="G24" s="295"/>
      <c r="H24" s="296"/>
      <c r="I24" s="307"/>
      <c r="J24" s="284"/>
    </row>
    <row r="25" spans="2:10" ht="14.25" customHeight="1" x14ac:dyDescent="0.2">
      <c r="B25" s="288"/>
      <c r="C25" s="302"/>
      <c r="D25" s="290"/>
      <c r="E25" s="295"/>
      <c r="F25" s="303"/>
      <c r="G25" s="295"/>
      <c r="H25" s="296"/>
      <c r="I25" s="300"/>
      <c r="J25" s="251"/>
    </row>
    <row r="26" spans="2:10" ht="14.25" customHeight="1" x14ac:dyDescent="0.2">
      <c r="B26" s="288"/>
      <c r="C26" s="302"/>
      <c r="D26" s="291"/>
      <c r="E26" s="295"/>
      <c r="F26" s="304"/>
      <c r="G26" s="295"/>
      <c r="H26" s="296"/>
      <c r="I26" s="301"/>
      <c r="J26" s="284"/>
    </row>
    <row r="27" spans="2:10" ht="14.25" customHeight="1" x14ac:dyDescent="0.2">
      <c r="B27" s="288"/>
      <c r="C27" s="302"/>
      <c r="D27" s="290"/>
      <c r="E27" s="295"/>
      <c r="F27" s="303"/>
      <c r="G27" s="295"/>
      <c r="H27" s="296"/>
      <c r="I27" s="300"/>
      <c r="J27" s="251"/>
    </row>
    <row r="28" spans="2:10" ht="14.25" customHeight="1" x14ac:dyDescent="0.2">
      <c r="B28" s="288"/>
      <c r="C28" s="302"/>
      <c r="D28" s="291"/>
      <c r="E28" s="295"/>
      <c r="F28" s="304"/>
      <c r="G28" s="295"/>
      <c r="H28" s="296"/>
      <c r="I28" s="301"/>
      <c r="J28" s="284"/>
    </row>
    <row r="29" spans="2:10" ht="14.25" customHeight="1" x14ac:dyDescent="0.2">
      <c r="B29" s="288"/>
      <c r="C29" s="289"/>
      <c r="D29" s="290"/>
      <c r="E29" s="292"/>
      <c r="F29" s="293"/>
      <c r="G29" s="292"/>
      <c r="H29" s="296"/>
      <c r="I29" s="297"/>
      <c r="J29" s="251"/>
    </row>
    <row r="30" spans="2:10" ht="14.25" customHeight="1" x14ac:dyDescent="0.2">
      <c r="B30" s="288"/>
      <c r="C30" s="289"/>
      <c r="D30" s="291"/>
      <c r="E30" s="292"/>
      <c r="F30" s="294"/>
      <c r="G30" s="292"/>
      <c r="H30" s="296"/>
      <c r="I30" s="298"/>
      <c r="J30" s="284"/>
    </row>
    <row r="31" spans="2:10" ht="14.25" customHeight="1" x14ac:dyDescent="0.2">
      <c r="B31" s="288"/>
      <c r="C31" s="289"/>
      <c r="D31" s="290"/>
      <c r="E31" s="292"/>
      <c r="F31" s="293"/>
      <c r="G31" s="295"/>
      <c r="H31" s="299"/>
      <c r="I31" s="297"/>
      <c r="J31" s="251"/>
    </row>
    <row r="32" spans="2:10" ht="14.25" customHeight="1" x14ac:dyDescent="0.2">
      <c r="B32" s="288"/>
      <c r="C32" s="289"/>
      <c r="D32" s="291"/>
      <c r="E32" s="292"/>
      <c r="F32" s="294"/>
      <c r="G32" s="295"/>
      <c r="H32" s="296"/>
      <c r="I32" s="298"/>
      <c r="J32" s="284"/>
    </row>
    <row r="33" spans="2:10" ht="14.25" customHeight="1" x14ac:dyDescent="0.2">
      <c r="B33" s="288"/>
      <c r="C33" s="289"/>
      <c r="D33" s="290"/>
      <c r="E33" s="292"/>
      <c r="F33" s="293"/>
      <c r="G33" s="295"/>
      <c r="H33" s="296"/>
      <c r="I33" s="297"/>
      <c r="J33" s="251"/>
    </row>
    <row r="34" spans="2:10" ht="14.25" customHeight="1" x14ac:dyDescent="0.2">
      <c r="B34" s="288"/>
      <c r="C34" s="289"/>
      <c r="D34" s="291"/>
      <c r="E34" s="292"/>
      <c r="F34" s="294"/>
      <c r="G34" s="295"/>
      <c r="H34" s="296"/>
      <c r="I34" s="298"/>
      <c r="J34" s="284"/>
    </row>
    <row r="35" spans="2:10" ht="14.25" customHeight="1" x14ac:dyDescent="0.2">
      <c r="B35" s="274"/>
      <c r="C35" s="276"/>
      <c r="D35" s="249"/>
      <c r="E35" s="278"/>
      <c r="F35" s="281"/>
      <c r="G35" s="278"/>
      <c r="H35" s="247"/>
      <c r="I35" s="249"/>
      <c r="J35" s="251"/>
    </row>
    <row r="36" spans="2:10" ht="14.25" customHeight="1" x14ac:dyDescent="0.2">
      <c r="B36" s="285"/>
      <c r="C36" s="276"/>
      <c r="D36" s="283"/>
      <c r="E36" s="280"/>
      <c r="F36" s="282"/>
      <c r="G36" s="280"/>
      <c r="H36" s="247"/>
      <c r="I36" s="283"/>
      <c r="J36" s="284"/>
    </row>
    <row r="37" spans="2:10" ht="14.25" customHeight="1" x14ac:dyDescent="0.2">
      <c r="B37" s="274"/>
      <c r="C37" s="276"/>
      <c r="D37" s="249"/>
      <c r="E37" s="278"/>
      <c r="F37" s="281"/>
      <c r="G37" s="278"/>
      <c r="H37" s="247"/>
      <c r="I37" s="249"/>
      <c r="J37" s="251"/>
    </row>
    <row r="38" spans="2:10" ht="14.25" customHeight="1" x14ac:dyDescent="0.2">
      <c r="B38" s="285"/>
      <c r="C38" s="276"/>
      <c r="D38" s="283"/>
      <c r="E38" s="280"/>
      <c r="F38" s="282"/>
      <c r="G38" s="280"/>
      <c r="H38" s="247"/>
      <c r="I38" s="283"/>
      <c r="J38" s="284"/>
    </row>
    <row r="39" spans="2:10" ht="14.25" customHeight="1" x14ac:dyDescent="0.2">
      <c r="B39" s="274"/>
      <c r="C39" s="276"/>
      <c r="D39" s="249"/>
      <c r="E39" s="278"/>
      <c r="F39" s="281"/>
      <c r="G39" s="278"/>
      <c r="H39" s="247"/>
      <c r="I39" s="249"/>
      <c r="J39" s="251"/>
    </row>
    <row r="40" spans="2:10" ht="14.25" customHeight="1" x14ac:dyDescent="0.2">
      <c r="B40" s="285"/>
      <c r="C40" s="276"/>
      <c r="D40" s="283"/>
      <c r="E40" s="280"/>
      <c r="F40" s="282"/>
      <c r="G40" s="280"/>
      <c r="H40" s="247"/>
      <c r="I40" s="283"/>
      <c r="J40" s="284"/>
    </row>
    <row r="41" spans="2:10" ht="14.25" customHeight="1" x14ac:dyDescent="0.2">
      <c r="B41" s="274"/>
      <c r="C41" s="276"/>
      <c r="D41" s="249"/>
      <c r="E41" s="278"/>
      <c r="F41" s="281"/>
      <c r="G41" s="278"/>
      <c r="H41" s="247"/>
      <c r="I41" s="249"/>
      <c r="J41" s="251"/>
    </row>
    <row r="42" spans="2:10" ht="14.25" customHeight="1" x14ac:dyDescent="0.2">
      <c r="B42" s="285"/>
      <c r="C42" s="276"/>
      <c r="D42" s="283"/>
      <c r="E42" s="280"/>
      <c r="F42" s="282"/>
      <c r="G42" s="280"/>
      <c r="H42" s="247"/>
      <c r="I42" s="283"/>
      <c r="J42" s="284"/>
    </row>
    <row r="43" spans="2:10" ht="14.25" customHeight="1" x14ac:dyDescent="0.2">
      <c r="B43" s="274"/>
      <c r="C43" s="276"/>
      <c r="D43" s="249"/>
      <c r="E43" s="278"/>
      <c r="F43" s="281"/>
      <c r="G43" s="278"/>
      <c r="H43" s="247"/>
      <c r="I43" s="249"/>
      <c r="J43" s="251"/>
    </row>
    <row r="44" spans="2:10" ht="14.25" customHeight="1" x14ac:dyDescent="0.2">
      <c r="B44" s="285"/>
      <c r="C44" s="276"/>
      <c r="D44" s="283"/>
      <c r="E44" s="280"/>
      <c r="F44" s="282"/>
      <c r="G44" s="280"/>
      <c r="H44" s="247"/>
      <c r="I44" s="283"/>
      <c r="J44" s="284"/>
    </row>
    <row r="45" spans="2:10" ht="14.25" customHeight="1" x14ac:dyDescent="0.2">
      <c r="B45" s="274"/>
      <c r="C45" s="276"/>
      <c r="D45" s="249"/>
      <c r="E45" s="278"/>
      <c r="F45" s="281"/>
      <c r="G45" s="278"/>
      <c r="H45" s="247"/>
      <c r="I45" s="249"/>
      <c r="J45" s="251"/>
    </row>
    <row r="46" spans="2:10" ht="14.25" customHeight="1" x14ac:dyDescent="0.2">
      <c r="B46" s="285"/>
      <c r="C46" s="276"/>
      <c r="D46" s="283"/>
      <c r="E46" s="280"/>
      <c r="F46" s="282"/>
      <c r="G46" s="280"/>
      <c r="H46" s="247"/>
      <c r="I46" s="283"/>
      <c r="J46" s="284"/>
    </row>
    <row r="47" spans="2:10" ht="14.25" customHeight="1" x14ac:dyDescent="0.2">
      <c r="B47" s="274"/>
      <c r="C47" s="276"/>
      <c r="D47" s="249"/>
      <c r="E47" s="278"/>
      <c r="F47" s="281"/>
      <c r="G47" s="278"/>
      <c r="H47" s="247"/>
      <c r="I47" s="249"/>
      <c r="J47" s="251"/>
    </row>
    <row r="48" spans="2:10" ht="14.25" customHeight="1" x14ac:dyDescent="0.2">
      <c r="B48" s="285"/>
      <c r="C48" s="276"/>
      <c r="D48" s="283"/>
      <c r="E48" s="280"/>
      <c r="F48" s="282"/>
      <c r="G48" s="280"/>
      <c r="H48" s="247"/>
      <c r="I48" s="283"/>
      <c r="J48" s="284"/>
    </row>
    <row r="49" spans="2:10" ht="14.25" customHeight="1" x14ac:dyDescent="0.2">
      <c r="B49" s="274"/>
      <c r="C49" s="276"/>
      <c r="D49" s="249"/>
      <c r="E49" s="278"/>
      <c r="F49" s="281"/>
      <c r="G49" s="278"/>
      <c r="H49" s="247"/>
      <c r="I49" s="249"/>
      <c r="J49" s="251"/>
    </row>
    <row r="50" spans="2:10" ht="14.25" customHeight="1" x14ac:dyDescent="0.2">
      <c r="B50" s="287"/>
      <c r="C50" s="276"/>
      <c r="D50" s="283"/>
      <c r="E50" s="280"/>
      <c r="F50" s="282"/>
      <c r="G50" s="280"/>
      <c r="H50" s="247"/>
      <c r="I50" s="283"/>
      <c r="J50" s="284"/>
    </row>
    <row r="51" spans="2:10" ht="14.25" customHeight="1" x14ac:dyDescent="0.2">
      <c r="B51" s="274"/>
      <c r="C51" s="276"/>
      <c r="D51" s="249"/>
      <c r="E51" s="278"/>
      <c r="F51" s="281"/>
      <c r="G51" s="278"/>
      <c r="H51" s="247"/>
      <c r="I51" s="249"/>
      <c r="J51" s="251"/>
    </row>
    <row r="52" spans="2:10" ht="14.25" customHeight="1" thickBot="1" x14ac:dyDescent="0.25">
      <c r="B52" s="275"/>
      <c r="C52" s="277"/>
      <c r="D52" s="250"/>
      <c r="E52" s="279"/>
      <c r="F52" s="286"/>
      <c r="G52" s="279"/>
      <c r="H52" s="248"/>
      <c r="I52" s="250"/>
      <c r="J52" s="252"/>
    </row>
    <row r="53" spans="2:10" ht="12" customHeight="1" thickTop="1" thickBot="1" x14ac:dyDescent="0.25">
      <c r="B53" s="253" t="s">
        <v>54</v>
      </c>
      <c r="C53" s="254"/>
      <c r="D53" s="255"/>
      <c r="E53" s="262">
        <f>SUM(E5:E52)</f>
        <v>173</v>
      </c>
      <c r="F53" s="264"/>
      <c r="G53" s="266">
        <f>SUM(G5:G52)</f>
        <v>193</v>
      </c>
      <c r="H53" s="268"/>
      <c r="I53" s="270"/>
      <c r="J53" s="272"/>
    </row>
    <row r="54" spans="2:10" ht="12" customHeight="1" thickBot="1" x14ac:dyDescent="0.25">
      <c r="B54" s="256"/>
      <c r="C54" s="257"/>
      <c r="D54" s="258"/>
      <c r="E54" s="263"/>
      <c r="F54" s="265"/>
      <c r="G54" s="267"/>
      <c r="H54" s="269"/>
      <c r="I54" s="271"/>
      <c r="J54" s="273"/>
    </row>
    <row r="55" spans="2:10" ht="13.5" thickTop="1" x14ac:dyDescent="0.2">
      <c r="B55" s="256"/>
      <c r="C55" s="257"/>
      <c r="D55" s="258"/>
      <c r="E55" s="227">
        <f>E53+G53</f>
        <v>366</v>
      </c>
      <c r="F55" s="228"/>
      <c r="G55" s="228"/>
      <c r="H55" s="228"/>
      <c r="I55" s="228"/>
      <c r="J55" s="229"/>
    </row>
    <row r="56" spans="2:10" ht="13.5" thickBot="1" x14ac:dyDescent="0.25">
      <c r="B56" s="259"/>
      <c r="C56" s="260"/>
      <c r="D56" s="261"/>
      <c r="E56" s="230"/>
      <c r="F56" s="231"/>
      <c r="G56" s="231"/>
      <c r="H56" s="231"/>
      <c r="I56" s="231"/>
      <c r="J56" s="232"/>
    </row>
    <row r="57" spans="2:10" ht="13.5" thickTop="1" x14ac:dyDescent="0.2">
      <c r="E57" s="24"/>
      <c r="G57" s="24"/>
    </row>
    <row r="58" spans="2:10" x14ac:dyDescent="0.2">
      <c r="E58" s="24"/>
      <c r="G58" s="24"/>
    </row>
    <row r="62" spans="2:10" x14ac:dyDescent="0.2">
      <c r="E62" s="24"/>
      <c r="G62" s="24"/>
    </row>
  </sheetData>
  <mergeCells count="231">
    <mergeCell ref="B2:B4"/>
    <mergeCell ref="C2:D2"/>
    <mergeCell ref="E2:E4"/>
    <mergeCell ref="F2:F4"/>
    <mergeCell ref="G2:G4"/>
    <mergeCell ref="J2:J4"/>
    <mergeCell ref="C3:C4"/>
    <mergeCell ref="D3:D4"/>
    <mergeCell ref="H3:H4"/>
    <mergeCell ref="I3:I4"/>
    <mergeCell ref="H7:H8"/>
    <mergeCell ref="I7:I10"/>
    <mergeCell ref="J7:J8"/>
    <mergeCell ref="B9:B10"/>
    <mergeCell ref="D9:D10"/>
    <mergeCell ref="E9:E10"/>
    <mergeCell ref="G9:G10"/>
    <mergeCell ref="H9:H10"/>
    <mergeCell ref="J9:J10"/>
    <mergeCell ref="B7:B8"/>
    <mergeCell ref="C7:C10"/>
    <mergeCell ref="D7:D8"/>
    <mergeCell ref="E7:E8"/>
    <mergeCell ref="F7:F10"/>
    <mergeCell ref="G7:G8"/>
    <mergeCell ref="H11:H12"/>
    <mergeCell ref="I11:I12"/>
    <mergeCell ref="J11:J12"/>
    <mergeCell ref="B13:B14"/>
    <mergeCell ref="C13:C14"/>
    <mergeCell ref="D13:D14"/>
    <mergeCell ref="E13:E14"/>
    <mergeCell ref="F13:F14"/>
    <mergeCell ref="G13:G14"/>
    <mergeCell ref="H13:H14"/>
    <mergeCell ref="B11:B12"/>
    <mergeCell ref="C11:C12"/>
    <mergeCell ref="D11:D12"/>
    <mergeCell ref="E11:E12"/>
    <mergeCell ref="F11:F12"/>
    <mergeCell ref="G11:G12"/>
    <mergeCell ref="I13:I14"/>
    <mergeCell ref="J13:J14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B17:B18"/>
    <mergeCell ref="C17:C18"/>
    <mergeCell ref="D17:D18"/>
    <mergeCell ref="E17:E18"/>
    <mergeCell ref="F17:F18"/>
    <mergeCell ref="G17:G18"/>
    <mergeCell ref="H17:H18"/>
    <mergeCell ref="I17:I18"/>
    <mergeCell ref="J17:J18"/>
    <mergeCell ref="H19:H20"/>
    <mergeCell ref="I19:I20"/>
    <mergeCell ref="J19:J20"/>
    <mergeCell ref="B21:B22"/>
    <mergeCell ref="C21:C22"/>
    <mergeCell ref="D21:D22"/>
    <mergeCell ref="E21:E22"/>
    <mergeCell ref="F21:F22"/>
    <mergeCell ref="G21:G22"/>
    <mergeCell ref="H21:H22"/>
    <mergeCell ref="B19:B20"/>
    <mergeCell ref="C19:C20"/>
    <mergeCell ref="D19:D20"/>
    <mergeCell ref="E19:E20"/>
    <mergeCell ref="F19:F20"/>
    <mergeCell ref="G19:G20"/>
    <mergeCell ref="I21:I22"/>
    <mergeCell ref="J21:J22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B25:B26"/>
    <mergeCell ref="C25:C26"/>
    <mergeCell ref="D25:D26"/>
    <mergeCell ref="E25:E26"/>
    <mergeCell ref="F25:F26"/>
    <mergeCell ref="G25:G26"/>
    <mergeCell ref="H25:H26"/>
    <mergeCell ref="I25:I26"/>
    <mergeCell ref="J25:J26"/>
    <mergeCell ref="H27:H28"/>
    <mergeCell ref="I27:I28"/>
    <mergeCell ref="J27:J28"/>
    <mergeCell ref="B29:B30"/>
    <mergeCell ref="C29:C30"/>
    <mergeCell ref="D29:D30"/>
    <mergeCell ref="E29:E30"/>
    <mergeCell ref="F29:F30"/>
    <mergeCell ref="G29:G30"/>
    <mergeCell ref="H29:H30"/>
    <mergeCell ref="B27:B28"/>
    <mergeCell ref="C27:C28"/>
    <mergeCell ref="D27:D28"/>
    <mergeCell ref="E27:E28"/>
    <mergeCell ref="F27:F28"/>
    <mergeCell ref="G27:G28"/>
    <mergeCell ref="I29:I30"/>
    <mergeCell ref="J29:J30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H35:H36"/>
    <mergeCell ref="I35:I36"/>
    <mergeCell ref="J35:J36"/>
    <mergeCell ref="B37:B38"/>
    <mergeCell ref="C37:C38"/>
    <mergeCell ref="D37:D38"/>
    <mergeCell ref="E37:E38"/>
    <mergeCell ref="F37:F38"/>
    <mergeCell ref="G37:G38"/>
    <mergeCell ref="H37:H38"/>
    <mergeCell ref="B35:B36"/>
    <mergeCell ref="C35:C36"/>
    <mergeCell ref="D35:D36"/>
    <mergeCell ref="E35:E36"/>
    <mergeCell ref="F35:F36"/>
    <mergeCell ref="G35:G36"/>
    <mergeCell ref="I37:I38"/>
    <mergeCell ref="J37:J38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F51:F52"/>
    <mergeCell ref="G51:G52"/>
    <mergeCell ref="H43:H44"/>
    <mergeCell ref="I43:I44"/>
    <mergeCell ref="J43:J44"/>
    <mergeCell ref="B45:B46"/>
    <mergeCell ref="C45:C46"/>
    <mergeCell ref="D45:D46"/>
    <mergeCell ref="E45:E46"/>
    <mergeCell ref="F45:F46"/>
    <mergeCell ref="G45:G46"/>
    <mergeCell ref="H45:H46"/>
    <mergeCell ref="B43:B44"/>
    <mergeCell ref="C43:C44"/>
    <mergeCell ref="D43:D44"/>
    <mergeCell ref="E43:E44"/>
    <mergeCell ref="F43:F44"/>
    <mergeCell ref="G43:G44"/>
    <mergeCell ref="I45:I46"/>
    <mergeCell ref="J45:J46"/>
    <mergeCell ref="J47:J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B47:B48"/>
    <mergeCell ref="C47:C48"/>
    <mergeCell ref="D47:D48"/>
    <mergeCell ref="E47:E48"/>
    <mergeCell ref="F47:F48"/>
    <mergeCell ref="G47:G48"/>
    <mergeCell ref="H47:H48"/>
    <mergeCell ref="I47:I48"/>
    <mergeCell ref="I5:I6"/>
    <mergeCell ref="J5:J6"/>
    <mergeCell ref="E55:J56"/>
    <mergeCell ref="C5:C6"/>
    <mergeCell ref="B5:B6"/>
    <mergeCell ref="D5:D6"/>
    <mergeCell ref="E5:E6"/>
    <mergeCell ref="F5:F6"/>
    <mergeCell ref="G5:G6"/>
    <mergeCell ref="H5:H6"/>
    <mergeCell ref="H51:H52"/>
    <mergeCell ref="I51:I52"/>
    <mergeCell ref="J51:J52"/>
    <mergeCell ref="B53:D56"/>
    <mergeCell ref="E53:E54"/>
    <mergeCell ref="F53:F54"/>
    <mergeCell ref="G53:G54"/>
    <mergeCell ref="H53:H54"/>
    <mergeCell ref="I53:I54"/>
    <mergeCell ref="J53:J54"/>
    <mergeCell ref="B51:B52"/>
    <mergeCell ref="C51:C52"/>
    <mergeCell ref="D51:D52"/>
    <mergeCell ref="E51:E52"/>
  </mergeCells>
  <printOptions horizontalCentered="1"/>
  <pageMargins left="0.52" right="0.15748031496062992" top="0.39370078740157483" bottom="0.19685039370078741" header="0.15748031496062992" footer="0.15748031496062992"/>
  <pageSetup paperSize="9" scale="96" fitToHeight="0" orientation="portrait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žst. Jihlava</vt:lpstr>
      <vt:lpstr>žst. Jihlava ZV,NV,OV</vt:lpstr>
      <vt:lpstr>Tabulka kotvení-P.B.</vt:lpstr>
      <vt:lpstr>'Tabulka kotvení-P.B.'!Oblast_tisku</vt:lpstr>
      <vt:lpstr>'žst. Jihlava'!Oblast_tisku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MolákM</dc:creator>
  <cp:lastModifiedBy>domes</cp:lastModifiedBy>
  <cp:lastPrinted>2024-05-09T08:05:32Z</cp:lastPrinted>
  <dcterms:created xsi:type="dcterms:W3CDTF">1997-09-21T11:15:26Z</dcterms:created>
  <dcterms:modified xsi:type="dcterms:W3CDTF">2024-05-09T08:06:23Z</dcterms:modified>
</cp:coreProperties>
</file>