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65416" yWindow="65416" windowWidth="29040" windowHeight="15840" activeTab="0"/>
  </bookViews>
  <sheets>
    <sheet name="2023" sheetId="10" r:id="rId1"/>
  </sheets>
  <definedNames/>
  <calcPr calcId="191029"/>
</workbook>
</file>

<file path=xl/sharedStrings.xml><?xml version="1.0" encoding="utf-8"?>
<sst xmlns="http://schemas.openxmlformats.org/spreadsheetml/2006/main" count="234" uniqueCount="115">
  <si>
    <t xml:space="preserve">Typ oleje                                                        </t>
  </si>
  <si>
    <t>MJ</t>
  </si>
  <si>
    <t>Cena/MJ</t>
  </si>
  <si>
    <t>Motorový olej</t>
  </si>
  <si>
    <t>litr</t>
  </si>
  <si>
    <t xml:space="preserve"> 200 l</t>
  </si>
  <si>
    <t>10 l</t>
  </si>
  <si>
    <t>Motorový olej - dvoutaktní motory</t>
  </si>
  <si>
    <t>Převodový olej</t>
  </si>
  <si>
    <t xml:space="preserve">1 l </t>
  </si>
  <si>
    <t>Hydraulický olej</t>
  </si>
  <si>
    <t>Hydrodynamické mechanismy</t>
  </si>
  <si>
    <t>Kompresorový olej</t>
  </si>
  <si>
    <t>Kapaliny</t>
  </si>
  <si>
    <t>Benzínový čistič</t>
  </si>
  <si>
    <t>5 l</t>
  </si>
  <si>
    <t>Líh syntetický</t>
  </si>
  <si>
    <t>kg</t>
  </si>
  <si>
    <t xml:space="preserve"> 8 kg </t>
  </si>
  <si>
    <t xml:space="preserve"> 20 l</t>
  </si>
  <si>
    <t>ks</t>
  </si>
  <si>
    <t>Technický benzín 80/110</t>
  </si>
  <si>
    <t>Plastická maziva</t>
  </si>
  <si>
    <t>500 ml</t>
  </si>
  <si>
    <t>Petrolej</t>
  </si>
  <si>
    <t>450 ml</t>
  </si>
  <si>
    <t>SAE  15W-40</t>
  </si>
  <si>
    <t>Specifikace, norma</t>
  </si>
  <si>
    <t>SAE 40</t>
  </si>
  <si>
    <t xml:space="preserve">API SC/CB,   </t>
  </si>
  <si>
    <t xml:space="preserve">API SC/CB, </t>
  </si>
  <si>
    <t>SAE 30</t>
  </si>
  <si>
    <t>API SF/CD,</t>
  </si>
  <si>
    <t>SAE 15W-40</t>
  </si>
  <si>
    <t>API CF-4/SG,</t>
  </si>
  <si>
    <t>SAE 15W-50</t>
  </si>
  <si>
    <t>API SE/CC,</t>
  </si>
  <si>
    <t>SAE 10W-40 do nové MUV 77</t>
  </si>
  <si>
    <t>ACEA E6/E7,  DEUTZ DQC III-10 LA</t>
  </si>
  <si>
    <t>SAE 10W-30  (nové MUV)</t>
  </si>
  <si>
    <t>Caterpillar ECF-3</t>
  </si>
  <si>
    <t>SAE  30</t>
  </si>
  <si>
    <t>Neaditivovaný, API SB</t>
  </si>
  <si>
    <t>API TC, JASO FC</t>
  </si>
  <si>
    <t>SAE 20W-30</t>
  </si>
  <si>
    <t>API TC, Husquarna 346, JASO FD, TISI,  ISO-L-EGD/OEM</t>
  </si>
  <si>
    <t>SAE 80W</t>
  </si>
  <si>
    <t>API GL4</t>
  </si>
  <si>
    <t>SAE 90</t>
  </si>
  <si>
    <t>API GL5</t>
  </si>
  <si>
    <t>ISO VG 32</t>
  </si>
  <si>
    <t>DIN 51224/2,Denison HF2, Eaton M-2650S, Eaton I-286, GM LS/2</t>
  </si>
  <si>
    <t>DIN 51524/2 HLP</t>
  </si>
  <si>
    <t>ISO VG 46</t>
  </si>
  <si>
    <t>ISO VG 32    (biologicky odbouratelný)</t>
  </si>
  <si>
    <t>ISO 6743/4 HM, DIN 51502 H, VDMA 24568</t>
  </si>
  <si>
    <t xml:space="preserve"> GM ALLISON type C3</t>
  </si>
  <si>
    <t>ISO VG 100</t>
  </si>
  <si>
    <t>ISO 6743/3A, DIN 51506 VDL</t>
  </si>
  <si>
    <t>čistič motorů</t>
  </si>
  <si>
    <t>oplachový vodou</t>
  </si>
  <si>
    <t>Nemrznoucí směs do chladiče  (koncentrát)</t>
  </si>
  <si>
    <t>VW 774/C</t>
  </si>
  <si>
    <t xml:space="preserve"> VW774/D</t>
  </si>
  <si>
    <t xml:space="preserve">Nemrznoucí směs chladiče </t>
  </si>
  <si>
    <t>Caterpillar EC-1</t>
  </si>
  <si>
    <t>Aditiva do nafty - zimní</t>
  </si>
  <si>
    <t>Aditiva do nafty - letní</t>
  </si>
  <si>
    <t>Rozmrazovač skel</t>
  </si>
  <si>
    <t xml:space="preserve">Brzdová kapalina (žlutá) </t>
  </si>
  <si>
    <t>DOT 3, ISO 4925, VW TL 766</t>
  </si>
  <si>
    <t>Mazací tuk NGLI 2</t>
  </si>
  <si>
    <t>Olej ložiskový ISO VG 46 (zimní)</t>
  </si>
  <si>
    <t>DIN 51524-1 HL, ISO 6743/4 HL</t>
  </si>
  <si>
    <t>mazání kluzných ploch ISO VG 68</t>
  </si>
  <si>
    <t>DIN 51502 CGLP, Cincinnati machine P-47</t>
  </si>
  <si>
    <t>s rozprašovačem</t>
  </si>
  <si>
    <t>Mazací tuk</t>
  </si>
  <si>
    <t>ISO VG 68</t>
  </si>
  <si>
    <t>Aditiva do benzínu</t>
  </si>
  <si>
    <t>nemrznoucí kapalina do chladiče  (koncentrát)</t>
  </si>
  <si>
    <t xml:space="preserve">Mazací tuk </t>
  </si>
  <si>
    <t>Počet celkem za 12 měsíců</t>
  </si>
  <si>
    <t>Cena celkem za 12 měsíců</t>
  </si>
  <si>
    <t>ISO 6743-4, DIN 51524/3</t>
  </si>
  <si>
    <t>Mazací a konzervační olej proti korozi</t>
  </si>
  <si>
    <t>ISO 67438/ RDD</t>
  </si>
  <si>
    <t>208 l</t>
  </si>
  <si>
    <t>9 l</t>
  </si>
  <si>
    <t>400 g</t>
  </si>
  <si>
    <t>olej pro ztrátové mazání odbouratelný</t>
  </si>
  <si>
    <t>ve spreji</t>
  </si>
  <si>
    <t>v kanystru</t>
  </si>
  <si>
    <t>Univerzální mazivo pro mazání, čištění a uvolňování pohyblivých částí strojních mechanismů, systém smart straw</t>
  </si>
  <si>
    <t>Balení cca</t>
  </si>
  <si>
    <t xml:space="preserve">Nabídkový ceník </t>
  </si>
  <si>
    <t>* uchazeč vyplní pouze žlutě vyznačené buňky</t>
  </si>
  <si>
    <t>API CI-4, ACEA E9</t>
  </si>
  <si>
    <t>Dodávka olejů, maziv a dalších produktů pro OŘ PHA 2024 - 2025</t>
  </si>
  <si>
    <t>Pozn.: Produkty budou dodávány primárně v jednorázových nevratných obalech. Pokud bude některý z produktů dodáván v zálohovaném obalu, je dodavatel povinen takový obal v místě dodání zpět odebrat a vrátit zálohu za něj poskytnutou.</t>
  </si>
  <si>
    <t>Cena celkem na období 12 měsíců bez DPH</t>
  </si>
  <si>
    <t>DPH 21%</t>
  </si>
  <si>
    <t>Cena celkem na období 12 měsíců vč. DPH</t>
  </si>
  <si>
    <t>400 ml</t>
  </si>
  <si>
    <t>ISO 6743-9 : L-XBDHB2,NLGI 2,  DIN 51 502 : KP2N-20, lithný</t>
  </si>
  <si>
    <t>DIN 51502: KP2K-25, ISO 6743/9: L-XBCEB2, lithný</t>
  </si>
  <si>
    <t>DIN 51502: G00G-20, ISO 6743/9: BBHA 00, Al mýdlo</t>
  </si>
  <si>
    <t>DIN 51502: K4E-25,  ISO 6743/9: CAHA 4, Ca mýdlo</t>
  </si>
  <si>
    <t>DIN 51502  KF3C-30,  ISO 6743/9: CAHB 3, Ca mýdlo a grafit</t>
  </si>
  <si>
    <t>DIN 51502  GP00E-20,  ISO 6743/9: BBEB 00, lithné</t>
  </si>
  <si>
    <t>DIN 51502  K2/3K-30,  ISO 6743/9: CCEA 2/3, lithné</t>
  </si>
  <si>
    <t>DIN 51502  KP2/3K-30,  ISO 6743/9: CCEB 2/3, lithné</t>
  </si>
  <si>
    <t>DIN 51502  KF2/3K-30,  ISO 6743/9: CCEB 2/3, lithné</t>
  </si>
  <si>
    <t>DIN 51502: G0E-20, ISO 6743/9 : BBEA 0, lithné</t>
  </si>
  <si>
    <t>DIN 51825: K2N-20L, ISO L-XBDHA-2, lithný komplex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</si>
</sst>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 CE"/>
      <family val="2"/>
    </font>
    <font>
      <b/>
      <sz val="24"/>
      <name val="Calibri"/>
      <family val="2"/>
      <scheme val="minor"/>
    </font>
    <font>
      <sz val="9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9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horizontal="right" indent="1"/>
    </xf>
    <xf numFmtId="4" fontId="4" fillId="0" borderId="0" xfId="0" applyNumberFormat="1" applyFont="1"/>
    <xf numFmtId="0" fontId="3" fillId="2" borderId="2" xfId="21" applyBorder="1"/>
    <xf numFmtId="0" fontId="3" fillId="2" borderId="3" xfId="21" applyBorder="1"/>
    <xf numFmtId="4" fontId="5" fillId="2" borderId="4" xfId="21" applyNumberFormat="1" applyFont="1" applyBorder="1" applyAlignment="1">
      <alignment/>
    </xf>
    <xf numFmtId="0" fontId="3" fillId="2" borderId="5" xfId="21" applyBorder="1"/>
    <xf numFmtId="0" fontId="3" fillId="2" borderId="6" xfId="21" applyBorder="1"/>
    <xf numFmtId="0" fontId="6" fillId="0" borderId="5" xfId="0" applyFont="1" applyBorder="1"/>
    <xf numFmtId="0" fontId="7" fillId="0" borderId="6" xfId="0" applyFont="1" applyBorder="1"/>
    <xf numFmtId="0" fontId="7" fillId="0" borderId="0" xfId="0" applyFont="1"/>
    <xf numFmtId="0" fontId="7" fillId="0" borderId="5" xfId="0" applyFont="1" applyBorder="1"/>
    <xf numFmtId="0" fontId="7" fillId="0" borderId="0" xfId="0" applyFont="1" applyAlignment="1">
      <alignment horizontal="right" indent="1"/>
    </xf>
    <xf numFmtId="4" fontId="8" fillId="0" borderId="0" xfId="0" applyNumberFormat="1" applyFont="1"/>
    <xf numFmtId="0" fontId="9" fillId="0" borderId="0" xfId="22">
      <alignment/>
      <protection/>
    </xf>
    <xf numFmtId="0" fontId="7" fillId="0" borderId="6" xfId="0" applyFont="1" applyBorder="1" applyAlignment="1">
      <alignment wrapText="1"/>
    </xf>
    <xf numFmtId="0" fontId="9" fillId="0" borderId="0" xfId="22" applyAlignment="1">
      <alignment horizontal="left"/>
      <protection/>
    </xf>
    <xf numFmtId="4" fontId="3" fillId="2" borderId="7" xfId="21" applyNumberFormat="1" applyBorder="1" applyAlignment="1">
      <alignment/>
    </xf>
    <xf numFmtId="0" fontId="3" fillId="2" borderId="7" xfId="21" applyBorder="1" applyAlignment="1">
      <alignment horizontal="left" wrapText="1"/>
    </xf>
    <xf numFmtId="164" fontId="3" fillId="2" borderId="8" xfId="21" applyNumberFormat="1" applyBorder="1" applyAlignment="1">
      <alignment horizontal="left" wrapText="1"/>
    </xf>
    <xf numFmtId="4" fontId="7" fillId="0" borderId="7" xfId="0" applyNumberFormat="1" applyFont="1" applyBorder="1"/>
    <xf numFmtId="44" fontId="0" fillId="3" borderId="7" xfId="0" applyNumberFormat="1" applyFill="1" applyBorder="1" applyAlignment="1">
      <alignment horizontal="center"/>
    </xf>
    <xf numFmtId="44" fontId="0" fillId="3" borderId="7" xfId="0" applyNumberFormat="1" applyFill="1" applyBorder="1"/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8" fillId="0" borderId="0" xfId="0" applyFont="1"/>
    <xf numFmtId="0" fontId="0" fillId="0" borderId="0" xfId="0" applyAlignment="1">
      <alignment horizontal="right"/>
    </xf>
    <xf numFmtId="0" fontId="3" fillId="2" borderId="3" xfId="2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22" applyAlignment="1">
      <alignment horizontal="right"/>
      <protection/>
    </xf>
    <xf numFmtId="0" fontId="7" fillId="0" borderId="9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164" fontId="8" fillId="3" borderId="6" xfId="0" applyNumberFormat="1" applyFont="1" applyFill="1" applyBorder="1"/>
    <xf numFmtId="0" fontId="3" fillId="2" borderId="6" xfId="21" applyBorder="1" applyAlignment="1">
      <alignment horizontal="right" wrapText="1"/>
    </xf>
    <xf numFmtId="0" fontId="7" fillId="0" borderId="10" xfId="0" applyFont="1" applyBorder="1" applyAlignment="1">
      <alignment horizontal="left" vertical="center"/>
    </xf>
    <xf numFmtId="0" fontId="7" fillId="4" borderId="0" xfId="0" applyFont="1" applyFill="1"/>
    <xf numFmtId="44" fontId="0" fillId="3" borderId="7" xfId="0" applyNumberFormat="1" applyFill="1" applyBorder="1" applyProtection="1">
      <protection locked="0"/>
    </xf>
    <xf numFmtId="44" fontId="0" fillId="3" borderId="7" xfId="0" applyNumberFormat="1" applyFill="1" applyBorder="1" applyAlignment="1" applyProtection="1">
      <alignment horizontal="center"/>
      <protection locked="0"/>
    </xf>
    <xf numFmtId="44" fontId="0" fillId="4" borderId="6" xfId="0" applyNumberFormat="1" applyFill="1" applyBorder="1" applyAlignment="1" applyProtection="1">
      <alignment horizontal="center"/>
      <protection locked="0"/>
    </xf>
    <xf numFmtId="0" fontId="12" fillId="3" borderId="0" xfId="21" applyFont="1" applyFill="1" applyBorder="1" applyAlignment="1">
      <alignment horizontal="left" wrapText="1"/>
    </xf>
    <xf numFmtId="164" fontId="13" fillId="3" borderId="0" xfId="21" applyNumberFormat="1" applyFont="1" applyFill="1" applyBorder="1" applyAlignment="1">
      <alignment horizontal="right"/>
    </xf>
    <xf numFmtId="44" fontId="13" fillId="3" borderId="0" xfId="21" applyNumberFormat="1" applyFont="1" applyFill="1" applyBorder="1" applyAlignment="1">
      <alignment horizontal="right"/>
    </xf>
    <xf numFmtId="0" fontId="7" fillId="3" borderId="0" xfId="0" applyFont="1" applyFill="1"/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44" fontId="0" fillId="4" borderId="11" xfId="0" applyNumberFormat="1" applyFill="1" applyBorder="1" applyAlignment="1" applyProtection="1">
      <alignment horizontal="center"/>
      <protection locked="0"/>
    </xf>
    <xf numFmtId="3" fontId="7" fillId="0" borderId="11" xfId="0" applyNumberFormat="1" applyFont="1" applyBorder="1" applyAlignment="1">
      <alignment horizontal="center"/>
    </xf>
    <xf numFmtId="164" fontId="8" fillId="3" borderId="11" xfId="0" applyNumberFormat="1" applyFont="1" applyFill="1" applyBorder="1"/>
    <xf numFmtId="0" fontId="7" fillId="0" borderId="7" xfId="0" applyFont="1" applyBorder="1" applyAlignment="1">
      <alignment horizontal="right" indent="1"/>
    </xf>
    <xf numFmtId="164" fontId="7" fillId="3" borderId="6" xfId="0" applyNumberFormat="1" applyFont="1" applyFill="1" applyBorder="1"/>
    <xf numFmtId="0" fontId="14" fillId="5" borderId="2" xfId="21" applyFont="1" applyFill="1" applyBorder="1" applyAlignment="1">
      <alignment horizontal="left" wrapText="1"/>
    </xf>
    <xf numFmtId="0" fontId="14" fillId="5" borderId="5" xfId="21" applyFont="1" applyFill="1" applyBorder="1" applyAlignment="1">
      <alignment horizontal="left" wrapText="1"/>
    </xf>
    <xf numFmtId="0" fontId="14" fillId="5" borderId="12" xfId="21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4" fontId="15" fillId="5" borderId="3" xfId="21" applyNumberFormat="1" applyFont="1" applyFill="1" applyBorder="1" applyAlignment="1">
      <alignment horizontal="right"/>
    </xf>
    <xf numFmtId="44" fontId="15" fillId="5" borderId="3" xfId="21" applyNumberFormat="1" applyFont="1" applyFill="1" applyBorder="1" applyAlignment="1">
      <alignment horizontal="right"/>
    </xf>
    <xf numFmtId="44" fontId="15" fillId="5" borderId="13" xfId="21" applyNumberFormat="1" applyFont="1" applyFill="1" applyBorder="1" applyAlignment="1">
      <alignment horizontal="right"/>
    </xf>
    <xf numFmtId="0" fontId="3" fillId="2" borderId="14" xfId="21" applyBorder="1" applyAlignment="1">
      <alignment horizontal="center"/>
    </xf>
    <xf numFmtId="0" fontId="3" fillId="2" borderId="15" xfId="21" applyBorder="1" applyAlignment="1">
      <alignment horizontal="center"/>
    </xf>
    <xf numFmtId="0" fontId="10" fillId="0" borderId="0" xfId="2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20" applyFont="1" applyBorder="1" applyAlignment="1">
      <alignment horizontal="left"/>
    </xf>
    <xf numFmtId="164" fontId="15" fillId="5" borderId="6" xfId="21" applyNumberFormat="1" applyFont="1" applyFill="1" applyBorder="1" applyAlignment="1">
      <alignment horizontal="right"/>
    </xf>
    <xf numFmtId="44" fontId="15" fillId="5" borderId="6" xfId="21" applyNumberFormat="1" applyFont="1" applyFill="1" applyBorder="1" applyAlignment="1">
      <alignment horizontal="right"/>
    </xf>
    <xf numFmtId="44" fontId="15" fillId="5" borderId="8" xfId="21" applyNumberFormat="1" applyFont="1" applyFill="1" applyBorder="1" applyAlignment="1">
      <alignment horizontal="right"/>
    </xf>
    <xf numFmtId="164" fontId="15" fillId="5" borderId="17" xfId="21" applyNumberFormat="1" applyFont="1" applyFill="1" applyBorder="1" applyAlignment="1">
      <alignment horizontal="right"/>
    </xf>
    <xf numFmtId="44" fontId="15" fillId="5" borderId="17" xfId="21" applyNumberFormat="1" applyFont="1" applyFill="1" applyBorder="1" applyAlignment="1">
      <alignment horizontal="right"/>
    </xf>
    <xf numFmtId="44" fontId="15" fillId="5" borderId="18" xfId="21" applyNumberFormat="1" applyFont="1" applyFill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Zvýraznění 1" xfId="21"/>
    <cellStyle name="Normální 2" xfId="22"/>
  </cellStyles>
  <dxfs count="1"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workbookViewId="0" topLeftCell="A1">
      <selection activeCell="E69" sqref="E69"/>
    </sheetView>
  </sheetViews>
  <sheetFormatPr defaultColWidth="9.140625" defaultRowHeight="15"/>
  <cols>
    <col min="1" max="1" width="41.00390625" style="0" customWidth="1"/>
    <col min="2" max="2" width="51.140625" style="0" customWidth="1"/>
    <col min="3" max="3" width="8.00390625" style="29" bestFit="1" customWidth="1"/>
    <col min="4" max="4" width="3.57421875" style="1" bestFit="1" customWidth="1"/>
    <col min="5" max="5" width="10.8515625" style="2" customWidth="1"/>
    <col min="6" max="6" width="10.7109375" style="1" customWidth="1"/>
    <col min="7" max="7" width="15.00390625" style="1" customWidth="1"/>
  </cols>
  <sheetData>
    <row r="1" spans="1:7" ht="31.5">
      <c r="A1" s="66" t="s">
        <v>95</v>
      </c>
      <c r="B1" s="66"/>
      <c r="C1" s="66"/>
      <c r="D1" s="66"/>
      <c r="E1" s="66"/>
      <c r="F1" s="66"/>
      <c r="G1" s="66"/>
    </row>
    <row r="2" spans="1:7" ht="15.75">
      <c r="A2" s="73" t="s">
        <v>98</v>
      </c>
      <c r="B2" s="73"/>
      <c r="C2" s="73"/>
      <c r="D2" s="73"/>
      <c r="E2" s="73"/>
      <c r="F2" s="73"/>
      <c r="G2" s="73"/>
    </row>
    <row r="3" spans="1:7" ht="16.5" thickBot="1">
      <c r="A3" s="73"/>
      <c r="B3" s="73"/>
      <c r="C3" s="73"/>
      <c r="D3" s="73"/>
      <c r="E3" s="73"/>
      <c r="F3" s="73"/>
      <c r="G3" s="73"/>
    </row>
    <row r="4" spans="1:7" ht="15" customHeight="1">
      <c r="A4" s="3"/>
      <c r="B4" s="4"/>
      <c r="C4" s="30"/>
      <c r="D4" s="4"/>
      <c r="E4" s="5"/>
      <c r="F4" s="64"/>
      <c r="G4" s="65"/>
    </row>
    <row r="5" spans="1:7" ht="48" customHeight="1">
      <c r="A5" s="6" t="s">
        <v>0</v>
      </c>
      <c r="B5" s="7" t="s">
        <v>27</v>
      </c>
      <c r="C5" s="38" t="s">
        <v>94</v>
      </c>
      <c r="D5" s="7" t="s">
        <v>1</v>
      </c>
      <c r="E5" s="17" t="s">
        <v>2</v>
      </c>
      <c r="F5" s="18" t="s">
        <v>82</v>
      </c>
      <c r="G5" s="19" t="s">
        <v>83</v>
      </c>
    </row>
    <row r="6" spans="1:7" s="10" customFormat="1" ht="15.75">
      <c r="A6" s="8" t="s">
        <v>3</v>
      </c>
      <c r="B6" s="9"/>
      <c r="C6" s="31"/>
      <c r="D6" s="9"/>
      <c r="E6" s="20"/>
      <c r="F6" s="54"/>
      <c r="G6" s="55"/>
    </row>
    <row r="7" spans="1:7" s="10" customFormat="1" ht="15">
      <c r="A7" s="34" t="s">
        <v>26</v>
      </c>
      <c r="B7" s="9" t="s">
        <v>97</v>
      </c>
      <c r="C7" s="31" t="s">
        <v>6</v>
      </c>
      <c r="D7" s="9" t="s">
        <v>4</v>
      </c>
      <c r="E7" s="43">
        <v>0</v>
      </c>
      <c r="F7" s="35">
        <v>720</v>
      </c>
      <c r="G7" s="55">
        <f>E7*F7</f>
        <v>0</v>
      </c>
    </row>
    <row r="8" spans="1:7" s="10" customFormat="1" ht="15">
      <c r="A8" s="69" t="s">
        <v>28</v>
      </c>
      <c r="B8" s="9" t="s">
        <v>30</v>
      </c>
      <c r="C8" s="31" t="s">
        <v>6</v>
      </c>
      <c r="D8" s="9" t="s">
        <v>4</v>
      </c>
      <c r="E8" s="43">
        <v>0</v>
      </c>
      <c r="F8" s="35">
        <v>960</v>
      </c>
      <c r="G8" s="55">
        <f aca="true" t="shared" si="0" ref="G8:G69">E8*F8</f>
        <v>0</v>
      </c>
    </row>
    <row r="9" spans="1:7" s="10" customFormat="1" ht="15">
      <c r="A9" s="70"/>
      <c r="B9" s="9" t="s">
        <v>29</v>
      </c>
      <c r="C9" s="31" t="s">
        <v>87</v>
      </c>
      <c r="D9" s="9" t="s">
        <v>4</v>
      </c>
      <c r="E9" s="43">
        <v>0</v>
      </c>
      <c r="F9" s="35">
        <v>416</v>
      </c>
      <c r="G9" s="55">
        <f t="shared" si="0"/>
        <v>0</v>
      </c>
    </row>
    <row r="10" spans="1:7" s="10" customFormat="1" ht="15">
      <c r="A10" s="11" t="s">
        <v>31</v>
      </c>
      <c r="B10" s="9" t="s">
        <v>32</v>
      </c>
      <c r="C10" s="31" t="s">
        <v>6</v>
      </c>
      <c r="D10" s="9" t="s">
        <v>4</v>
      </c>
      <c r="E10" s="43">
        <v>0</v>
      </c>
      <c r="F10" s="35">
        <v>400</v>
      </c>
      <c r="G10" s="55">
        <f t="shared" si="0"/>
        <v>0</v>
      </c>
    </row>
    <row r="11" spans="1:7" s="10" customFormat="1" ht="15">
      <c r="A11" s="67" t="s">
        <v>33</v>
      </c>
      <c r="B11" s="9" t="s">
        <v>34</v>
      </c>
      <c r="C11" s="31" t="s">
        <v>6</v>
      </c>
      <c r="D11" s="9" t="s">
        <v>4</v>
      </c>
      <c r="E11" s="43">
        <v>0</v>
      </c>
      <c r="F11" s="35">
        <v>1550</v>
      </c>
      <c r="G11" s="55">
        <f t="shared" si="0"/>
        <v>0</v>
      </c>
    </row>
    <row r="12" spans="1:7" s="10" customFormat="1" ht="15">
      <c r="A12" s="68"/>
      <c r="B12" s="9" t="s">
        <v>34</v>
      </c>
      <c r="C12" s="31" t="s">
        <v>87</v>
      </c>
      <c r="D12" s="9" t="s">
        <v>4</v>
      </c>
      <c r="E12" s="43">
        <v>0</v>
      </c>
      <c r="F12" s="35">
        <v>1456</v>
      </c>
      <c r="G12" s="55">
        <f t="shared" si="0"/>
        <v>0</v>
      </c>
    </row>
    <row r="13" spans="1:7" s="10" customFormat="1" ht="15">
      <c r="A13" s="11" t="s">
        <v>35</v>
      </c>
      <c r="B13" s="9" t="s">
        <v>36</v>
      </c>
      <c r="C13" s="31" t="s">
        <v>6</v>
      </c>
      <c r="D13" s="9" t="s">
        <v>4</v>
      </c>
      <c r="E13" s="43">
        <v>0</v>
      </c>
      <c r="F13" s="35">
        <v>500</v>
      </c>
      <c r="G13" s="55">
        <f t="shared" si="0"/>
        <v>0</v>
      </c>
    </row>
    <row r="14" spans="1:7" s="10" customFormat="1" ht="15">
      <c r="A14" s="11" t="s">
        <v>37</v>
      </c>
      <c r="B14" s="9" t="s">
        <v>38</v>
      </c>
      <c r="C14" s="31" t="s">
        <v>6</v>
      </c>
      <c r="D14" s="9" t="s">
        <v>4</v>
      </c>
      <c r="E14" s="43">
        <v>0</v>
      </c>
      <c r="F14" s="35">
        <v>700</v>
      </c>
      <c r="G14" s="55">
        <f t="shared" si="0"/>
        <v>0</v>
      </c>
    </row>
    <row r="15" spans="1:7" s="10" customFormat="1" ht="15">
      <c r="A15" s="11" t="s">
        <v>39</v>
      </c>
      <c r="B15" s="9" t="s">
        <v>40</v>
      </c>
      <c r="C15" s="31" t="s">
        <v>6</v>
      </c>
      <c r="D15" s="9" t="s">
        <v>4</v>
      </c>
      <c r="E15" s="43">
        <v>0</v>
      </c>
      <c r="F15" s="35">
        <v>220</v>
      </c>
      <c r="G15" s="55">
        <f t="shared" si="0"/>
        <v>0</v>
      </c>
    </row>
    <row r="16" spans="1:7" s="10" customFormat="1" ht="15">
      <c r="A16" s="11" t="s">
        <v>41</v>
      </c>
      <c r="B16" s="9" t="s">
        <v>42</v>
      </c>
      <c r="C16" s="31" t="s">
        <v>6</v>
      </c>
      <c r="D16" s="9" t="s">
        <v>4</v>
      </c>
      <c r="E16" s="43">
        <v>0</v>
      </c>
      <c r="F16" s="35">
        <v>800</v>
      </c>
      <c r="G16" s="55">
        <f t="shared" si="0"/>
        <v>0</v>
      </c>
    </row>
    <row r="17" spans="1:7" s="10" customFormat="1" ht="15.75">
      <c r="A17" s="8" t="s">
        <v>7</v>
      </c>
      <c r="B17" s="9"/>
      <c r="C17" s="31"/>
      <c r="D17" s="9"/>
      <c r="E17" s="22"/>
      <c r="F17" s="35"/>
      <c r="G17" s="55">
        <f t="shared" si="0"/>
        <v>0</v>
      </c>
    </row>
    <row r="18" spans="1:7" s="10" customFormat="1" ht="15">
      <c r="A18" s="11" t="s">
        <v>28</v>
      </c>
      <c r="B18" s="9" t="s">
        <v>43</v>
      </c>
      <c r="C18" s="31" t="s">
        <v>6</v>
      </c>
      <c r="D18" s="9" t="s">
        <v>4</v>
      </c>
      <c r="E18" s="43">
        <v>0</v>
      </c>
      <c r="F18" s="35">
        <v>240</v>
      </c>
      <c r="G18" s="55">
        <f t="shared" si="0"/>
        <v>0</v>
      </c>
    </row>
    <row r="19" spans="1:7" s="10" customFormat="1" ht="28.5" customHeight="1">
      <c r="A19" s="23" t="s">
        <v>44</v>
      </c>
      <c r="B19" s="15" t="s">
        <v>45</v>
      </c>
      <c r="C19" s="27" t="s">
        <v>6</v>
      </c>
      <c r="D19" s="24" t="s">
        <v>4</v>
      </c>
      <c r="E19" s="43">
        <v>0</v>
      </c>
      <c r="F19" s="36">
        <v>800</v>
      </c>
      <c r="G19" s="55">
        <f t="shared" si="0"/>
        <v>0</v>
      </c>
    </row>
    <row r="20" spans="1:7" s="10" customFormat="1" ht="15.75">
      <c r="A20" s="8" t="s">
        <v>8</v>
      </c>
      <c r="B20" s="9"/>
      <c r="C20" s="31"/>
      <c r="D20" s="9"/>
      <c r="E20" s="41"/>
      <c r="F20" s="35"/>
      <c r="G20" s="55">
        <f t="shared" si="0"/>
        <v>0</v>
      </c>
    </row>
    <row r="21" spans="1:7" s="10" customFormat="1" ht="15">
      <c r="A21" s="11" t="s">
        <v>46</v>
      </c>
      <c r="B21" s="9" t="s">
        <v>47</v>
      </c>
      <c r="C21" s="31" t="s">
        <v>9</v>
      </c>
      <c r="D21" s="9" t="s">
        <v>4</v>
      </c>
      <c r="E21" s="43">
        <v>0</v>
      </c>
      <c r="F21" s="35">
        <v>100</v>
      </c>
      <c r="G21" s="55">
        <f t="shared" si="0"/>
        <v>0</v>
      </c>
    </row>
    <row r="22" spans="1:7" s="10" customFormat="1" ht="15">
      <c r="A22" s="67" t="s">
        <v>48</v>
      </c>
      <c r="B22" s="9" t="s">
        <v>47</v>
      </c>
      <c r="C22" s="31" t="s">
        <v>6</v>
      </c>
      <c r="D22" s="9" t="s">
        <v>4</v>
      </c>
      <c r="E22" s="43">
        <v>0</v>
      </c>
      <c r="F22" s="35">
        <v>1030</v>
      </c>
      <c r="G22" s="55">
        <f t="shared" si="0"/>
        <v>0</v>
      </c>
    </row>
    <row r="23" spans="1:7" s="10" customFormat="1" ht="15">
      <c r="A23" s="68"/>
      <c r="B23" s="9" t="s">
        <v>47</v>
      </c>
      <c r="C23" s="31" t="s">
        <v>87</v>
      </c>
      <c r="D23" s="9" t="s">
        <v>4</v>
      </c>
      <c r="E23" s="43">
        <v>0</v>
      </c>
      <c r="F23" s="35">
        <v>208</v>
      </c>
      <c r="G23" s="55">
        <f t="shared" si="0"/>
        <v>0</v>
      </c>
    </row>
    <row r="24" spans="1:7" s="10" customFormat="1" ht="15">
      <c r="A24" s="11" t="s">
        <v>48</v>
      </c>
      <c r="B24" s="9" t="s">
        <v>49</v>
      </c>
      <c r="C24" s="31" t="s">
        <v>9</v>
      </c>
      <c r="D24" s="9" t="s">
        <v>4</v>
      </c>
      <c r="E24" s="43">
        <v>0</v>
      </c>
      <c r="F24" s="35">
        <v>33</v>
      </c>
      <c r="G24" s="55">
        <f t="shared" si="0"/>
        <v>0</v>
      </c>
    </row>
    <row r="25" spans="1:7" s="10" customFormat="1" ht="15.75">
      <c r="A25" s="8" t="s">
        <v>10</v>
      </c>
      <c r="B25" s="9"/>
      <c r="C25" s="31"/>
      <c r="D25" s="9"/>
      <c r="E25" s="22"/>
      <c r="F25" s="35"/>
      <c r="G25" s="55">
        <f t="shared" si="0"/>
        <v>0</v>
      </c>
    </row>
    <row r="26" spans="1:7" s="10" customFormat="1" ht="25.5" customHeight="1">
      <c r="A26" s="26" t="s">
        <v>50</v>
      </c>
      <c r="B26" s="25" t="s">
        <v>51</v>
      </c>
      <c r="C26" s="27" t="s">
        <v>6</v>
      </c>
      <c r="D26" s="24" t="s">
        <v>4</v>
      </c>
      <c r="E26" s="43">
        <v>0</v>
      </c>
      <c r="F26" s="36">
        <v>20</v>
      </c>
      <c r="G26" s="55">
        <f t="shared" si="0"/>
        <v>0</v>
      </c>
    </row>
    <row r="27" spans="1:7" s="10" customFormat="1" ht="15">
      <c r="A27" s="11" t="s">
        <v>50</v>
      </c>
      <c r="B27" s="9" t="s">
        <v>52</v>
      </c>
      <c r="C27" s="31" t="s">
        <v>6</v>
      </c>
      <c r="D27" s="9" t="s">
        <v>4</v>
      </c>
      <c r="E27" s="43">
        <v>0</v>
      </c>
      <c r="F27" s="35">
        <v>550</v>
      </c>
      <c r="G27" s="55">
        <f t="shared" si="0"/>
        <v>0</v>
      </c>
    </row>
    <row r="28" spans="1:7" s="10" customFormat="1" ht="15">
      <c r="A28" s="11" t="s">
        <v>53</v>
      </c>
      <c r="B28" s="9" t="s">
        <v>52</v>
      </c>
      <c r="C28" s="31" t="s">
        <v>6</v>
      </c>
      <c r="D28" s="9" t="s">
        <v>4</v>
      </c>
      <c r="E28" s="43">
        <v>0</v>
      </c>
      <c r="F28" s="35">
        <v>1120</v>
      </c>
      <c r="G28" s="55">
        <f t="shared" si="0"/>
        <v>0</v>
      </c>
    </row>
    <row r="29" spans="1:7" s="10" customFormat="1" ht="15">
      <c r="A29" s="11" t="s">
        <v>53</v>
      </c>
      <c r="B29" s="9" t="s">
        <v>52</v>
      </c>
      <c r="C29" s="31" t="s">
        <v>87</v>
      </c>
      <c r="D29" s="9" t="s">
        <v>4</v>
      </c>
      <c r="E29" s="43">
        <v>0</v>
      </c>
      <c r="F29" s="35">
        <v>1040</v>
      </c>
      <c r="G29" s="55">
        <f t="shared" si="0"/>
        <v>0</v>
      </c>
    </row>
    <row r="30" spans="1:7" s="10" customFormat="1" ht="15">
      <c r="A30" s="11" t="s">
        <v>54</v>
      </c>
      <c r="B30" s="9" t="s">
        <v>55</v>
      </c>
      <c r="C30" s="31" t="s">
        <v>6</v>
      </c>
      <c r="D30" s="9" t="s">
        <v>4</v>
      </c>
      <c r="E30" s="43">
        <v>0</v>
      </c>
      <c r="F30" s="35">
        <v>20</v>
      </c>
      <c r="G30" s="55">
        <f t="shared" si="0"/>
        <v>0</v>
      </c>
    </row>
    <row r="31" spans="1:7" s="10" customFormat="1" ht="15">
      <c r="A31" s="11" t="s">
        <v>53</v>
      </c>
      <c r="B31" s="9" t="s">
        <v>84</v>
      </c>
      <c r="C31" s="31" t="s">
        <v>6</v>
      </c>
      <c r="D31" s="9" t="s">
        <v>4</v>
      </c>
      <c r="E31" s="43">
        <v>0</v>
      </c>
      <c r="F31" s="35">
        <v>1500</v>
      </c>
      <c r="G31" s="55">
        <f t="shared" si="0"/>
        <v>0</v>
      </c>
    </row>
    <row r="32" spans="1:7" s="10" customFormat="1" ht="15.75">
      <c r="A32" s="8" t="s">
        <v>11</v>
      </c>
      <c r="B32" s="9"/>
      <c r="C32" s="31"/>
      <c r="D32" s="9"/>
      <c r="E32" s="42"/>
      <c r="F32" s="35"/>
      <c r="G32" s="55">
        <f t="shared" si="0"/>
        <v>0</v>
      </c>
    </row>
    <row r="33" spans="1:7" s="10" customFormat="1" ht="15">
      <c r="A33" s="11" t="s">
        <v>50</v>
      </c>
      <c r="B33" s="9" t="s">
        <v>56</v>
      </c>
      <c r="C33" s="31" t="s">
        <v>6</v>
      </c>
      <c r="D33" s="9" t="s">
        <v>4</v>
      </c>
      <c r="E33" s="43">
        <v>0</v>
      </c>
      <c r="F33" s="35">
        <v>1300</v>
      </c>
      <c r="G33" s="55">
        <f t="shared" si="0"/>
        <v>0</v>
      </c>
    </row>
    <row r="34" spans="1:7" s="10" customFormat="1" ht="15">
      <c r="A34" s="11" t="s">
        <v>50</v>
      </c>
      <c r="B34" s="9" t="s">
        <v>56</v>
      </c>
      <c r="C34" s="31" t="s">
        <v>87</v>
      </c>
      <c r="D34" s="9" t="s">
        <v>4</v>
      </c>
      <c r="E34" s="43">
        <v>0</v>
      </c>
      <c r="F34" s="35">
        <v>208</v>
      </c>
      <c r="G34" s="55">
        <f t="shared" si="0"/>
        <v>0</v>
      </c>
    </row>
    <row r="35" spans="1:7" s="10" customFormat="1" ht="15.75">
      <c r="A35" s="8" t="s">
        <v>12</v>
      </c>
      <c r="B35" s="9"/>
      <c r="C35" s="31"/>
      <c r="D35" s="9"/>
      <c r="E35" s="42"/>
      <c r="F35" s="35"/>
      <c r="G35" s="55">
        <f t="shared" si="0"/>
        <v>0</v>
      </c>
    </row>
    <row r="36" spans="1:7" s="10" customFormat="1" ht="15">
      <c r="A36" s="11" t="s">
        <v>57</v>
      </c>
      <c r="B36" s="9" t="s">
        <v>58</v>
      </c>
      <c r="C36" s="31" t="s">
        <v>6</v>
      </c>
      <c r="D36" s="9" t="s">
        <v>4</v>
      </c>
      <c r="E36" s="43">
        <v>0</v>
      </c>
      <c r="F36" s="35">
        <v>200</v>
      </c>
      <c r="G36" s="55">
        <f t="shared" si="0"/>
        <v>0</v>
      </c>
    </row>
    <row r="37" spans="1:7" s="10" customFormat="1" ht="15.75">
      <c r="A37" s="8" t="s">
        <v>13</v>
      </c>
      <c r="B37" s="9"/>
      <c r="C37" s="31"/>
      <c r="D37" s="9"/>
      <c r="E37" s="21"/>
      <c r="F37" s="35"/>
      <c r="G37" s="55">
        <f t="shared" si="0"/>
        <v>0</v>
      </c>
    </row>
    <row r="38" spans="1:7" s="10" customFormat="1" ht="15">
      <c r="A38" s="11" t="s">
        <v>80</v>
      </c>
      <c r="B38" s="9" t="s">
        <v>63</v>
      </c>
      <c r="C38" s="31" t="s">
        <v>6</v>
      </c>
      <c r="D38" s="9" t="s">
        <v>4</v>
      </c>
      <c r="E38" s="43">
        <v>0</v>
      </c>
      <c r="F38" s="35">
        <v>570</v>
      </c>
      <c r="G38" s="55">
        <f t="shared" si="0"/>
        <v>0</v>
      </c>
    </row>
    <row r="39" spans="1:7" s="10" customFormat="1" ht="15">
      <c r="A39" s="11" t="s">
        <v>14</v>
      </c>
      <c r="B39" s="9"/>
      <c r="C39" s="31" t="s">
        <v>88</v>
      </c>
      <c r="D39" s="9" t="s">
        <v>4</v>
      </c>
      <c r="E39" s="43">
        <v>0</v>
      </c>
      <c r="F39" s="35">
        <v>1107</v>
      </c>
      <c r="G39" s="55">
        <f t="shared" si="0"/>
        <v>0</v>
      </c>
    </row>
    <row r="40" spans="1:7" s="10" customFormat="1" ht="15">
      <c r="A40" s="11" t="s">
        <v>59</v>
      </c>
      <c r="B40" s="9" t="s">
        <v>60</v>
      </c>
      <c r="C40" s="31" t="s">
        <v>15</v>
      </c>
      <c r="D40" s="9" t="s">
        <v>4</v>
      </c>
      <c r="E40" s="43">
        <v>0</v>
      </c>
      <c r="F40" s="35">
        <v>220</v>
      </c>
      <c r="G40" s="55">
        <f t="shared" si="0"/>
        <v>0</v>
      </c>
    </row>
    <row r="41" spans="1:7" s="10" customFormat="1" ht="15">
      <c r="A41" s="11" t="s">
        <v>16</v>
      </c>
      <c r="B41" s="9"/>
      <c r="C41" s="31" t="s">
        <v>9</v>
      </c>
      <c r="D41" s="9" t="s">
        <v>4</v>
      </c>
      <c r="E41" s="43">
        <v>0</v>
      </c>
      <c r="F41" s="35">
        <v>472</v>
      </c>
      <c r="G41" s="55">
        <f t="shared" si="0"/>
        <v>0</v>
      </c>
    </row>
    <row r="42" spans="1:7" s="10" customFormat="1" ht="30">
      <c r="A42" s="26" t="s">
        <v>81</v>
      </c>
      <c r="B42" s="15" t="s">
        <v>104</v>
      </c>
      <c r="C42" s="27" t="s">
        <v>18</v>
      </c>
      <c r="D42" s="24" t="s">
        <v>17</v>
      </c>
      <c r="E42" s="43">
        <v>0</v>
      </c>
      <c r="F42" s="36">
        <v>32</v>
      </c>
      <c r="G42" s="55">
        <f t="shared" si="0"/>
        <v>0</v>
      </c>
    </row>
    <row r="43" spans="1:7" s="10" customFormat="1" ht="15">
      <c r="A43" s="67" t="s">
        <v>61</v>
      </c>
      <c r="B43" s="9" t="s">
        <v>62</v>
      </c>
      <c r="C43" s="31" t="s">
        <v>19</v>
      </c>
      <c r="D43" s="9" t="s">
        <v>4</v>
      </c>
      <c r="E43" s="43">
        <v>0</v>
      </c>
      <c r="F43" s="35">
        <v>900</v>
      </c>
      <c r="G43" s="55">
        <f t="shared" si="0"/>
        <v>0</v>
      </c>
    </row>
    <row r="44" spans="1:7" s="10" customFormat="1" ht="15">
      <c r="A44" s="68"/>
      <c r="B44" s="9" t="s">
        <v>62</v>
      </c>
      <c r="C44" s="31" t="s">
        <v>6</v>
      </c>
      <c r="D44" s="9" t="s">
        <v>4</v>
      </c>
      <c r="E44" s="43">
        <v>0</v>
      </c>
      <c r="F44" s="35">
        <v>80</v>
      </c>
      <c r="G44" s="55">
        <f t="shared" si="0"/>
        <v>0</v>
      </c>
    </row>
    <row r="45" spans="1:7" s="10" customFormat="1" ht="15">
      <c r="A45" s="11" t="s">
        <v>64</v>
      </c>
      <c r="B45" s="9" t="s">
        <v>65</v>
      </c>
      <c r="C45" s="31" t="s">
        <v>15</v>
      </c>
      <c r="D45" s="9" t="s">
        <v>4</v>
      </c>
      <c r="E45" s="43">
        <v>0</v>
      </c>
      <c r="F45" s="35">
        <v>155</v>
      </c>
      <c r="G45" s="55">
        <f t="shared" si="0"/>
        <v>0</v>
      </c>
    </row>
    <row r="46" spans="1:7" s="10" customFormat="1" ht="15">
      <c r="A46" s="11" t="s">
        <v>66</v>
      </c>
      <c r="B46" s="9"/>
      <c r="C46" s="31" t="s">
        <v>23</v>
      </c>
      <c r="D46" s="9" t="s">
        <v>20</v>
      </c>
      <c r="E46" s="43">
        <v>0</v>
      </c>
      <c r="F46" s="35">
        <v>548</v>
      </c>
      <c r="G46" s="55">
        <f t="shared" si="0"/>
        <v>0</v>
      </c>
    </row>
    <row r="47" spans="1:7" s="10" customFormat="1" ht="15">
      <c r="A47" s="11" t="s">
        <v>67</v>
      </c>
      <c r="B47" s="9"/>
      <c r="C47" s="31" t="s">
        <v>23</v>
      </c>
      <c r="D47" s="9" t="s">
        <v>20</v>
      </c>
      <c r="E47" s="43">
        <v>0</v>
      </c>
      <c r="F47" s="35">
        <v>220</v>
      </c>
      <c r="G47" s="55">
        <f t="shared" si="0"/>
        <v>0</v>
      </c>
    </row>
    <row r="48" spans="1:7" s="10" customFormat="1" ht="15">
      <c r="A48" s="39" t="s">
        <v>21</v>
      </c>
      <c r="B48" s="9"/>
      <c r="C48" s="31" t="s">
        <v>88</v>
      </c>
      <c r="D48" s="9" t="s">
        <v>4</v>
      </c>
      <c r="E48" s="43">
        <v>0</v>
      </c>
      <c r="F48" s="35">
        <v>540</v>
      </c>
      <c r="G48" s="55">
        <f t="shared" si="0"/>
        <v>0</v>
      </c>
    </row>
    <row r="49" spans="1:7" s="10" customFormat="1" ht="15.75">
      <c r="A49" s="8" t="s">
        <v>22</v>
      </c>
      <c r="B49" s="9"/>
      <c r="C49" s="31"/>
      <c r="D49" s="9"/>
      <c r="E49" s="21"/>
      <c r="F49" s="35"/>
      <c r="G49" s="55">
        <f t="shared" si="0"/>
        <v>0</v>
      </c>
    </row>
    <row r="50" spans="1:7" s="10" customFormat="1" ht="15">
      <c r="A50" s="11" t="s">
        <v>68</v>
      </c>
      <c r="B50" s="9" t="s">
        <v>76</v>
      </c>
      <c r="C50" s="31" t="s">
        <v>23</v>
      </c>
      <c r="D50" s="9" t="s">
        <v>20</v>
      </c>
      <c r="E50" s="43">
        <v>0</v>
      </c>
      <c r="F50" s="35">
        <v>404</v>
      </c>
      <c r="G50" s="55">
        <f t="shared" si="0"/>
        <v>0</v>
      </c>
    </row>
    <row r="51" spans="1:7" s="10" customFormat="1" ht="15">
      <c r="A51" s="11" t="s">
        <v>69</v>
      </c>
      <c r="B51" s="9" t="s">
        <v>70</v>
      </c>
      <c r="C51" s="31" t="s">
        <v>23</v>
      </c>
      <c r="D51" s="9" t="s">
        <v>20</v>
      </c>
      <c r="E51" s="43">
        <v>0</v>
      </c>
      <c r="F51" s="35">
        <v>83</v>
      </c>
      <c r="G51" s="55">
        <f t="shared" si="0"/>
        <v>0</v>
      </c>
    </row>
    <row r="52" spans="1:7" s="10" customFormat="1" ht="15">
      <c r="A52" s="11" t="s">
        <v>71</v>
      </c>
      <c r="B52" s="9" t="s">
        <v>105</v>
      </c>
      <c r="C52" s="31" t="s">
        <v>89</v>
      </c>
      <c r="D52" s="9" t="s">
        <v>20</v>
      </c>
      <c r="E52" s="43">
        <v>0</v>
      </c>
      <c r="F52" s="35">
        <v>160</v>
      </c>
      <c r="G52" s="55">
        <f t="shared" si="0"/>
        <v>0</v>
      </c>
    </row>
    <row r="53" spans="1:7" s="10" customFormat="1" ht="15">
      <c r="A53" s="11" t="s">
        <v>77</v>
      </c>
      <c r="B53" s="9" t="s">
        <v>106</v>
      </c>
      <c r="C53" s="31" t="s">
        <v>18</v>
      </c>
      <c r="D53" s="9" t="s">
        <v>17</v>
      </c>
      <c r="E53" s="43">
        <v>0</v>
      </c>
      <c r="F53" s="35">
        <v>88</v>
      </c>
      <c r="G53" s="55">
        <f t="shared" si="0"/>
        <v>0</v>
      </c>
    </row>
    <row r="54" spans="1:7" s="10" customFormat="1" ht="15">
      <c r="A54" s="11" t="s">
        <v>77</v>
      </c>
      <c r="B54" s="9" t="s">
        <v>107</v>
      </c>
      <c r="C54" s="31" t="s">
        <v>18</v>
      </c>
      <c r="D54" s="9" t="s">
        <v>17</v>
      </c>
      <c r="E54" s="43">
        <v>0</v>
      </c>
      <c r="F54" s="35">
        <v>128</v>
      </c>
      <c r="G54" s="55">
        <f t="shared" si="0"/>
        <v>0</v>
      </c>
    </row>
    <row r="55" spans="1:7" s="10" customFormat="1" ht="15">
      <c r="A55" s="11" t="s">
        <v>90</v>
      </c>
      <c r="B55" s="9" t="s">
        <v>78</v>
      </c>
      <c r="C55" s="31" t="s">
        <v>9</v>
      </c>
      <c r="D55" s="9" t="s">
        <v>4</v>
      </c>
      <c r="E55" s="43">
        <v>0</v>
      </c>
      <c r="F55" s="35">
        <v>499</v>
      </c>
      <c r="G55" s="55">
        <f t="shared" si="0"/>
        <v>0</v>
      </c>
    </row>
    <row r="56" spans="1:7" s="10" customFormat="1" ht="15">
      <c r="A56" s="11" t="s">
        <v>77</v>
      </c>
      <c r="B56" s="9" t="s">
        <v>108</v>
      </c>
      <c r="C56" s="31" t="s">
        <v>18</v>
      </c>
      <c r="D56" s="9" t="s">
        <v>17</v>
      </c>
      <c r="E56" s="43">
        <v>0</v>
      </c>
      <c r="F56" s="35">
        <v>88</v>
      </c>
      <c r="G56" s="55">
        <f t="shared" si="0"/>
        <v>0</v>
      </c>
    </row>
    <row r="57" spans="1:7" s="10" customFormat="1" ht="15">
      <c r="A57" s="11" t="s">
        <v>74</v>
      </c>
      <c r="B57" s="9" t="s">
        <v>75</v>
      </c>
      <c r="C57" s="31" t="s">
        <v>87</v>
      </c>
      <c r="D57" s="9" t="s">
        <v>4</v>
      </c>
      <c r="E57" s="43">
        <v>0</v>
      </c>
      <c r="F57" s="35">
        <v>208</v>
      </c>
      <c r="G57" s="55">
        <f t="shared" si="0"/>
        <v>0</v>
      </c>
    </row>
    <row r="58" spans="1:7" s="10" customFormat="1" ht="15">
      <c r="A58" s="11" t="s">
        <v>77</v>
      </c>
      <c r="B58" s="9" t="s">
        <v>109</v>
      </c>
      <c r="C58" s="31" t="s">
        <v>18</v>
      </c>
      <c r="D58" s="9" t="s">
        <v>17</v>
      </c>
      <c r="E58" s="43">
        <v>0</v>
      </c>
      <c r="F58" s="35">
        <v>72</v>
      </c>
      <c r="G58" s="55">
        <f t="shared" si="0"/>
        <v>0</v>
      </c>
    </row>
    <row r="59" spans="1:7" s="10" customFormat="1" ht="15">
      <c r="A59" s="11" t="s">
        <v>77</v>
      </c>
      <c r="B59" s="9" t="s">
        <v>110</v>
      </c>
      <c r="C59" s="31" t="s">
        <v>18</v>
      </c>
      <c r="D59" s="9" t="s">
        <v>17</v>
      </c>
      <c r="E59" s="43">
        <v>0</v>
      </c>
      <c r="F59" s="35">
        <v>272</v>
      </c>
      <c r="G59" s="55">
        <f t="shared" si="0"/>
        <v>0</v>
      </c>
    </row>
    <row r="60" spans="1:7" s="10" customFormat="1" ht="15">
      <c r="A60" s="11" t="s">
        <v>77</v>
      </c>
      <c r="B60" s="9" t="s">
        <v>111</v>
      </c>
      <c r="C60" s="31" t="s">
        <v>18</v>
      </c>
      <c r="D60" s="9" t="s">
        <v>17</v>
      </c>
      <c r="E60" s="43">
        <v>0</v>
      </c>
      <c r="F60" s="35">
        <v>144</v>
      </c>
      <c r="G60" s="55">
        <f t="shared" si="0"/>
        <v>0</v>
      </c>
    </row>
    <row r="61" spans="1:7" s="10" customFormat="1" ht="15">
      <c r="A61" s="11" t="s">
        <v>77</v>
      </c>
      <c r="B61" s="9" t="s">
        <v>112</v>
      </c>
      <c r="C61" s="31" t="s">
        <v>18</v>
      </c>
      <c r="D61" s="9" t="s">
        <v>17</v>
      </c>
      <c r="E61" s="43">
        <v>0</v>
      </c>
      <c r="F61" s="35">
        <v>88</v>
      </c>
      <c r="G61" s="55">
        <f t="shared" si="0"/>
        <v>0</v>
      </c>
    </row>
    <row r="62" spans="1:7" s="10" customFormat="1" ht="15">
      <c r="A62" s="11" t="s">
        <v>77</v>
      </c>
      <c r="B62" s="9" t="s">
        <v>113</v>
      </c>
      <c r="C62" s="31" t="s">
        <v>18</v>
      </c>
      <c r="D62" s="9" t="s">
        <v>17</v>
      </c>
      <c r="E62" s="43">
        <v>0</v>
      </c>
      <c r="F62" s="35">
        <v>16</v>
      </c>
      <c r="G62" s="55">
        <f t="shared" si="0"/>
        <v>0</v>
      </c>
    </row>
    <row r="63" spans="1:7" s="10" customFormat="1" ht="15">
      <c r="A63" s="11" t="s">
        <v>72</v>
      </c>
      <c r="B63" s="9" t="s">
        <v>73</v>
      </c>
      <c r="C63" s="31" t="s">
        <v>6</v>
      </c>
      <c r="D63" s="9" t="s">
        <v>4</v>
      </c>
      <c r="E63" s="43">
        <v>0</v>
      </c>
      <c r="F63" s="35">
        <v>170</v>
      </c>
      <c r="G63" s="55">
        <f t="shared" si="0"/>
        <v>0</v>
      </c>
    </row>
    <row r="64" spans="1:7" s="10" customFormat="1" ht="15">
      <c r="A64" s="11" t="s">
        <v>24</v>
      </c>
      <c r="B64" s="9"/>
      <c r="C64" s="31" t="s">
        <v>5</v>
      </c>
      <c r="D64" s="9" t="s">
        <v>4</v>
      </c>
      <c r="E64" s="43">
        <v>0</v>
      </c>
      <c r="F64" s="35">
        <v>200</v>
      </c>
      <c r="G64" s="55">
        <f t="shared" si="0"/>
        <v>0</v>
      </c>
    </row>
    <row r="65" spans="1:7" s="10" customFormat="1" ht="15">
      <c r="A65" s="11" t="s">
        <v>79</v>
      </c>
      <c r="B65" s="9"/>
      <c r="C65" s="31" t="s">
        <v>23</v>
      </c>
      <c r="D65" s="9" t="s">
        <v>20</v>
      </c>
      <c r="E65" s="43">
        <v>0</v>
      </c>
      <c r="F65" s="35">
        <v>112</v>
      </c>
      <c r="G65" s="55">
        <f t="shared" si="0"/>
        <v>0</v>
      </c>
    </row>
    <row r="66" spans="1:7" s="28" customFormat="1" ht="15.95" customHeight="1">
      <c r="A66" s="11" t="s">
        <v>71</v>
      </c>
      <c r="B66" s="9" t="s">
        <v>114</v>
      </c>
      <c r="C66" s="31" t="s">
        <v>89</v>
      </c>
      <c r="D66" s="9" t="s">
        <v>20</v>
      </c>
      <c r="E66" s="43">
        <v>0</v>
      </c>
      <c r="F66" s="35">
        <v>20</v>
      </c>
      <c r="G66" s="55">
        <f t="shared" si="0"/>
        <v>0</v>
      </c>
    </row>
    <row r="67" spans="1:7" s="28" customFormat="1" ht="28.5" customHeight="1">
      <c r="A67" s="71" t="s">
        <v>93</v>
      </c>
      <c r="B67" s="9" t="s">
        <v>91</v>
      </c>
      <c r="C67" s="31" t="s">
        <v>25</v>
      </c>
      <c r="D67" s="9" t="s">
        <v>20</v>
      </c>
      <c r="E67" s="43">
        <v>0</v>
      </c>
      <c r="F67" s="35">
        <v>1000</v>
      </c>
      <c r="G67" s="37">
        <f t="shared" si="0"/>
        <v>0</v>
      </c>
    </row>
    <row r="68" spans="1:7" s="10" customFormat="1" ht="48.75" customHeight="1">
      <c r="A68" s="72"/>
      <c r="B68" s="9" t="s">
        <v>92</v>
      </c>
      <c r="C68" s="31" t="s">
        <v>15</v>
      </c>
      <c r="D68" s="9" t="s">
        <v>4</v>
      </c>
      <c r="E68" s="43">
        <v>0</v>
      </c>
      <c r="F68" s="35">
        <v>30</v>
      </c>
      <c r="G68" s="37">
        <f t="shared" si="0"/>
        <v>0</v>
      </c>
    </row>
    <row r="69" spans="1:7" s="10" customFormat="1" ht="15.75" thickBot="1">
      <c r="A69" s="48" t="s">
        <v>85</v>
      </c>
      <c r="B69" s="49" t="s">
        <v>86</v>
      </c>
      <c r="C69" s="50" t="s">
        <v>103</v>
      </c>
      <c r="D69" s="49" t="s">
        <v>20</v>
      </c>
      <c r="E69" s="51">
        <v>0</v>
      </c>
      <c r="F69" s="52">
        <v>400</v>
      </c>
      <c r="G69" s="53">
        <f t="shared" si="0"/>
        <v>0</v>
      </c>
    </row>
    <row r="70" spans="1:7" s="10" customFormat="1" ht="18.75">
      <c r="A70" s="56" t="s">
        <v>100</v>
      </c>
      <c r="B70" s="61">
        <f>SUM(G6:G69)</f>
        <v>0</v>
      </c>
      <c r="C70" s="62"/>
      <c r="D70" s="62"/>
      <c r="E70" s="62"/>
      <c r="F70" s="62"/>
      <c r="G70" s="63"/>
    </row>
    <row r="71" spans="1:7" s="10" customFormat="1" ht="18.75">
      <c r="A71" s="57" t="s">
        <v>101</v>
      </c>
      <c r="B71" s="74">
        <f>B70*21%</f>
        <v>0</v>
      </c>
      <c r="C71" s="75"/>
      <c r="D71" s="75"/>
      <c r="E71" s="75"/>
      <c r="F71" s="75"/>
      <c r="G71" s="76"/>
    </row>
    <row r="72" spans="1:7" s="10" customFormat="1" ht="19.5" thickBot="1">
      <c r="A72" s="58" t="s">
        <v>102</v>
      </c>
      <c r="B72" s="77">
        <f>SUM(B70,B71)</f>
        <v>0</v>
      </c>
      <c r="C72" s="78"/>
      <c r="D72" s="78"/>
      <c r="E72" s="78"/>
      <c r="F72" s="78"/>
      <c r="G72" s="79"/>
    </row>
    <row r="73" spans="1:7" s="47" customFormat="1" ht="18.75">
      <c r="A73" s="44"/>
      <c r="B73" s="45"/>
      <c r="C73" s="46"/>
      <c r="D73" s="46"/>
      <c r="E73" s="46"/>
      <c r="F73" s="46"/>
      <c r="G73" s="46"/>
    </row>
    <row r="74" spans="1:7" s="10" customFormat="1" ht="15">
      <c r="A74" s="40" t="s">
        <v>96</v>
      </c>
      <c r="B74" s="14"/>
      <c r="C74" s="33"/>
      <c r="D74" s="14"/>
      <c r="E74" s="16"/>
      <c r="F74" s="16"/>
      <c r="G74" s="16"/>
    </row>
    <row r="75" spans="1:7" s="10" customFormat="1" ht="15">
      <c r="A75" s="59" t="s">
        <v>99</v>
      </c>
      <c r="B75" s="60"/>
      <c r="C75" s="60"/>
      <c r="D75" s="60"/>
      <c r="E75" s="60"/>
      <c r="F75" s="60"/>
      <c r="G75" s="60"/>
    </row>
    <row r="76" spans="1:7" s="10" customFormat="1" ht="15">
      <c r="A76" s="60"/>
      <c r="B76" s="60"/>
      <c r="C76" s="60"/>
      <c r="D76" s="60"/>
      <c r="E76" s="60"/>
      <c r="F76" s="60"/>
      <c r="G76" s="60"/>
    </row>
    <row r="77" spans="1:7" s="10" customFormat="1" ht="15">
      <c r="A77" s="14"/>
      <c r="C77" s="32"/>
      <c r="D77" s="12"/>
      <c r="E77" s="13"/>
      <c r="F77" s="12"/>
      <c r="G77" s="12"/>
    </row>
    <row r="78" spans="3:7" s="10" customFormat="1" ht="15">
      <c r="C78" s="32"/>
      <c r="D78" s="12"/>
      <c r="E78" s="13"/>
      <c r="F78" s="12"/>
      <c r="G78" s="12"/>
    </row>
    <row r="79" spans="3:7" s="10" customFormat="1" ht="15">
      <c r="C79" s="32"/>
      <c r="D79" s="12"/>
      <c r="E79" s="13"/>
      <c r="F79" s="12"/>
      <c r="G79" s="12"/>
    </row>
    <row r="80" spans="3:7" s="10" customFormat="1" ht="15">
      <c r="C80" s="32"/>
      <c r="D80" s="12"/>
      <c r="E80" s="13"/>
      <c r="F80" s="12"/>
      <c r="G80" s="12"/>
    </row>
    <row r="81" spans="3:7" s="10" customFormat="1" ht="15">
      <c r="C81" s="32"/>
      <c r="D81" s="12"/>
      <c r="E81" s="13"/>
      <c r="F81" s="12"/>
      <c r="G81" s="12"/>
    </row>
    <row r="82" spans="3:7" s="10" customFormat="1" ht="15">
      <c r="C82" s="32"/>
      <c r="D82" s="12"/>
      <c r="E82" s="13"/>
      <c r="F82" s="12"/>
      <c r="G82" s="12"/>
    </row>
    <row r="83" spans="3:7" s="10" customFormat="1" ht="15">
      <c r="C83" s="32"/>
      <c r="D83" s="12"/>
      <c r="E83" s="13"/>
      <c r="F83" s="12"/>
      <c r="G83" s="12"/>
    </row>
    <row r="84" spans="3:7" s="10" customFormat="1" ht="15">
      <c r="C84" s="32"/>
      <c r="D84" s="12"/>
      <c r="E84" s="13"/>
      <c r="F84" s="12"/>
      <c r="G84" s="12"/>
    </row>
    <row r="85" spans="3:7" s="10" customFormat="1" ht="15">
      <c r="C85" s="32"/>
      <c r="D85" s="12"/>
      <c r="E85" s="13"/>
      <c r="F85" s="12"/>
      <c r="G85" s="12"/>
    </row>
    <row r="86" spans="3:7" s="10" customFormat="1" ht="15">
      <c r="C86" s="32"/>
      <c r="D86" s="12"/>
      <c r="E86" s="13"/>
      <c r="F86" s="12"/>
      <c r="G86" s="12"/>
    </row>
    <row r="87" spans="3:7" s="10" customFormat="1" ht="15">
      <c r="C87" s="32"/>
      <c r="D87" s="12"/>
      <c r="E87" s="13"/>
      <c r="F87" s="12"/>
      <c r="G87" s="12"/>
    </row>
    <row r="88" spans="3:7" s="10" customFormat="1" ht="15">
      <c r="C88" s="32"/>
      <c r="D88" s="12"/>
      <c r="E88" s="13"/>
      <c r="F88" s="12"/>
      <c r="G88" s="12"/>
    </row>
    <row r="89" spans="3:7" s="10" customFormat="1" ht="15">
      <c r="C89" s="32"/>
      <c r="D89" s="12"/>
      <c r="E89" s="13"/>
      <c r="F89" s="12"/>
      <c r="G89" s="12"/>
    </row>
    <row r="90" spans="3:7" s="10" customFormat="1" ht="15">
      <c r="C90" s="32"/>
      <c r="D90" s="12"/>
      <c r="E90" s="13"/>
      <c r="F90" s="12"/>
      <c r="G90" s="12"/>
    </row>
    <row r="91" spans="3:7" s="10" customFormat="1" ht="15">
      <c r="C91" s="32"/>
      <c r="D91" s="12"/>
      <c r="E91" s="13"/>
      <c r="F91" s="12"/>
      <c r="G91" s="12"/>
    </row>
    <row r="92" spans="3:7" s="10" customFormat="1" ht="15">
      <c r="C92" s="32"/>
      <c r="D92" s="12"/>
      <c r="E92" s="13"/>
      <c r="F92" s="12"/>
      <c r="G92" s="12"/>
    </row>
    <row r="93" spans="3:7" s="10" customFormat="1" ht="15">
      <c r="C93" s="32"/>
      <c r="D93" s="12"/>
      <c r="E93" s="13"/>
      <c r="F93" s="12"/>
      <c r="G93" s="12"/>
    </row>
    <row r="94" spans="3:7" s="10" customFormat="1" ht="15">
      <c r="C94" s="32"/>
      <c r="D94" s="12"/>
      <c r="E94" s="13"/>
      <c r="F94" s="12"/>
      <c r="G94" s="12"/>
    </row>
    <row r="95" spans="3:7" s="10" customFormat="1" ht="15">
      <c r="C95" s="32"/>
      <c r="D95" s="12"/>
      <c r="E95" s="13"/>
      <c r="F95" s="12"/>
      <c r="G95" s="12"/>
    </row>
    <row r="96" spans="3:7" s="10" customFormat="1" ht="15">
      <c r="C96" s="32"/>
      <c r="D96" s="12"/>
      <c r="E96" s="13"/>
      <c r="F96" s="12"/>
      <c r="G96" s="12"/>
    </row>
    <row r="97" spans="3:7" s="10" customFormat="1" ht="15">
      <c r="C97" s="32"/>
      <c r="D97" s="12"/>
      <c r="E97" s="13"/>
      <c r="F97" s="12"/>
      <c r="G97" s="12"/>
    </row>
    <row r="98" spans="3:7" s="10" customFormat="1" ht="15">
      <c r="C98" s="32"/>
      <c r="D98" s="12"/>
      <c r="E98" s="13"/>
      <c r="F98" s="12"/>
      <c r="G98" s="12"/>
    </row>
    <row r="99" spans="3:7" s="10" customFormat="1" ht="15">
      <c r="C99" s="32"/>
      <c r="D99" s="12"/>
      <c r="E99" s="13"/>
      <c r="F99" s="12"/>
      <c r="G99" s="12"/>
    </row>
    <row r="100" spans="3:7" s="10" customFormat="1" ht="15">
      <c r="C100" s="32"/>
      <c r="D100" s="12"/>
      <c r="E100" s="13"/>
      <c r="F100" s="12"/>
      <c r="G100" s="12"/>
    </row>
  </sheetData>
  <sheetProtection password="F29A" sheet="1" objects="1" scenarios="1" selectLockedCells="1"/>
  <mergeCells count="13">
    <mergeCell ref="A75:G76"/>
    <mergeCell ref="B70:G70"/>
    <mergeCell ref="F4:G4"/>
    <mergeCell ref="A1:G1"/>
    <mergeCell ref="A11:A12"/>
    <mergeCell ref="A22:A23"/>
    <mergeCell ref="A8:A9"/>
    <mergeCell ref="A43:A44"/>
    <mergeCell ref="A67:A68"/>
    <mergeCell ref="A2:G2"/>
    <mergeCell ref="A3:G3"/>
    <mergeCell ref="B71:G71"/>
    <mergeCell ref="B72:G72"/>
  </mergeCells>
  <conditionalFormatting sqref="G6:G69">
    <cfRule type="cellIs" priority="1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Kravcová Denisa</dc:creator>
  <cp:keywords/>
  <dc:description/>
  <cp:lastModifiedBy>Měřínská Aneta</cp:lastModifiedBy>
  <cp:lastPrinted>2024-04-26T05:10:33Z</cp:lastPrinted>
  <dcterms:created xsi:type="dcterms:W3CDTF">2018-05-09T05:35:26Z</dcterms:created>
  <dcterms:modified xsi:type="dcterms:W3CDTF">2024-04-26T05:11:09Z</dcterms:modified>
  <cp:category/>
  <cp:version/>
  <cp:contentType/>
  <cp:contentStatus/>
</cp:coreProperties>
</file>