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KROSplusData\Export\2024\"/>
    </mc:Choice>
  </mc:AlternateContent>
  <bookViews>
    <workbookView xWindow="0" yWindow="0" windowWidth="0" windowHeight="0"/>
  </bookViews>
  <sheets>
    <sheet name="Rekapitulace stavby" sheetId="1" r:id="rId1"/>
    <sheet name="SO 01 - Obvod Správy tra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Obvod Správy trat...'!$C$78:$K$108</definedName>
    <definedName name="_xlnm.Print_Area" localSheetId="1">'SO 01 - Obvod Správy trat...'!$C$4:$J$39,'SO 01 - Obvod Správy trat...'!$C$45:$J$60,'SO 01 - Obvod Správy trat...'!$C$66:$J$108</definedName>
    <definedName name="_xlnm.Print_Titles" localSheetId="1">'SO 01 - Obvod Správy trat...'!$78:$78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73"/>
  <c r="E7"/>
  <c r="E69"/>
  <c i="1" r="L50"/>
  <c r="AM50"/>
  <c r="AM49"/>
  <c r="L49"/>
  <c r="AM47"/>
  <c r="L47"/>
  <c r="L45"/>
  <c r="L44"/>
  <c i="2" r="BK107"/>
  <c r="J96"/>
  <c r="BK94"/>
  <c r="BK103"/>
  <c r="J84"/>
  <c r="BK96"/>
  <c r="J103"/>
  <c r="BK90"/>
  <c r="BK86"/>
  <c r="BK82"/>
  <c r="J34"/>
  <c r="J82"/>
  <c r="BK88"/>
  <c r="BK98"/>
  <c r="BK92"/>
  <c r="J86"/>
  <c r="J80"/>
  <c r="F35"/>
  <c r="BK101"/>
  <c r="F36"/>
  <c r="F34"/>
  <c r="J107"/>
  <c r="BK84"/>
  <c r="J105"/>
  <c r="J88"/>
  <c r="BK80"/>
  <c r="J90"/>
  <c r="J101"/>
  <c r="BK105"/>
  <c r="J98"/>
  <c r="F37"/>
  <c i="1" r="AS54"/>
  <c i="2" r="J92"/>
  <c r="J94"/>
  <c l="1" r="R79"/>
  <c r="BK79"/>
  <c r="J79"/>
  <c r="P79"/>
  <c i="1" r="AU55"/>
  <c i="2" r="T79"/>
  <c i="1" r="AW55"/>
  <c i="2" r="E48"/>
  <c r="J52"/>
  <c r="J54"/>
  <c r="BE96"/>
  <c r="BE107"/>
  <c r="F55"/>
  <c r="BE80"/>
  <c r="BE82"/>
  <c r="BE84"/>
  <c r="BE86"/>
  <c r="BE88"/>
  <c r="BE90"/>
  <c r="BE98"/>
  <c r="BE101"/>
  <c r="BE103"/>
  <c r="BE105"/>
  <c i="1" r="BA55"/>
  <c i="2" r="BE92"/>
  <c r="BE94"/>
  <c i="1" r="BB55"/>
  <c r="BC55"/>
  <c r="BD55"/>
  <c i="2" r="J30"/>
  <c i="1" r="BD54"/>
  <c r="W33"/>
  <c r="BB54"/>
  <c r="W31"/>
  <c r="BA54"/>
  <c r="W30"/>
  <c r="AU54"/>
  <c r="BC54"/>
  <c r="W32"/>
  <c l="1" r="AG55"/>
  <c i="2" r="J59"/>
  <c r="J33"/>
  <c i="1" r="AV55"/>
  <c r="AT55"/>
  <c r="AN55"/>
  <c r="AY54"/>
  <c r="AW54"/>
  <c r="AK30"/>
  <c r="AX54"/>
  <c i="2" r="F33"/>
  <c i="1" r="AZ55"/>
  <c r="AZ54"/>
  <c r="AV54"/>
  <c r="AK29"/>
  <c r="AG54"/>
  <c r="AK26"/>
  <c l="1" r="AK35"/>
  <c i="2" r="J39"/>
  <c i="1"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<sst xmlns="http://schemas.openxmlformats.org/spreadsheetml/2006/main">
  <si>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</si>
  <si>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</si>
  <si>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</si>
  <si>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</si>
  <si>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</si>
  <si>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{c9e9cf58-1f1f-4448-86ab-0488bf964c1b}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</si>
  <si>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</si>
  <si>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</si>
  <si>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</si>
  <si>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</si>
  <si>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</si>
  <si>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</si>
  <si>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</si>
  <si>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</si>
  <si>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</si>
  <si>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</si>
  <si>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</si>
  <si>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Chemické hubení nežádoucí vegetace v obvodu OŘ Plzeň 2024 – 2025</t>
  </si>
  <si>
    <t>KSO:</t>
  </si>
  <si>
    <t/>
  </si>
  <si>
    <t>CC-CZ:</t>
  </si>
  <si>
    <t>Místo:</t>
  </si>
  <si>
    <t>Obvod ST Plzeň</t>
  </si>
  <si>
    <t>Datum:</t>
  </si>
  <si>
    <t>7. 2. 2024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</si>
  <si>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</si>
  <si>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</si>
  <si>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</si>
  <si>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</si>
  <si>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</si>
  <si>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</si>
  <si>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</si>
  <si>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</si>
  <si>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</si>
  <si>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</si>
  <si>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</si>
  <si>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</si>
  <si>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</si>
  <si>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</si>
  <si>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</si>
  <si>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</si>
  <si>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</si>
  <si>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</si>
  <si>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</si>
  <si>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</si>
  <si>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</si>
  <si>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</si>
  <si>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</si>
  <si>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</si>
  <si>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</si>
  <si>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</si>
  <si>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</si>
  <si>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</si>
  <si>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</si>
  <si>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</si>
  <si>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</si>
  <si>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</si>
  <si>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</si>
  <si>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</si>
  <si>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</si>
  <si>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</si>
  <si>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</si>
  <si>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</si>
  <si>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</si>
  <si>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</si>
  <si>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</si>
  <si>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</si>
  <si>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</si>
  <si>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</si>
  <si>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</si>
  <si>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</si>
  <si>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</si>
  <si>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</si>
  <si>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</si>
  <si>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</si>
  <si>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</si>
  <si>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</si>
  <si>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</si>
  <si>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Obvod Správy tratí Plzeň</t>
  </si>
  <si>
    <t>STA</t>
  </si>
  <si>
    <t>1</t>
  </si>
  <si>
    <t>{9c269ab2-c57d-4a74-9b02-fc637bb7dfc8}</t>
  </si>
  <si>
    <t>2</t>
  </si>
  <si>
    <t>KRYCÍ LIST SOUPISU PRACÍ</t>
  </si>
  <si>
    <t>Objekt:</t>
  </si>
  <si>
    <t>SO 01 - Obvod Správy tratí Plzeň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</si>
  <si>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</si>
  <si>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</si>
  <si>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</si>
  <si>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</si>
  <si>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</si>
  <si>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</si>
  <si>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</si>
  <si>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</si>
  <si>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</si>
  <si>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</si>
  <si>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</si>
  <si>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</si>
  <si>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</si>
  <si>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</si>
  <si>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</si>
  <si>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</si>
  <si>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</si>
  <si>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</si>
  <si>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5904055110</t>
  </si>
  <si>
    <t>Hubení travního porostu postřikovačem strojně v profilu koleje šíře záběru 5 m</t>
  </si>
  <si>
    <t>km</t>
  </si>
  <si>
    <t>4</t>
  </si>
  <si>
    <t>ROZPOCET</t>
  </si>
  <si>
    <t>-1258326154</t>
  </si>
  <si>
    <t>PP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</si>
  <si>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</si>
  <si>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5904055120</t>
  </si>
  <si>
    <t>Hubení travního porostu postřikovačem strojně v profilu koleje šíře záběru 6 m</t>
  </si>
  <si>
    <t>473419281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</si>
  <si>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</si>
  <si>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3</t>
  </si>
  <si>
    <t>5904055220</t>
  </si>
  <si>
    <t>Hubení travního porostu postřikovačem strojně mimo profil koleje jednostranně šíře záběru do 4 m</t>
  </si>
  <si>
    <t>952402624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</si>
  <si>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</si>
  <si>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5904055230</t>
  </si>
  <si>
    <t>Hubení travního porostu postřikovačem strojně mimo profil koleje jednostranně šíře záběru do 6 m</t>
  </si>
  <si>
    <t>-2141667259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</si>
  <si>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</si>
  <si>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5</t>
  </si>
  <si>
    <t>5904055310</t>
  </si>
  <si>
    <t>Hubení travního porostu postřikovačem strojně s použitím selektivního postřiku v profilu koleje šíře záběru 5 m</t>
  </si>
  <si>
    <t>-1954613067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</si>
  <si>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</si>
  <si>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6</t>
  </si>
  <si>
    <t>5904055320</t>
  </si>
  <si>
    <t>Hubení travního porostu postřikovačem strojně s použitím selektivního postřiku v profilu koleje šíře záběru 6 m</t>
  </si>
  <si>
    <t>-1289082761</t>
  </si>
  <si>
    <t>Hubení travního porostu postřikovačem strojně s použitím selektivního postřiku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</si>
  <si>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7</t>
  </si>
  <si>
    <t>9903200100</t>
  </si>
  <si>
    <t>Přeprava mechanizace na místo prováděných prací o hmotnosti přes 12 t přes 50 do 100 km</t>
  </si>
  <si>
    <t>kus</t>
  </si>
  <si>
    <t>262144</t>
  </si>
  <si>
    <t>-569865799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</si>
  <si>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</si>
  <si>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</t>
  </si>
  <si>
    <t>9903200200</t>
  </si>
  <si>
    <t>Přeprava mechanizace na místo prováděných prací o hmotnosti přes 12 t do 200 km</t>
  </si>
  <si>
    <t>-461344890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</si>
  <si>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</si>
  <si>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</t>
  </si>
  <si>
    <t>9901000100</t>
  </si>
  <si>
    <t>Doprava materiálu mechanizací o nosnosti do 3,5 t elektrosoučástek, montážního materiálu, kameniva, písku, dlažebních kostek, suti, atd. do 10 km</t>
  </si>
  <si>
    <t>-1020942883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</si>
  <si>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</si>
  <si>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10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</si>
  <si>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</si>
  <si>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</si>
  <si>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-1054586627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</si>
  <si>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</si>
  <si>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VV</t>
  </si>
  <si>
    <t>55*9"celkem 100km</t>
  </si>
  <si>
    <t>11</t>
  </si>
  <si>
    <t>M</t>
  </si>
  <si>
    <t>5954101010</t>
  </si>
  <si>
    <t>Herbicidy Dicopur M 750</t>
  </si>
  <si>
    <t>litr</t>
  </si>
  <si>
    <t>128</t>
  </si>
  <si>
    <t>1982081264</t>
  </si>
  <si>
    <t>5954101035</t>
  </si>
  <si>
    <t>Herbicidy Roundup Klasik Pro</t>
  </si>
  <si>
    <t>415157208</t>
  </si>
  <si>
    <t>13</t>
  </si>
  <si>
    <t>5954101005</t>
  </si>
  <si>
    <t>Herbicidy Clinic</t>
  </si>
  <si>
    <t>-1435513959</t>
  </si>
  <si>
    <t>14</t>
  </si>
  <si>
    <t>5954101040</t>
  </si>
  <si>
    <t>Herbicidy Roundup Flex</t>
  </si>
  <si>
    <t>-336603192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</si>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</sst>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65424012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Chemické hubení nežádoucí vegetace v obvodu OŘ Plzeň 2024 – 2025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Obvod ST Plzeň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7. 2. 2024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s.o. - OŘ Plzeň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Jung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 01 - Obvod Správy trat...'!J30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'SO 01 - Obvod Správy trat...'!P79</f>
        <v>0</v>
      </c>
      <c r="AV55" s="117">
        <f>'SO 01 - Obvod Správy trat...'!J33</f>
        <v>0</v>
      </c>
      <c r="AW55" s="117">
        <f>'SO 01 - Obvod Správy trat...'!J34</f>
        <v>0</v>
      </c>
      <c r="AX55" s="117">
        <f>'SO 01 - Obvod Správy trat...'!J35</f>
        <v>0</v>
      </c>
      <c r="AY55" s="117">
        <f>'SO 01 - Obvod Správy trat...'!J36</f>
        <v>0</v>
      </c>
      <c r="AZ55" s="117">
        <f>'SO 01 - Obvod Správy trat...'!F33</f>
        <v>0</v>
      </c>
      <c r="BA55" s="117">
        <f>'SO 01 - Obvod Správy trat...'!F34</f>
        <v>0</v>
      </c>
      <c r="BB55" s="117">
        <f>'SO 01 - Obvod Správy trat...'!F35</f>
        <v>0</v>
      </c>
      <c r="BC55" s="117">
        <f>'SO 01 - Obvod Správy trat...'!F36</f>
        <v>0</v>
      </c>
      <c r="BD55" s="119">
        <f>'SO 01 - Obvod Správy trat...'!F37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RAiwe0M6/pYp3To3yEVQIlYOiy3Dlzn/B8E4tLCPL7uSj6OVznNV3dnMDYxyltSO844Kqq3G4bWC9n6NKxGqfg==" hashValue="lV6aEIR7h1zWsuT5q1PbajaFbFw0BYqN349OFZbJZjAPiIIamZ8gASsIBNrSMyeVzXO0CK4CU+/ZzcrkdfsE/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Obvod Správy tra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Chemické hubení nežádoucí vegetace v obvodu OŘ Plzeň 2024 – 2025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7. 2. 2024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tr">
        <f>IF('Rekapitulace stavby'!AN16="","",'Rekapitulace stavby'!AN16)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stavby'!E17="","",'Rekapitulace stavby'!E17)</f>
        <v xml:space="preserve"> </v>
      </c>
      <c r="F21" s="35"/>
      <c r="G21" s="35"/>
      <c r="H21" s="35"/>
      <c r="I21" s="125" t="s">
        <v>28</v>
      </c>
      <c r="J21" s="129" t="str">
        <f>IF('Rekapitulace stavby'!AN17="","",'Rekapitulace stavby'!AN17)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35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ROUND(J79,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ROUND((SUM(BE79:BE108)),  2)</f>
        <v>0</v>
      </c>
      <c r="G33" s="35"/>
      <c r="H33" s="35"/>
      <c r="I33" s="141">
        <v>0.20999999999999999</v>
      </c>
      <c r="J33" s="140">
        <f>ROUND(((SUM(BE79:BE108))*I33),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ROUND((SUM(BF79:BF108)),  2)</f>
        <v>0</v>
      </c>
      <c r="G34" s="35"/>
      <c r="H34" s="35"/>
      <c r="I34" s="141">
        <v>0.12</v>
      </c>
      <c r="J34" s="140">
        <f>ROUND(((SUM(BF79:BF108))*I34),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ROUND((SUM(BG79:BG108)),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ROUND((SUM(BH79:BH108)),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ROUND((SUM(BI79:BI108)),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Chemické hubení nežádoucí vegetace v obvodu OŘ Plzeň 2024 – 2025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01 - Obvod Správy tratí Plzeň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Obvod ST Plzeň</v>
      </c>
      <c r="G52" s="37"/>
      <c r="H52" s="37"/>
      <c r="I52" s="29" t="s">
        <v>23</v>
      </c>
      <c r="J52" s="69" t="str">
        <f>IF(J12="","",J12)</f>
        <v>7. 2. 2024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 - OŘ Plzeň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Jung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2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2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90</v>
      </c>
      <c r="D66" s="37"/>
      <c r="E66" s="37"/>
      <c r="F66" s="37"/>
      <c r="G66" s="37"/>
      <c r="H66" s="37"/>
      <c r="I66" s="37"/>
      <c r="J66" s="37"/>
      <c r="K66" s="37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3" t="str">
        <f>E7</f>
        <v>Chemické hubení nežádoucí vegetace v obvodu OŘ Plzeň 2024 – 2025</v>
      </c>
      <c r="F69" s="29"/>
      <c r="G69" s="29"/>
      <c r="H69" s="29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84</v>
      </c>
      <c r="D70" s="37"/>
      <c r="E70" s="37"/>
      <c r="F70" s="37"/>
      <c r="G70" s="37"/>
      <c r="H70" s="37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SO 01 - Obvod Správy tratí Plzeň</v>
      </c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Obvod ST Plzeň</v>
      </c>
      <c r="G73" s="37"/>
      <c r="H73" s="37"/>
      <c r="I73" s="29" t="s">
        <v>23</v>
      </c>
      <c r="J73" s="69" t="str">
        <f>IF(J12="","",J12)</f>
        <v>7. 2. 2024</v>
      </c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 - OŘ Plzeň</v>
      </c>
      <c r="G75" s="37"/>
      <c r="H75" s="37"/>
      <c r="I75" s="29" t="s">
        <v>31</v>
      </c>
      <c r="J75" s="33" t="str">
        <f>E21</f>
        <v xml:space="preserve"> </v>
      </c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IF(E18="","",E18)</f>
        <v>Vyplň údaj</v>
      </c>
      <c r="G76" s="37"/>
      <c r="H76" s="37"/>
      <c r="I76" s="29" t="s">
        <v>34</v>
      </c>
      <c r="J76" s="33" t="str">
        <f>E24</f>
        <v>Jung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58"/>
      <c r="B78" s="159"/>
      <c r="C78" s="160" t="s">
        <v>91</v>
      </c>
      <c r="D78" s="161" t="s">
        <v>57</v>
      </c>
      <c r="E78" s="161" t="s">
        <v>53</v>
      </c>
      <c r="F78" s="161" t="s">
        <v>54</v>
      </c>
      <c r="G78" s="161" t="s">
        <v>92</v>
      </c>
      <c r="H78" s="161" t="s">
        <v>93</v>
      </c>
      <c r="I78" s="161" t="s">
        <v>94</v>
      </c>
      <c r="J78" s="162" t="s">
        <v>88</v>
      </c>
      <c r="K78" s="163" t="s">
        <v>95</v>
      </c>
      <c r="L78" s="164"/>
      <c r="M78" s="89" t="s">
        <v>19</v>
      </c>
      <c r="N78" s="90" t="s">
        <v>42</v>
      </c>
      <c r="O78" s="90" t="s">
        <v>96</v>
      </c>
      <c r="P78" s="90" t="s">
        <v>97</v>
      </c>
      <c r="Q78" s="90" t="s">
        <v>98</v>
      </c>
      <c r="R78" s="90" t="s">
        <v>99</v>
      </c>
      <c r="S78" s="90" t="s">
        <v>100</v>
      </c>
      <c r="T78" s="91" t="s">
        <v>101</v>
      </c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</row>
    <row r="79" s="2" customFormat="1" ht="22.8" customHeight="1">
      <c r="A79" s="35"/>
      <c r="B79" s="36"/>
      <c r="C79" s="96" t="s">
        <v>102</v>
      </c>
      <c r="D79" s="37"/>
      <c r="E79" s="37"/>
      <c r="F79" s="37"/>
      <c r="G79" s="37"/>
      <c r="H79" s="37"/>
      <c r="I79" s="37"/>
      <c r="J79" s="165">
        <f>BK79</f>
        <v>0</v>
      </c>
      <c r="K79" s="37"/>
      <c r="L79" s="41"/>
      <c r="M79" s="92"/>
      <c r="N79" s="166"/>
      <c r="O79" s="93"/>
      <c r="P79" s="167">
        <f>SUM(P80:P108)</f>
        <v>0</v>
      </c>
      <c r="Q79" s="93"/>
      <c r="R79" s="167">
        <f>SUM(R80:R108)</f>
        <v>11</v>
      </c>
      <c r="S79" s="93"/>
      <c r="T79" s="168">
        <f>SUM(T80:T108)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89</v>
      </c>
      <c r="BK79" s="169">
        <f>SUM(BK80:BK108)</f>
        <v>0</v>
      </c>
    </row>
    <row r="80" s="2" customFormat="1" ht="16.5" customHeight="1">
      <c r="A80" s="35"/>
      <c r="B80" s="36"/>
      <c r="C80" s="170" t="s">
        <v>80</v>
      </c>
      <c r="D80" s="170" t="s">
        <v>103</v>
      </c>
      <c r="E80" s="171" t="s">
        <v>104</v>
      </c>
      <c r="F80" s="172" t="s">
        <v>105</v>
      </c>
      <c r="G80" s="173" t="s">
        <v>106</v>
      </c>
      <c r="H80" s="174">
        <v>850</v>
      </c>
      <c r="I80" s="175"/>
      <c r="J80" s="176">
        <f>ROUND(I80*H80,2)</f>
        <v>0</v>
      </c>
      <c r="K80" s="177"/>
      <c r="L80" s="41"/>
      <c r="M80" s="178" t="s">
        <v>19</v>
      </c>
      <c r="N80" s="179" t="s">
        <v>43</v>
      </c>
      <c r="O80" s="81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2" t="s">
        <v>107</v>
      </c>
      <c r="AT80" s="182" t="s">
        <v>103</v>
      </c>
      <c r="AU80" s="182" t="s">
        <v>72</v>
      </c>
      <c r="AY80" s="14" t="s">
        <v>108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4" t="s">
        <v>80</v>
      </c>
      <c r="BK80" s="183">
        <f>ROUND(I80*H80,2)</f>
        <v>0</v>
      </c>
      <c r="BL80" s="14" t="s">
        <v>107</v>
      </c>
      <c r="BM80" s="182" t="s">
        <v>109</v>
      </c>
    </row>
    <row r="81" s="2" customFormat="1">
      <c r="A81" s="35"/>
      <c r="B81" s="36"/>
      <c r="C81" s="37"/>
      <c r="D81" s="184" t="s">
        <v>110</v>
      </c>
      <c r="E81" s="37"/>
      <c r="F81" s="185" t="s">
        <v>111</v>
      </c>
      <c r="G81" s="37"/>
      <c r="H81" s="37"/>
      <c r="I81" s="186"/>
      <c r="J81" s="37"/>
      <c r="K81" s="37"/>
      <c r="L81" s="41"/>
      <c r="M81" s="187"/>
      <c r="N81" s="188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110</v>
      </c>
      <c r="AU81" s="14" t="s">
        <v>72</v>
      </c>
    </row>
    <row r="82" s="2" customFormat="1" ht="16.5" customHeight="1">
      <c r="A82" s="35"/>
      <c r="B82" s="36"/>
      <c r="C82" s="170" t="s">
        <v>82</v>
      </c>
      <c r="D82" s="170" t="s">
        <v>103</v>
      </c>
      <c r="E82" s="171" t="s">
        <v>112</v>
      </c>
      <c r="F82" s="172" t="s">
        <v>113</v>
      </c>
      <c r="G82" s="173" t="s">
        <v>106</v>
      </c>
      <c r="H82" s="174">
        <v>700</v>
      </c>
      <c r="I82" s="175"/>
      <c r="J82" s="176">
        <f>ROUND(I82*H82,2)</f>
        <v>0</v>
      </c>
      <c r="K82" s="177"/>
      <c r="L82" s="41"/>
      <c r="M82" s="178" t="s">
        <v>19</v>
      </c>
      <c r="N82" s="179" t="s">
        <v>43</v>
      </c>
      <c r="O82" s="81"/>
      <c r="P82" s="180">
        <f>O82*H82</f>
        <v>0</v>
      </c>
      <c r="Q82" s="180">
        <v>0</v>
      </c>
      <c r="R82" s="180">
        <f>Q82*H82</f>
        <v>0</v>
      </c>
      <c r="S82" s="180">
        <v>0</v>
      </c>
      <c r="T82" s="181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2" t="s">
        <v>107</v>
      </c>
      <c r="AT82" s="182" t="s">
        <v>103</v>
      </c>
      <c r="AU82" s="182" t="s">
        <v>72</v>
      </c>
      <c r="AY82" s="14" t="s">
        <v>108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4" t="s">
        <v>80</v>
      </c>
      <c r="BK82" s="183">
        <f>ROUND(I82*H82,2)</f>
        <v>0</v>
      </c>
      <c r="BL82" s="14" t="s">
        <v>107</v>
      </c>
      <c r="BM82" s="182" t="s">
        <v>114</v>
      </c>
    </row>
    <row r="83" s="2" customFormat="1">
      <c r="A83" s="35"/>
      <c r="B83" s="36"/>
      <c r="C83" s="37"/>
      <c r="D83" s="184" t="s">
        <v>110</v>
      </c>
      <c r="E83" s="37"/>
      <c r="F83" s="185" t="s">
        <v>115</v>
      </c>
      <c r="G83" s="37"/>
      <c r="H83" s="37"/>
      <c r="I83" s="186"/>
      <c r="J83" s="37"/>
      <c r="K83" s="37"/>
      <c r="L83" s="41"/>
      <c r="M83" s="187"/>
      <c r="N83" s="188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110</v>
      </c>
      <c r="AU83" s="14" t="s">
        <v>72</v>
      </c>
    </row>
    <row r="84" s="2" customFormat="1" ht="21.75" customHeight="1">
      <c r="A84" s="35"/>
      <c r="B84" s="36"/>
      <c r="C84" s="170" t="s">
        <v>116</v>
      </c>
      <c r="D84" s="170" t="s">
        <v>103</v>
      </c>
      <c r="E84" s="171" t="s">
        <v>117</v>
      </c>
      <c r="F84" s="172" t="s">
        <v>118</v>
      </c>
      <c r="G84" s="173" t="s">
        <v>106</v>
      </c>
      <c r="H84" s="174">
        <v>300</v>
      </c>
      <c r="I84" s="175"/>
      <c r="J84" s="176">
        <f>ROUND(I84*H84,2)</f>
        <v>0</v>
      </c>
      <c r="K84" s="177"/>
      <c r="L84" s="41"/>
      <c r="M84" s="178" t="s">
        <v>19</v>
      </c>
      <c r="N84" s="179" t="s">
        <v>43</v>
      </c>
      <c r="O84" s="81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2" t="s">
        <v>107</v>
      </c>
      <c r="AT84" s="182" t="s">
        <v>103</v>
      </c>
      <c r="AU84" s="182" t="s">
        <v>72</v>
      </c>
      <c r="AY84" s="14" t="s">
        <v>108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4" t="s">
        <v>80</v>
      </c>
      <c r="BK84" s="183">
        <f>ROUND(I84*H84,2)</f>
        <v>0</v>
      </c>
      <c r="BL84" s="14" t="s">
        <v>107</v>
      </c>
      <c r="BM84" s="182" t="s">
        <v>119</v>
      </c>
    </row>
    <row r="85" s="2" customFormat="1">
      <c r="A85" s="35"/>
      <c r="B85" s="36"/>
      <c r="C85" s="37"/>
      <c r="D85" s="184" t="s">
        <v>110</v>
      </c>
      <c r="E85" s="37"/>
      <c r="F85" s="185" t="s">
        <v>120</v>
      </c>
      <c r="G85" s="37"/>
      <c r="H85" s="37"/>
      <c r="I85" s="186"/>
      <c r="J85" s="37"/>
      <c r="K85" s="37"/>
      <c r="L85" s="41"/>
      <c r="M85" s="187"/>
      <c r="N85" s="188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110</v>
      </c>
      <c r="AU85" s="14" t="s">
        <v>72</v>
      </c>
    </row>
    <row r="86" s="2" customFormat="1" ht="21.75" customHeight="1">
      <c r="A86" s="35"/>
      <c r="B86" s="36"/>
      <c r="C86" s="170" t="s">
        <v>107</v>
      </c>
      <c r="D86" s="170" t="s">
        <v>103</v>
      </c>
      <c r="E86" s="171" t="s">
        <v>121</v>
      </c>
      <c r="F86" s="172" t="s">
        <v>122</v>
      </c>
      <c r="G86" s="173" t="s">
        <v>106</v>
      </c>
      <c r="H86" s="174">
        <v>200</v>
      </c>
      <c r="I86" s="175"/>
      <c r="J86" s="176">
        <f>ROUND(I86*H86,2)</f>
        <v>0</v>
      </c>
      <c r="K86" s="177"/>
      <c r="L86" s="41"/>
      <c r="M86" s="178" t="s">
        <v>19</v>
      </c>
      <c r="N86" s="179" t="s">
        <v>43</v>
      </c>
      <c r="O86" s="81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2" t="s">
        <v>107</v>
      </c>
      <c r="AT86" s="182" t="s">
        <v>103</v>
      </c>
      <c r="AU86" s="182" t="s">
        <v>72</v>
      </c>
      <c r="AY86" s="14" t="s">
        <v>108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4" t="s">
        <v>80</v>
      </c>
      <c r="BK86" s="183">
        <f>ROUND(I86*H86,2)</f>
        <v>0</v>
      </c>
      <c r="BL86" s="14" t="s">
        <v>107</v>
      </c>
      <c r="BM86" s="182" t="s">
        <v>123</v>
      </c>
    </row>
    <row r="87" s="2" customFormat="1">
      <c r="A87" s="35"/>
      <c r="B87" s="36"/>
      <c r="C87" s="37"/>
      <c r="D87" s="184" t="s">
        <v>110</v>
      </c>
      <c r="E87" s="37"/>
      <c r="F87" s="185" t="s">
        <v>124</v>
      </c>
      <c r="G87" s="37"/>
      <c r="H87" s="37"/>
      <c r="I87" s="186"/>
      <c r="J87" s="37"/>
      <c r="K87" s="37"/>
      <c r="L87" s="41"/>
      <c r="M87" s="187"/>
      <c r="N87" s="188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110</v>
      </c>
      <c r="AU87" s="14" t="s">
        <v>72</v>
      </c>
    </row>
    <row r="88" s="2" customFormat="1" ht="21.75" customHeight="1">
      <c r="A88" s="35"/>
      <c r="B88" s="36"/>
      <c r="C88" s="170" t="s">
        <v>125</v>
      </c>
      <c r="D88" s="170" t="s">
        <v>103</v>
      </c>
      <c r="E88" s="171" t="s">
        <v>126</v>
      </c>
      <c r="F88" s="172" t="s">
        <v>127</v>
      </c>
      <c r="G88" s="173" t="s">
        <v>106</v>
      </c>
      <c r="H88" s="174">
        <v>500</v>
      </c>
      <c r="I88" s="175"/>
      <c r="J88" s="176">
        <f>ROUND(I88*H88,2)</f>
        <v>0</v>
      </c>
      <c r="K88" s="177"/>
      <c r="L88" s="41"/>
      <c r="M88" s="178" t="s">
        <v>19</v>
      </c>
      <c r="N88" s="179" t="s">
        <v>43</v>
      </c>
      <c r="O88" s="81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2" t="s">
        <v>107</v>
      </c>
      <c r="AT88" s="182" t="s">
        <v>103</v>
      </c>
      <c r="AU88" s="182" t="s">
        <v>72</v>
      </c>
      <c r="AY88" s="14" t="s">
        <v>108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4" t="s">
        <v>80</v>
      </c>
      <c r="BK88" s="183">
        <f>ROUND(I88*H88,2)</f>
        <v>0</v>
      </c>
      <c r="BL88" s="14" t="s">
        <v>107</v>
      </c>
      <c r="BM88" s="182" t="s">
        <v>128</v>
      </c>
    </row>
    <row r="89" s="2" customFormat="1">
      <c r="A89" s="35"/>
      <c r="B89" s="36"/>
      <c r="C89" s="37"/>
      <c r="D89" s="184" t="s">
        <v>110</v>
      </c>
      <c r="E89" s="37"/>
      <c r="F89" s="185" t="s">
        <v>129</v>
      </c>
      <c r="G89" s="37"/>
      <c r="H89" s="37"/>
      <c r="I89" s="186"/>
      <c r="J89" s="37"/>
      <c r="K89" s="37"/>
      <c r="L89" s="41"/>
      <c r="M89" s="187"/>
      <c r="N89" s="18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110</v>
      </c>
      <c r="AU89" s="14" t="s">
        <v>72</v>
      </c>
    </row>
    <row r="90" s="2" customFormat="1" ht="21.75" customHeight="1">
      <c r="A90" s="35"/>
      <c r="B90" s="36"/>
      <c r="C90" s="170" t="s">
        <v>130</v>
      </c>
      <c r="D90" s="170" t="s">
        <v>103</v>
      </c>
      <c r="E90" s="171" t="s">
        <v>131</v>
      </c>
      <c r="F90" s="172" t="s">
        <v>132</v>
      </c>
      <c r="G90" s="173" t="s">
        <v>106</v>
      </c>
      <c r="H90" s="174">
        <v>500</v>
      </c>
      <c r="I90" s="175"/>
      <c r="J90" s="176">
        <f>ROUND(I90*H90,2)</f>
        <v>0</v>
      </c>
      <c r="K90" s="177"/>
      <c r="L90" s="41"/>
      <c r="M90" s="178" t="s">
        <v>19</v>
      </c>
      <c r="N90" s="179" t="s">
        <v>43</v>
      </c>
      <c r="O90" s="81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2" t="s">
        <v>107</v>
      </c>
      <c r="AT90" s="182" t="s">
        <v>103</v>
      </c>
      <c r="AU90" s="182" t="s">
        <v>72</v>
      </c>
      <c r="AY90" s="14" t="s">
        <v>108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4" t="s">
        <v>80</v>
      </c>
      <c r="BK90" s="183">
        <f>ROUND(I90*H90,2)</f>
        <v>0</v>
      </c>
      <c r="BL90" s="14" t="s">
        <v>107</v>
      </c>
      <c r="BM90" s="182" t="s">
        <v>133</v>
      </c>
    </row>
    <row r="91" s="2" customFormat="1">
      <c r="A91" s="35"/>
      <c r="B91" s="36"/>
      <c r="C91" s="37"/>
      <c r="D91" s="184" t="s">
        <v>110</v>
      </c>
      <c r="E91" s="37"/>
      <c r="F91" s="185" t="s">
        <v>134</v>
      </c>
      <c r="G91" s="37"/>
      <c r="H91" s="37"/>
      <c r="I91" s="186"/>
      <c r="J91" s="37"/>
      <c r="K91" s="37"/>
      <c r="L91" s="41"/>
      <c r="M91" s="187"/>
      <c r="N91" s="188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110</v>
      </c>
      <c r="AU91" s="14" t="s">
        <v>72</v>
      </c>
    </row>
    <row r="92" s="2" customFormat="1" ht="16.5" customHeight="1">
      <c r="A92" s="35"/>
      <c r="B92" s="36"/>
      <c r="C92" s="170" t="s">
        <v>135</v>
      </c>
      <c r="D92" s="170" t="s">
        <v>103</v>
      </c>
      <c r="E92" s="171" t="s">
        <v>136</v>
      </c>
      <c r="F92" s="172" t="s">
        <v>137</v>
      </c>
      <c r="G92" s="173" t="s">
        <v>138</v>
      </c>
      <c r="H92" s="174">
        <v>20</v>
      </c>
      <c r="I92" s="175"/>
      <c r="J92" s="176">
        <f>ROUND(I92*H92,2)</f>
        <v>0</v>
      </c>
      <c r="K92" s="177"/>
      <c r="L92" s="41"/>
      <c r="M92" s="178" t="s">
        <v>19</v>
      </c>
      <c r="N92" s="179" t="s">
        <v>43</v>
      </c>
      <c r="O92" s="81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2" t="s">
        <v>139</v>
      </c>
      <c r="AT92" s="182" t="s">
        <v>103</v>
      </c>
      <c r="AU92" s="182" t="s">
        <v>72</v>
      </c>
      <c r="AY92" s="14" t="s">
        <v>108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4" t="s">
        <v>80</v>
      </c>
      <c r="BK92" s="183">
        <f>ROUND(I92*H92,2)</f>
        <v>0</v>
      </c>
      <c r="BL92" s="14" t="s">
        <v>139</v>
      </c>
      <c r="BM92" s="182" t="s">
        <v>140</v>
      </c>
    </row>
    <row r="93" s="2" customFormat="1">
      <c r="A93" s="35"/>
      <c r="B93" s="36"/>
      <c r="C93" s="37"/>
      <c r="D93" s="184" t="s">
        <v>110</v>
      </c>
      <c r="E93" s="37"/>
      <c r="F93" s="185" t="s">
        <v>141</v>
      </c>
      <c r="G93" s="37"/>
      <c r="H93" s="37"/>
      <c r="I93" s="186"/>
      <c r="J93" s="37"/>
      <c r="K93" s="37"/>
      <c r="L93" s="41"/>
      <c r="M93" s="187"/>
      <c r="N93" s="18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110</v>
      </c>
      <c r="AU93" s="14" t="s">
        <v>72</v>
      </c>
    </row>
    <row r="94" s="2" customFormat="1" ht="16.5" customHeight="1">
      <c r="A94" s="35"/>
      <c r="B94" s="36"/>
      <c r="C94" s="170" t="s">
        <v>142</v>
      </c>
      <c r="D94" s="170" t="s">
        <v>103</v>
      </c>
      <c r="E94" s="171" t="s">
        <v>143</v>
      </c>
      <c r="F94" s="172" t="s">
        <v>144</v>
      </c>
      <c r="G94" s="173" t="s">
        <v>138</v>
      </c>
      <c r="H94" s="174">
        <v>20</v>
      </c>
      <c r="I94" s="175"/>
      <c r="J94" s="176">
        <f>ROUND(I94*H94,2)</f>
        <v>0</v>
      </c>
      <c r="K94" s="177"/>
      <c r="L94" s="41"/>
      <c r="M94" s="178" t="s">
        <v>19</v>
      </c>
      <c r="N94" s="179" t="s">
        <v>43</v>
      </c>
      <c r="O94" s="81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2" t="s">
        <v>139</v>
      </c>
      <c r="AT94" s="182" t="s">
        <v>103</v>
      </c>
      <c r="AU94" s="182" t="s">
        <v>72</v>
      </c>
      <c r="AY94" s="14" t="s">
        <v>108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4" t="s">
        <v>80</v>
      </c>
      <c r="BK94" s="183">
        <f>ROUND(I94*H94,2)</f>
        <v>0</v>
      </c>
      <c r="BL94" s="14" t="s">
        <v>139</v>
      </c>
      <c r="BM94" s="182" t="s">
        <v>145</v>
      </c>
    </row>
    <row r="95" s="2" customFormat="1">
      <c r="A95" s="35"/>
      <c r="B95" s="36"/>
      <c r="C95" s="37"/>
      <c r="D95" s="184" t="s">
        <v>110</v>
      </c>
      <c r="E95" s="37"/>
      <c r="F95" s="185" t="s">
        <v>146</v>
      </c>
      <c r="G95" s="37"/>
      <c r="H95" s="37"/>
      <c r="I95" s="186"/>
      <c r="J95" s="37"/>
      <c r="K95" s="37"/>
      <c r="L95" s="41"/>
      <c r="M95" s="187"/>
      <c r="N95" s="18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110</v>
      </c>
      <c r="AU95" s="14" t="s">
        <v>72</v>
      </c>
    </row>
    <row r="96" s="2" customFormat="1" ht="24.15" customHeight="1">
      <c r="A96" s="35"/>
      <c r="B96" s="36"/>
      <c r="C96" s="170" t="s">
        <v>147</v>
      </c>
      <c r="D96" s="170" t="s">
        <v>103</v>
      </c>
      <c r="E96" s="171" t="s">
        <v>148</v>
      </c>
      <c r="F96" s="172" t="s">
        <v>149</v>
      </c>
      <c r="G96" s="173" t="s">
        <v>138</v>
      </c>
      <c r="H96" s="174">
        <v>55</v>
      </c>
      <c r="I96" s="175"/>
      <c r="J96" s="176">
        <f>ROUND(I96*H96,2)</f>
        <v>0</v>
      </c>
      <c r="K96" s="177"/>
      <c r="L96" s="41"/>
      <c r="M96" s="178" t="s">
        <v>19</v>
      </c>
      <c r="N96" s="179" t="s">
        <v>43</v>
      </c>
      <c r="O96" s="81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2" t="s">
        <v>139</v>
      </c>
      <c r="AT96" s="182" t="s">
        <v>103</v>
      </c>
      <c r="AU96" s="182" t="s">
        <v>72</v>
      </c>
      <c r="AY96" s="14" t="s">
        <v>108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4" t="s">
        <v>80</v>
      </c>
      <c r="BK96" s="183">
        <f>ROUND(I96*H96,2)</f>
        <v>0</v>
      </c>
      <c r="BL96" s="14" t="s">
        <v>139</v>
      </c>
      <c r="BM96" s="182" t="s">
        <v>150</v>
      </c>
    </row>
    <row r="97" s="2" customFormat="1">
      <c r="A97" s="35"/>
      <c r="B97" s="36"/>
      <c r="C97" s="37"/>
      <c r="D97" s="184" t="s">
        <v>110</v>
      </c>
      <c r="E97" s="37"/>
      <c r="F97" s="185" t="s">
        <v>151</v>
      </c>
      <c r="G97" s="37"/>
      <c r="H97" s="37"/>
      <c r="I97" s="186"/>
      <c r="J97" s="37"/>
      <c r="K97" s="37"/>
      <c r="L97" s="41"/>
      <c r="M97" s="187"/>
      <c r="N97" s="18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110</v>
      </c>
      <c r="AU97" s="14" t="s">
        <v>72</v>
      </c>
    </row>
    <row r="98" s="2" customFormat="1" ht="24.15" customHeight="1">
      <c r="A98" s="35"/>
      <c r="B98" s="36"/>
      <c r="C98" s="170" t="s">
        <v>152</v>
      </c>
      <c r="D98" s="170" t="s">
        <v>103</v>
      </c>
      <c r="E98" s="171" t="s">
        <v>153</v>
      </c>
      <c r="F98" s="172" t="s">
        <v>154</v>
      </c>
      <c r="G98" s="173" t="s">
        <v>138</v>
      </c>
      <c r="H98" s="174">
        <v>495</v>
      </c>
      <c r="I98" s="175"/>
      <c r="J98" s="176">
        <f>ROUND(I98*H98,2)</f>
        <v>0</v>
      </c>
      <c r="K98" s="177"/>
      <c r="L98" s="41"/>
      <c r="M98" s="178" t="s">
        <v>19</v>
      </c>
      <c r="N98" s="179" t="s">
        <v>43</v>
      </c>
      <c r="O98" s="81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2" t="s">
        <v>139</v>
      </c>
      <c r="AT98" s="182" t="s">
        <v>103</v>
      </c>
      <c r="AU98" s="182" t="s">
        <v>72</v>
      </c>
      <c r="AY98" s="14" t="s">
        <v>108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4" t="s">
        <v>80</v>
      </c>
      <c r="BK98" s="183">
        <f>ROUND(I98*H98,2)</f>
        <v>0</v>
      </c>
      <c r="BL98" s="14" t="s">
        <v>139</v>
      </c>
      <c r="BM98" s="182" t="s">
        <v>155</v>
      </c>
    </row>
    <row r="99" s="2" customFormat="1">
      <c r="A99" s="35"/>
      <c r="B99" s="36"/>
      <c r="C99" s="37"/>
      <c r="D99" s="184" t="s">
        <v>110</v>
      </c>
      <c r="E99" s="37"/>
      <c r="F99" s="185" t="s">
        <v>156</v>
      </c>
      <c r="G99" s="37"/>
      <c r="H99" s="37"/>
      <c r="I99" s="186"/>
      <c r="J99" s="37"/>
      <c r="K99" s="37"/>
      <c r="L99" s="41"/>
      <c r="M99" s="187"/>
      <c r="N99" s="18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110</v>
      </c>
      <c r="AU99" s="14" t="s">
        <v>72</v>
      </c>
    </row>
    <row r="100" s="10" customFormat="1">
      <c r="A100" s="10"/>
      <c r="B100" s="189"/>
      <c r="C100" s="190"/>
      <c r="D100" s="184" t="s">
        <v>157</v>
      </c>
      <c r="E100" s="191" t="s">
        <v>19</v>
      </c>
      <c r="F100" s="192" t="s">
        <v>158</v>
      </c>
      <c r="G100" s="190"/>
      <c r="H100" s="193">
        <v>495</v>
      </c>
      <c r="I100" s="194"/>
      <c r="J100" s="190"/>
      <c r="K100" s="190"/>
      <c r="L100" s="195"/>
      <c r="M100" s="196"/>
      <c r="N100" s="197"/>
      <c r="O100" s="197"/>
      <c r="P100" s="197"/>
      <c r="Q100" s="197"/>
      <c r="R100" s="197"/>
      <c r="S100" s="197"/>
      <c r="T100" s="198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199" t="s">
        <v>157</v>
      </c>
      <c r="AU100" s="199" t="s">
        <v>72</v>
      </c>
      <c r="AV100" s="10" t="s">
        <v>82</v>
      </c>
      <c r="AW100" s="10" t="s">
        <v>33</v>
      </c>
      <c r="AX100" s="10" t="s">
        <v>80</v>
      </c>
      <c r="AY100" s="199" t="s">
        <v>108</v>
      </c>
    </row>
    <row r="101" s="2" customFormat="1" ht="16.5" customHeight="1">
      <c r="A101" s="35"/>
      <c r="B101" s="36"/>
      <c r="C101" s="200" t="s">
        <v>159</v>
      </c>
      <c r="D101" s="200" t="s">
        <v>160</v>
      </c>
      <c r="E101" s="201" t="s">
        <v>161</v>
      </c>
      <c r="F101" s="202" t="s">
        <v>162</v>
      </c>
      <c r="G101" s="203" t="s">
        <v>163</v>
      </c>
      <c r="H101" s="204">
        <v>2000</v>
      </c>
      <c r="I101" s="205"/>
      <c r="J101" s="206">
        <f>ROUND(I101*H101,2)</f>
        <v>0</v>
      </c>
      <c r="K101" s="207"/>
      <c r="L101" s="208"/>
      <c r="M101" s="209" t="s">
        <v>19</v>
      </c>
      <c r="N101" s="210" t="s">
        <v>43</v>
      </c>
      <c r="O101" s="81"/>
      <c r="P101" s="180">
        <f>O101*H101</f>
        <v>0</v>
      </c>
      <c r="Q101" s="180">
        <v>0.001</v>
      </c>
      <c r="R101" s="180">
        <f>Q101*H101</f>
        <v>2</v>
      </c>
      <c r="S101" s="180">
        <v>0</v>
      </c>
      <c r="T101" s="18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2" t="s">
        <v>164</v>
      </c>
      <c r="AT101" s="182" t="s">
        <v>160</v>
      </c>
      <c r="AU101" s="182" t="s">
        <v>72</v>
      </c>
      <c r="AY101" s="14" t="s">
        <v>108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4" t="s">
        <v>80</v>
      </c>
      <c r="BK101" s="183">
        <f>ROUND(I101*H101,2)</f>
        <v>0</v>
      </c>
      <c r="BL101" s="14" t="s">
        <v>164</v>
      </c>
      <c r="BM101" s="182" t="s">
        <v>165</v>
      </c>
    </row>
    <row r="102" s="2" customFormat="1">
      <c r="A102" s="35"/>
      <c r="B102" s="36"/>
      <c r="C102" s="37"/>
      <c r="D102" s="184" t="s">
        <v>110</v>
      </c>
      <c r="E102" s="37"/>
      <c r="F102" s="185" t="s">
        <v>162</v>
      </c>
      <c r="G102" s="37"/>
      <c r="H102" s="37"/>
      <c r="I102" s="186"/>
      <c r="J102" s="37"/>
      <c r="K102" s="37"/>
      <c r="L102" s="41"/>
      <c r="M102" s="187"/>
      <c r="N102" s="18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110</v>
      </c>
      <c r="AU102" s="14" t="s">
        <v>72</v>
      </c>
    </row>
    <row r="103" s="2" customFormat="1" ht="16.5" customHeight="1">
      <c r="A103" s="35"/>
      <c r="B103" s="36"/>
      <c r="C103" s="200" t="s">
        <v>8</v>
      </c>
      <c r="D103" s="200" t="s">
        <v>160</v>
      </c>
      <c r="E103" s="201" t="s">
        <v>166</v>
      </c>
      <c r="F103" s="202" t="s">
        <v>167</v>
      </c>
      <c r="G103" s="203" t="s">
        <v>163</v>
      </c>
      <c r="H103" s="204">
        <v>6000</v>
      </c>
      <c r="I103" s="205"/>
      <c r="J103" s="206">
        <f>ROUND(I103*H103,2)</f>
        <v>0</v>
      </c>
      <c r="K103" s="207"/>
      <c r="L103" s="208"/>
      <c r="M103" s="209" t="s">
        <v>19</v>
      </c>
      <c r="N103" s="210" t="s">
        <v>43</v>
      </c>
      <c r="O103" s="81"/>
      <c r="P103" s="180">
        <f>O103*H103</f>
        <v>0</v>
      </c>
      <c r="Q103" s="180">
        <v>0.001</v>
      </c>
      <c r="R103" s="180">
        <f>Q103*H103</f>
        <v>6</v>
      </c>
      <c r="S103" s="180">
        <v>0</v>
      </c>
      <c r="T103" s="18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2" t="s">
        <v>164</v>
      </c>
      <c r="AT103" s="182" t="s">
        <v>160</v>
      </c>
      <c r="AU103" s="182" t="s">
        <v>72</v>
      </c>
      <c r="AY103" s="14" t="s">
        <v>108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4" t="s">
        <v>80</v>
      </c>
      <c r="BK103" s="183">
        <f>ROUND(I103*H103,2)</f>
        <v>0</v>
      </c>
      <c r="BL103" s="14" t="s">
        <v>164</v>
      </c>
      <c r="BM103" s="182" t="s">
        <v>168</v>
      </c>
    </row>
    <row r="104" s="2" customFormat="1">
      <c r="A104" s="35"/>
      <c r="B104" s="36"/>
      <c r="C104" s="37"/>
      <c r="D104" s="184" t="s">
        <v>110</v>
      </c>
      <c r="E104" s="37"/>
      <c r="F104" s="185" t="s">
        <v>167</v>
      </c>
      <c r="G104" s="37"/>
      <c r="H104" s="37"/>
      <c r="I104" s="186"/>
      <c r="J104" s="37"/>
      <c r="K104" s="37"/>
      <c r="L104" s="41"/>
      <c r="M104" s="187"/>
      <c r="N104" s="18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110</v>
      </c>
      <c r="AU104" s="14" t="s">
        <v>72</v>
      </c>
    </row>
    <row r="105" s="2" customFormat="1" ht="16.5" customHeight="1">
      <c r="A105" s="35"/>
      <c r="B105" s="36"/>
      <c r="C105" s="200" t="s">
        <v>169</v>
      </c>
      <c r="D105" s="200" t="s">
        <v>160</v>
      </c>
      <c r="E105" s="201" t="s">
        <v>170</v>
      </c>
      <c r="F105" s="202" t="s">
        <v>171</v>
      </c>
      <c r="G105" s="203" t="s">
        <v>163</v>
      </c>
      <c r="H105" s="204">
        <v>1000</v>
      </c>
      <c r="I105" s="205"/>
      <c r="J105" s="206">
        <f>ROUND(I105*H105,2)</f>
        <v>0</v>
      </c>
      <c r="K105" s="207"/>
      <c r="L105" s="208"/>
      <c r="M105" s="209" t="s">
        <v>19</v>
      </c>
      <c r="N105" s="210" t="s">
        <v>43</v>
      </c>
      <c r="O105" s="81"/>
      <c r="P105" s="180">
        <f>O105*H105</f>
        <v>0</v>
      </c>
      <c r="Q105" s="180">
        <v>0.001</v>
      </c>
      <c r="R105" s="180">
        <f>Q105*H105</f>
        <v>1</v>
      </c>
      <c r="S105" s="180">
        <v>0</v>
      </c>
      <c r="T105" s="18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2" t="s">
        <v>142</v>
      </c>
      <c r="AT105" s="182" t="s">
        <v>160</v>
      </c>
      <c r="AU105" s="182" t="s">
        <v>72</v>
      </c>
      <c r="AY105" s="14" t="s">
        <v>108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4" t="s">
        <v>80</v>
      </c>
      <c r="BK105" s="183">
        <f>ROUND(I105*H105,2)</f>
        <v>0</v>
      </c>
      <c r="BL105" s="14" t="s">
        <v>107</v>
      </c>
      <c r="BM105" s="182" t="s">
        <v>172</v>
      </c>
    </row>
    <row r="106" s="2" customFormat="1">
      <c r="A106" s="35"/>
      <c r="B106" s="36"/>
      <c r="C106" s="37"/>
      <c r="D106" s="184" t="s">
        <v>110</v>
      </c>
      <c r="E106" s="37"/>
      <c r="F106" s="185" t="s">
        <v>171</v>
      </c>
      <c r="G106" s="37"/>
      <c r="H106" s="37"/>
      <c r="I106" s="186"/>
      <c r="J106" s="37"/>
      <c r="K106" s="37"/>
      <c r="L106" s="41"/>
      <c r="M106" s="187"/>
      <c r="N106" s="18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110</v>
      </c>
      <c r="AU106" s="14" t="s">
        <v>72</v>
      </c>
    </row>
    <row r="107" s="2" customFormat="1" ht="16.5" customHeight="1">
      <c r="A107" s="35"/>
      <c r="B107" s="36"/>
      <c r="C107" s="200" t="s">
        <v>173</v>
      </c>
      <c r="D107" s="200" t="s">
        <v>160</v>
      </c>
      <c r="E107" s="201" t="s">
        <v>174</v>
      </c>
      <c r="F107" s="202" t="s">
        <v>175</v>
      </c>
      <c r="G107" s="203" t="s">
        <v>163</v>
      </c>
      <c r="H107" s="204">
        <v>2000</v>
      </c>
      <c r="I107" s="205"/>
      <c r="J107" s="206">
        <f>ROUND(I107*H107,2)</f>
        <v>0</v>
      </c>
      <c r="K107" s="207"/>
      <c r="L107" s="208"/>
      <c r="M107" s="209" t="s">
        <v>19</v>
      </c>
      <c r="N107" s="210" t="s">
        <v>43</v>
      </c>
      <c r="O107" s="81"/>
      <c r="P107" s="180">
        <f>O107*H107</f>
        <v>0</v>
      </c>
      <c r="Q107" s="180">
        <v>0.001</v>
      </c>
      <c r="R107" s="180">
        <f>Q107*H107</f>
        <v>2</v>
      </c>
      <c r="S107" s="180">
        <v>0</v>
      </c>
      <c r="T107" s="18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2" t="s">
        <v>142</v>
      </c>
      <c r="AT107" s="182" t="s">
        <v>160</v>
      </c>
      <c r="AU107" s="182" t="s">
        <v>72</v>
      </c>
      <c r="AY107" s="14" t="s">
        <v>108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4" t="s">
        <v>80</v>
      </c>
      <c r="BK107" s="183">
        <f>ROUND(I107*H107,2)</f>
        <v>0</v>
      </c>
      <c r="BL107" s="14" t="s">
        <v>107</v>
      </c>
      <c r="BM107" s="182" t="s">
        <v>176</v>
      </c>
    </row>
    <row r="108" s="2" customFormat="1">
      <c r="A108" s="35"/>
      <c r="B108" s="36"/>
      <c r="C108" s="37"/>
      <c r="D108" s="184" t="s">
        <v>110</v>
      </c>
      <c r="E108" s="37"/>
      <c r="F108" s="185" t="s">
        <v>175</v>
      </c>
      <c r="G108" s="37"/>
      <c r="H108" s="37"/>
      <c r="I108" s="186"/>
      <c r="J108" s="37"/>
      <c r="K108" s="37"/>
      <c r="L108" s="41"/>
      <c r="M108" s="211"/>
      <c r="N108" s="212"/>
      <c r="O108" s="213"/>
      <c r="P108" s="213"/>
      <c r="Q108" s="213"/>
      <c r="R108" s="213"/>
      <c r="S108" s="213"/>
      <c r="T108" s="214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110</v>
      </c>
      <c r="AU108" s="14" t="s">
        <v>72</v>
      </c>
    </row>
    <row r="109" s="2" customFormat="1" ht="6.96" customHeight="1">
      <c r="A109" s="35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41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sheet="1" autoFilter="0" formatColumns="0" formatRows="0" objects="1" scenarios="1" spinCount="100000" saltValue="4NX5bCcG4Te7SSmgV4Hxe7nm8m0hEnLCPF5gSmR0+WtqcAPkqb96jabM16NpdCY4M6RCmxRNWb8lLsY5Ytj2sw==" hashValue="pZUtlvpITignc2SUjJ2Y6jkxIts6PrlTgrJD+5rJ67Blp51hzEzc3BTjOUNzM1slWYRcpGSs7o9eUnxio/kP1g==" algorithmName="SHA-512" password="CC35"/>
  <autoFilter ref="C78:K10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1" customFormat="1" ht="45" customHeight="1">
      <c r="B3" s="219"/>
      <c r="C3" s="220" t="s">
        <v>177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178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179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180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181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182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183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184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185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186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187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79</v>
      </c>
      <c r="F18" s="226" t="s">
        <v>188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189</v>
      </c>
      <c r="F19" s="226" t="s">
        <v>190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191</v>
      </c>
      <c r="F20" s="226" t="s">
        <v>192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193</v>
      </c>
      <c r="F21" s="226" t="s">
        <v>194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195</v>
      </c>
      <c r="F22" s="226" t="s">
        <v>196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197</v>
      </c>
      <c r="F23" s="226" t="s">
        <v>198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199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200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201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202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203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204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205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206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207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91</v>
      </c>
      <c r="F36" s="226"/>
      <c r="G36" s="226" t="s">
        <v>208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209</v>
      </c>
      <c r="F37" s="226"/>
      <c r="G37" s="226" t="s">
        <v>210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53</v>
      </c>
      <c r="F38" s="226"/>
      <c r="G38" s="226" t="s">
        <v>211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54</v>
      </c>
      <c r="F39" s="226"/>
      <c r="G39" s="226" t="s">
        <v>212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92</v>
      </c>
      <c r="F40" s="226"/>
      <c r="G40" s="226" t="s">
        <v>213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93</v>
      </c>
      <c r="F41" s="226"/>
      <c r="G41" s="226" t="s">
        <v>214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215</v>
      </c>
      <c r="F42" s="226"/>
      <c r="G42" s="226" t="s">
        <v>216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217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218</v>
      </c>
      <c r="F44" s="226"/>
      <c r="G44" s="226" t="s">
        <v>219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95</v>
      </c>
      <c r="F45" s="226"/>
      <c r="G45" s="226" t="s">
        <v>220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221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222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223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224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225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226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227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228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229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230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231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232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233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234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235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236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237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238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239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240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241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242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243</v>
      </c>
      <c r="D76" s="244"/>
      <c r="E76" s="244"/>
      <c r="F76" s="244" t="s">
        <v>244</v>
      </c>
      <c r="G76" s="245"/>
      <c r="H76" s="244" t="s">
        <v>54</v>
      </c>
      <c r="I76" s="244" t="s">
        <v>57</v>
      </c>
      <c r="J76" s="244" t="s">
        <v>245</v>
      </c>
      <c r="K76" s="243"/>
    </row>
    <row r="77" s="1" customFormat="1" ht="17.25" customHeight="1">
      <c r="B77" s="241"/>
      <c r="C77" s="246" t="s">
        <v>246</v>
      </c>
      <c r="D77" s="246"/>
      <c r="E77" s="246"/>
      <c r="F77" s="247" t="s">
        <v>247</v>
      </c>
      <c r="G77" s="248"/>
      <c r="H77" s="246"/>
      <c r="I77" s="246"/>
      <c r="J77" s="246" t="s">
        <v>248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53</v>
      </c>
      <c r="D79" s="251"/>
      <c r="E79" s="251"/>
      <c r="F79" s="252" t="s">
        <v>249</v>
      </c>
      <c r="G79" s="253"/>
      <c r="H79" s="229" t="s">
        <v>250</v>
      </c>
      <c r="I79" s="229" t="s">
        <v>251</v>
      </c>
      <c r="J79" s="229">
        <v>20</v>
      </c>
      <c r="K79" s="243"/>
    </row>
    <row r="80" s="1" customFormat="1" ht="15" customHeight="1">
      <c r="B80" s="241"/>
      <c r="C80" s="229" t="s">
        <v>252</v>
      </c>
      <c r="D80" s="229"/>
      <c r="E80" s="229"/>
      <c r="F80" s="252" t="s">
        <v>249</v>
      </c>
      <c r="G80" s="253"/>
      <c r="H80" s="229" t="s">
        <v>253</v>
      </c>
      <c r="I80" s="229" t="s">
        <v>251</v>
      </c>
      <c r="J80" s="229">
        <v>120</v>
      </c>
      <c r="K80" s="243"/>
    </row>
    <row r="81" s="1" customFormat="1" ht="15" customHeight="1">
      <c r="B81" s="254"/>
      <c r="C81" s="229" t="s">
        <v>254</v>
      </c>
      <c r="D81" s="229"/>
      <c r="E81" s="229"/>
      <c r="F81" s="252" t="s">
        <v>255</v>
      </c>
      <c r="G81" s="253"/>
      <c r="H81" s="229" t="s">
        <v>256</v>
      </c>
      <c r="I81" s="229" t="s">
        <v>251</v>
      </c>
      <c r="J81" s="229">
        <v>50</v>
      </c>
      <c r="K81" s="243"/>
    </row>
    <row r="82" s="1" customFormat="1" ht="15" customHeight="1">
      <c r="B82" s="254"/>
      <c r="C82" s="229" t="s">
        <v>257</v>
      </c>
      <c r="D82" s="229"/>
      <c r="E82" s="229"/>
      <c r="F82" s="252" t="s">
        <v>249</v>
      </c>
      <c r="G82" s="253"/>
      <c r="H82" s="229" t="s">
        <v>258</v>
      </c>
      <c r="I82" s="229" t="s">
        <v>259</v>
      </c>
      <c r="J82" s="229"/>
      <c r="K82" s="243"/>
    </row>
    <row r="83" s="1" customFormat="1" ht="15" customHeight="1">
      <c r="B83" s="254"/>
      <c r="C83" s="255" t="s">
        <v>260</v>
      </c>
      <c r="D83" s="255"/>
      <c r="E83" s="255"/>
      <c r="F83" s="256" t="s">
        <v>255</v>
      </c>
      <c r="G83" s="255"/>
      <c r="H83" s="255" t="s">
        <v>261</v>
      </c>
      <c r="I83" s="255" t="s">
        <v>251</v>
      </c>
      <c r="J83" s="255">
        <v>15</v>
      </c>
      <c r="K83" s="243"/>
    </row>
    <row r="84" s="1" customFormat="1" ht="15" customHeight="1">
      <c r="B84" s="254"/>
      <c r="C84" s="255" t="s">
        <v>262</v>
      </c>
      <c r="D84" s="255"/>
      <c r="E84" s="255"/>
      <c r="F84" s="256" t="s">
        <v>255</v>
      </c>
      <c r="G84" s="255"/>
      <c r="H84" s="255" t="s">
        <v>263</v>
      </c>
      <c r="I84" s="255" t="s">
        <v>251</v>
      </c>
      <c r="J84" s="255">
        <v>15</v>
      </c>
      <c r="K84" s="243"/>
    </row>
    <row r="85" s="1" customFormat="1" ht="15" customHeight="1">
      <c r="B85" s="254"/>
      <c r="C85" s="255" t="s">
        <v>264</v>
      </c>
      <c r="D85" s="255"/>
      <c r="E85" s="255"/>
      <c r="F85" s="256" t="s">
        <v>255</v>
      </c>
      <c r="G85" s="255"/>
      <c r="H85" s="255" t="s">
        <v>265</v>
      </c>
      <c r="I85" s="255" t="s">
        <v>251</v>
      </c>
      <c r="J85" s="255">
        <v>20</v>
      </c>
      <c r="K85" s="243"/>
    </row>
    <row r="86" s="1" customFormat="1" ht="15" customHeight="1">
      <c r="B86" s="254"/>
      <c r="C86" s="255" t="s">
        <v>266</v>
      </c>
      <c r="D86" s="255"/>
      <c r="E86" s="255"/>
      <c r="F86" s="256" t="s">
        <v>255</v>
      </c>
      <c r="G86" s="255"/>
      <c r="H86" s="255" t="s">
        <v>267</v>
      </c>
      <c r="I86" s="255" t="s">
        <v>251</v>
      </c>
      <c r="J86" s="255">
        <v>20</v>
      </c>
      <c r="K86" s="243"/>
    </row>
    <row r="87" s="1" customFormat="1" ht="15" customHeight="1">
      <c r="B87" s="254"/>
      <c r="C87" s="229" t="s">
        <v>268</v>
      </c>
      <c r="D87" s="229"/>
      <c r="E87" s="229"/>
      <c r="F87" s="252" t="s">
        <v>255</v>
      </c>
      <c r="G87" s="253"/>
      <c r="H87" s="229" t="s">
        <v>269</v>
      </c>
      <c r="I87" s="229" t="s">
        <v>251</v>
      </c>
      <c r="J87" s="229">
        <v>50</v>
      </c>
      <c r="K87" s="243"/>
    </row>
    <row r="88" s="1" customFormat="1" ht="15" customHeight="1">
      <c r="B88" s="254"/>
      <c r="C88" s="229" t="s">
        <v>270</v>
      </c>
      <c r="D88" s="229"/>
      <c r="E88" s="229"/>
      <c r="F88" s="252" t="s">
        <v>255</v>
      </c>
      <c r="G88" s="253"/>
      <c r="H88" s="229" t="s">
        <v>271</v>
      </c>
      <c r="I88" s="229" t="s">
        <v>251</v>
      </c>
      <c r="J88" s="229">
        <v>20</v>
      </c>
      <c r="K88" s="243"/>
    </row>
    <row r="89" s="1" customFormat="1" ht="15" customHeight="1">
      <c r="B89" s="254"/>
      <c r="C89" s="229" t="s">
        <v>272</v>
      </c>
      <c r="D89" s="229"/>
      <c r="E89" s="229"/>
      <c r="F89" s="252" t="s">
        <v>255</v>
      </c>
      <c r="G89" s="253"/>
      <c r="H89" s="229" t="s">
        <v>273</v>
      </c>
      <c r="I89" s="229" t="s">
        <v>251</v>
      </c>
      <c r="J89" s="229">
        <v>20</v>
      </c>
      <c r="K89" s="243"/>
    </row>
    <row r="90" s="1" customFormat="1" ht="15" customHeight="1">
      <c r="B90" s="254"/>
      <c r="C90" s="229" t="s">
        <v>274</v>
      </c>
      <c r="D90" s="229"/>
      <c r="E90" s="229"/>
      <c r="F90" s="252" t="s">
        <v>255</v>
      </c>
      <c r="G90" s="253"/>
      <c r="H90" s="229" t="s">
        <v>275</v>
      </c>
      <c r="I90" s="229" t="s">
        <v>251</v>
      </c>
      <c r="J90" s="229">
        <v>50</v>
      </c>
      <c r="K90" s="243"/>
    </row>
    <row r="91" s="1" customFormat="1" ht="15" customHeight="1">
      <c r="B91" s="254"/>
      <c r="C91" s="229" t="s">
        <v>276</v>
      </c>
      <c r="D91" s="229"/>
      <c r="E91" s="229"/>
      <c r="F91" s="252" t="s">
        <v>255</v>
      </c>
      <c r="G91" s="253"/>
      <c r="H91" s="229" t="s">
        <v>276</v>
      </c>
      <c r="I91" s="229" t="s">
        <v>251</v>
      </c>
      <c r="J91" s="229">
        <v>50</v>
      </c>
      <c r="K91" s="243"/>
    </row>
    <row r="92" s="1" customFormat="1" ht="15" customHeight="1">
      <c r="B92" s="254"/>
      <c r="C92" s="229" t="s">
        <v>277</v>
      </c>
      <c r="D92" s="229"/>
      <c r="E92" s="229"/>
      <c r="F92" s="252" t="s">
        <v>255</v>
      </c>
      <c r="G92" s="253"/>
      <c r="H92" s="229" t="s">
        <v>278</v>
      </c>
      <c r="I92" s="229" t="s">
        <v>251</v>
      </c>
      <c r="J92" s="229">
        <v>255</v>
      </c>
      <c r="K92" s="243"/>
    </row>
    <row r="93" s="1" customFormat="1" ht="15" customHeight="1">
      <c r="B93" s="254"/>
      <c r="C93" s="229" t="s">
        <v>279</v>
      </c>
      <c r="D93" s="229"/>
      <c r="E93" s="229"/>
      <c r="F93" s="252" t="s">
        <v>249</v>
      </c>
      <c r="G93" s="253"/>
      <c r="H93" s="229" t="s">
        <v>280</v>
      </c>
      <c r="I93" s="229" t="s">
        <v>281</v>
      </c>
      <c r="J93" s="229"/>
      <c r="K93" s="243"/>
    </row>
    <row r="94" s="1" customFormat="1" ht="15" customHeight="1">
      <c r="B94" s="254"/>
      <c r="C94" s="229" t="s">
        <v>282</v>
      </c>
      <c r="D94" s="229"/>
      <c r="E94" s="229"/>
      <c r="F94" s="252" t="s">
        <v>249</v>
      </c>
      <c r="G94" s="253"/>
      <c r="H94" s="229" t="s">
        <v>283</v>
      </c>
      <c r="I94" s="229" t="s">
        <v>284</v>
      </c>
      <c r="J94" s="229"/>
      <c r="K94" s="243"/>
    </row>
    <row r="95" s="1" customFormat="1" ht="15" customHeight="1">
      <c r="B95" s="254"/>
      <c r="C95" s="229" t="s">
        <v>285</v>
      </c>
      <c r="D95" s="229"/>
      <c r="E95" s="229"/>
      <c r="F95" s="252" t="s">
        <v>249</v>
      </c>
      <c r="G95" s="253"/>
      <c r="H95" s="229" t="s">
        <v>285</v>
      </c>
      <c r="I95" s="229" t="s">
        <v>284</v>
      </c>
      <c r="J95" s="229"/>
      <c r="K95" s="243"/>
    </row>
    <row r="96" s="1" customFormat="1" ht="15" customHeight="1">
      <c r="B96" s="254"/>
      <c r="C96" s="229" t="s">
        <v>38</v>
      </c>
      <c r="D96" s="229"/>
      <c r="E96" s="229"/>
      <c r="F96" s="252" t="s">
        <v>249</v>
      </c>
      <c r="G96" s="253"/>
      <c r="H96" s="229" t="s">
        <v>286</v>
      </c>
      <c r="I96" s="229" t="s">
        <v>284</v>
      </c>
      <c r="J96" s="229"/>
      <c r="K96" s="243"/>
    </row>
    <row r="97" s="1" customFormat="1" ht="15" customHeight="1">
      <c r="B97" s="254"/>
      <c r="C97" s="229" t="s">
        <v>48</v>
      </c>
      <c r="D97" s="229"/>
      <c r="E97" s="229"/>
      <c r="F97" s="252" t="s">
        <v>249</v>
      </c>
      <c r="G97" s="253"/>
      <c r="H97" s="229" t="s">
        <v>287</v>
      </c>
      <c r="I97" s="229" t="s">
        <v>284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288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243</v>
      </c>
      <c r="D103" s="244"/>
      <c r="E103" s="244"/>
      <c r="F103" s="244" t="s">
        <v>244</v>
      </c>
      <c r="G103" s="245"/>
      <c r="H103" s="244" t="s">
        <v>54</v>
      </c>
      <c r="I103" s="244" t="s">
        <v>57</v>
      </c>
      <c r="J103" s="244" t="s">
        <v>245</v>
      </c>
      <c r="K103" s="243"/>
    </row>
    <row r="104" s="1" customFormat="1" ht="17.25" customHeight="1">
      <c r="B104" s="241"/>
      <c r="C104" s="246" t="s">
        <v>246</v>
      </c>
      <c r="D104" s="246"/>
      <c r="E104" s="246"/>
      <c r="F104" s="247" t="s">
        <v>247</v>
      </c>
      <c r="G104" s="248"/>
      <c r="H104" s="246"/>
      <c r="I104" s="246"/>
      <c r="J104" s="246" t="s">
        <v>248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53</v>
      </c>
      <c r="D106" s="251"/>
      <c r="E106" s="251"/>
      <c r="F106" s="252" t="s">
        <v>249</v>
      </c>
      <c r="G106" s="229"/>
      <c r="H106" s="229" t="s">
        <v>289</v>
      </c>
      <c r="I106" s="229" t="s">
        <v>251</v>
      </c>
      <c r="J106" s="229">
        <v>20</v>
      </c>
      <c r="K106" s="243"/>
    </row>
    <row r="107" s="1" customFormat="1" ht="15" customHeight="1">
      <c r="B107" s="241"/>
      <c r="C107" s="229" t="s">
        <v>252</v>
      </c>
      <c r="D107" s="229"/>
      <c r="E107" s="229"/>
      <c r="F107" s="252" t="s">
        <v>249</v>
      </c>
      <c r="G107" s="229"/>
      <c r="H107" s="229" t="s">
        <v>289</v>
      </c>
      <c r="I107" s="229" t="s">
        <v>251</v>
      </c>
      <c r="J107" s="229">
        <v>120</v>
      </c>
      <c r="K107" s="243"/>
    </row>
    <row r="108" s="1" customFormat="1" ht="15" customHeight="1">
      <c r="B108" s="254"/>
      <c r="C108" s="229" t="s">
        <v>254</v>
      </c>
      <c r="D108" s="229"/>
      <c r="E108" s="229"/>
      <c r="F108" s="252" t="s">
        <v>255</v>
      </c>
      <c r="G108" s="229"/>
      <c r="H108" s="229" t="s">
        <v>289</v>
      </c>
      <c r="I108" s="229" t="s">
        <v>251</v>
      </c>
      <c r="J108" s="229">
        <v>50</v>
      </c>
      <c r="K108" s="243"/>
    </row>
    <row r="109" s="1" customFormat="1" ht="15" customHeight="1">
      <c r="B109" s="254"/>
      <c r="C109" s="229" t="s">
        <v>257</v>
      </c>
      <c r="D109" s="229"/>
      <c r="E109" s="229"/>
      <c r="F109" s="252" t="s">
        <v>249</v>
      </c>
      <c r="G109" s="229"/>
      <c r="H109" s="229" t="s">
        <v>289</v>
      </c>
      <c r="I109" s="229" t="s">
        <v>259</v>
      </c>
      <c r="J109" s="229"/>
      <c r="K109" s="243"/>
    </row>
    <row r="110" s="1" customFormat="1" ht="15" customHeight="1">
      <c r="B110" s="254"/>
      <c r="C110" s="229" t="s">
        <v>268</v>
      </c>
      <c r="D110" s="229"/>
      <c r="E110" s="229"/>
      <c r="F110" s="252" t="s">
        <v>255</v>
      </c>
      <c r="G110" s="229"/>
      <c r="H110" s="229" t="s">
        <v>289</v>
      </c>
      <c r="I110" s="229" t="s">
        <v>251</v>
      </c>
      <c r="J110" s="229">
        <v>50</v>
      </c>
      <c r="K110" s="243"/>
    </row>
    <row r="111" s="1" customFormat="1" ht="15" customHeight="1">
      <c r="B111" s="254"/>
      <c r="C111" s="229" t="s">
        <v>276</v>
      </c>
      <c r="D111" s="229"/>
      <c r="E111" s="229"/>
      <c r="F111" s="252" t="s">
        <v>255</v>
      </c>
      <c r="G111" s="229"/>
      <c r="H111" s="229" t="s">
        <v>289</v>
      </c>
      <c r="I111" s="229" t="s">
        <v>251</v>
      </c>
      <c r="J111" s="229">
        <v>50</v>
      </c>
      <c r="K111" s="243"/>
    </row>
    <row r="112" s="1" customFormat="1" ht="15" customHeight="1">
      <c r="B112" s="254"/>
      <c r="C112" s="229" t="s">
        <v>274</v>
      </c>
      <c r="D112" s="229"/>
      <c r="E112" s="229"/>
      <c r="F112" s="252" t="s">
        <v>255</v>
      </c>
      <c r="G112" s="229"/>
      <c r="H112" s="229" t="s">
        <v>289</v>
      </c>
      <c r="I112" s="229" t="s">
        <v>251</v>
      </c>
      <c r="J112" s="229">
        <v>50</v>
      </c>
      <c r="K112" s="243"/>
    </row>
    <row r="113" s="1" customFormat="1" ht="15" customHeight="1">
      <c r="B113" s="254"/>
      <c r="C113" s="229" t="s">
        <v>53</v>
      </c>
      <c r="D113" s="229"/>
      <c r="E113" s="229"/>
      <c r="F113" s="252" t="s">
        <v>249</v>
      </c>
      <c r="G113" s="229"/>
      <c r="H113" s="229" t="s">
        <v>290</v>
      </c>
      <c r="I113" s="229" t="s">
        <v>251</v>
      </c>
      <c r="J113" s="229">
        <v>20</v>
      </c>
      <c r="K113" s="243"/>
    </row>
    <row r="114" s="1" customFormat="1" ht="15" customHeight="1">
      <c r="B114" s="254"/>
      <c r="C114" s="229" t="s">
        <v>291</v>
      </c>
      <c r="D114" s="229"/>
      <c r="E114" s="229"/>
      <c r="F114" s="252" t="s">
        <v>249</v>
      </c>
      <c r="G114" s="229"/>
      <c r="H114" s="229" t="s">
        <v>292</v>
      </c>
      <c r="I114" s="229" t="s">
        <v>251</v>
      </c>
      <c r="J114" s="229">
        <v>120</v>
      </c>
      <c r="K114" s="243"/>
    </row>
    <row r="115" s="1" customFormat="1" ht="15" customHeight="1">
      <c r="B115" s="254"/>
      <c r="C115" s="229" t="s">
        <v>38</v>
      </c>
      <c r="D115" s="229"/>
      <c r="E115" s="229"/>
      <c r="F115" s="252" t="s">
        <v>249</v>
      </c>
      <c r="G115" s="229"/>
      <c r="H115" s="229" t="s">
        <v>293</v>
      </c>
      <c r="I115" s="229" t="s">
        <v>284</v>
      </c>
      <c r="J115" s="229"/>
      <c r="K115" s="243"/>
    </row>
    <row r="116" s="1" customFormat="1" ht="15" customHeight="1">
      <c r="B116" s="254"/>
      <c r="C116" s="229" t="s">
        <v>48</v>
      </c>
      <c r="D116" s="229"/>
      <c r="E116" s="229"/>
      <c r="F116" s="252" t="s">
        <v>249</v>
      </c>
      <c r="G116" s="229"/>
      <c r="H116" s="229" t="s">
        <v>294</v>
      </c>
      <c r="I116" s="229" t="s">
        <v>284</v>
      </c>
      <c r="J116" s="229"/>
      <c r="K116" s="243"/>
    </row>
    <row r="117" s="1" customFormat="1" ht="15" customHeight="1">
      <c r="B117" s="254"/>
      <c r="C117" s="229" t="s">
        <v>57</v>
      </c>
      <c r="D117" s="229"/>
      <c r="E117" s="229"/>
      <c r="F117" s="252" t="s">
        <v>249</v>
      </c>
      <c r="G117" s="229"/>
      <c r="H117" s="229" t="s">
        <v>295</v>
      </c>
      <c r="I117" s="229" t="s">
        <v>296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297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243</v>
      </c>
      <c r="D123" s="244"/>
      <c r="E123" s="244"/>
      <c r="F123" s="244" t="s">
        <v>244</v>
      </c>
      <c r="G123" s="245"/>
      <c r="H123" s="244" t="s">
        <v>54</v>
      </c>
      <c r="I123" s="244" t="s">
        <v>57</v>
      </c>
      <c r="J123" s="244" t="s">
        <v>245</v>
      </c>
      <c r="K123" s="273"/>
    </row>
    <row r="124" s="1" customFormat="1" ht="17.25" customHeight="1">
      <c r="B124" s="272"/>
      <c r="C124" s="246" t="s">
        <v>246</v>
      </c>
      <c r="D124" s="246"/>
      <c r="E124" s="246"/>
      <c r="F124" s="247" t="s">
        <v>247</v>
      </c>
      <c r="G124" s="248"/>
      <c r="H124" s="246"/>
      <c r="I124" s="246"/>
      <c r="J124" s="246" t="s">
        <v>248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252</v>
      </c>
      <c r="D126" s="251"/>
      <c r="E126" s="251"/>
      <c r="F126" s="252" t="s">
        <v>249</v>
      </c>
      <c r="G126" s="229"/>
      <c r="H126" s="229" t="s">
        <v>289</v>
      </c>
      <c r="I126" s="229" t="s">
        <v>251</v>
      </c>
      <c r="J126" s="229">
        <v>120</v>
      </c>
      <c r="K126" s="277"/>
    </row>
    <row r="127" s="1" customFormat="1" ht="15" customHeight="1">
      <c r="B127" s="274"/>
      <c r="C127" s="229" t="s">
        <v>298</v>
      </c>
      <c r="D127" s="229"/>
      <c r="E127" s="229"/>
      <c r="F127" s="252" t="s">
        <v>249</v>
      </c>
      <c r="G127" s="229"/>
      <c r="H127" s="229" t="s">
        <v>299</v>
      </c>
      <c r="I127" s="229" t="s">
        <v>251</v>
      </c>
      <c r="J127" s="229" t="s">
        <v>300</v>
      </c>
      <c r="K127" s="277"/>
    </row>
    <row r="128" s="1" customFormat="1" ht="15" customHeight="1">
      <c r="B128" s="274"/>
      <c r="C128" s="229" t="s">
        <v>197</v>
      </c>
      <c r="D128" s="229"/>
      <c r="E128" s="229"/>
      <c r="F128" s="252" t="s">
        <v>249</v>
      </c>
      <c r="G128" s="229"/>
      <c r="H128" s="229" t="s">
        <v>301</v>
      </c>
      <c r="I128" s="229" t="s">
        <v>251</v>
      </c>
      <c r="J128" s="229" t="s">
        <v>300</v>
      </c>
      <c r="K128" s="277"/>
    </row>
    <row r="129" s="1" customFormat="1" ht="15" customHeight="1">
      <c r="B129" s="274"/>
      <c r="C129" s="229" t="s">
        <v>260</v>
      </c>
      <c r="D129" s="229"/>
      <c r="E129" s="229"/>
      <c r="F129" s="252" t="s">
        <v>255</v>
      </c>
      <c r="G129" s="229"/>
      <c r="H129" s="229" t="s">
        <v>261</v>
      </c>
      <c r="I129" s="229" t="s">
        <v>251</v>
      </c>
      <c r="J129" s="229">
        <v>15</v>
      </c>
      <c r="K129" s="277"/>
    </row>
    <row r="130" s="1" customFormat="1" ht="15" customHeight="1">
      <c r="B130" s="274"/>
      <c r="C130" s="255" t="s">
        <v>262</v>
      </c>
      <c r="D130" s="255"/>
      <c r="E130" s="255"/>
      <c r="F130" s="256" t="s">
        <v>255</v>
      </c>
      <c r="G130" s="255"/>
      <c r="H130" s="255" t="s">
        <v>263</v>
      </c>
      <c r="I130" s="255" t="s">
        <v>251</v>
      </c>
      <c r="J130" s="255">
        <v>15</v>
      </c>
      <c r="K130" s="277"/>
    </row>
    <row r="131" s="1" customFormat="1" ht="15" customHeight="1">
      <c r="B131" s="274"/>
      <c r="C131" s="255" t="s">
        <v>264</v>
      </c>
      <c r="D131" s="255"/>
      <c r="E131" s="255"/>
      <c r="F131" s="256" t="s">
        <v>255</v>
      </c>
      <c r="G131" s="255"/>
      <c r="H131" s="255" t="s">
        <v>265</v>
      </c>
      <c r="I131" s="255" t="s">
        <v>251</v>
      </c>
      <c r="J131" s="255">
        <v>20</v>
      </c>
      <c r="K131" s="277"/>
    </row>
    <row r="132" s="1" customFormat="1" ht="15" customHeight="1">
      <c r="B132" s="274"/>
      <c r="C132" s="255" t="s">
        <v>266</v>
      </c>
      <c r="D132" s="255"/>
      <c r="E132" s="255"/>
      <c r="F132" s="256" t="s">
        <v>255</v>
      </c>
      <c r="G132" s="255"/>
      <c r="H132" s="255" t="s">
        <v>267</v>
      </c>
      <c r="I132" s="255" t="s">
        <v>251</v>
      </c>
      <c r="J132" s="255">
        <v>20</v>
      </c>
      <c r="K132" s="277"/>
    </row>
    <row r="133" s="1" customFormat="1" ht="15" customHeight="1">
      <c r="B133" s="274"/>
      <c r="C133" s="229" t="s">
        <v>254</v>
      </c>
      <c r="D133" s="229"/>
      <c r="E133" s="229"/>
      <c r="F133" s="252" t="s">
        <v>255</v>
      </c>
      <c r="G133" s="229"/>
      <c r="H133" s="229" t="s">
        <v>289</v>
      </c>
      <c r="I133" s="229" t="s">
        <v>251</v>
      </c>
      <c r="J133" s="229">
        <v>50</v>
      </c>
      <c r="K133" s="277"/>
    </row>
    <row r="134" s="1" customFormat="1" ht="15" customHeight="1">
      <c r="B134" s="274"/>
      <c r="C134" s="229" t="s">
        <v>268</v>
      </c>
      <c r="D134" s="229"/>
      <c r="E134" s="229"/>
      <c r="F134" s="252" t="s">
        <v>255</v>
      </c>
      <c r="G134" s="229"/>
      <c r="H134" s="229" t="s">
        <v>289</v>
      </c>
      <c r="I134" s="229" t="s">
        <v>251</v>
      </c>
      <c r="J134" s="229">
        <v>50</v>
      </c>
      <c r="K134" s="277"/>
    </row>
    <row r="135" s="1" customFormat="1" ht="15" customHeight="1">
      <c r="B135" s="274"/>
      <c r="C135" s="229" t="s">
        <v>274</v>
      </c>
      <c r="D135" s="229"/>
      <c r="E135" s="229"/>
      <c r="F135" s="252" t="s">
        <v>255</v>
      </c>
      <c r="G135" s="229"/>
      <c r="H135" s="229" t="s">
        <v>289</v>
      </c>
      <c r="I135" s="229" t="s">
        <v>251</v>
      </c>
      <c r="J135" s="229">
        <v>50</v>
      </c>
      <c r="K135" s="277"/>
    </row>
    <row r="136" s="1" customFormat="1" ht="15" customHeight="1">
      <c r="B136" s="274"/>
      <c r="C136" s="229" t="s">
        <v>276</v>
      </c>
      <c r="D136" s="229"/>
      <c r="E136" s="229"/>
      <c r="F136" s="252" t="s">
        <v>255</v>
      </c>
      <c r="G136" s="229"/>
      <c r="H136" s="229" t="s">
        <v>289</v>
      </c>
      <c r="I136" s="229" t="s">
        <v>251</v>
      </c>
      <c r="J136" s="229">
        <v>50</v>
      </c>
      <c r="K136" s="277"/>
    </row>
    <row r="137" s="1" customFormat="1" ht="15" customHeight="1">
      <c r="B137" s="274"/>
      <c r="C137" s="229" t="s">
        <v>277</v>
      </c>
      <c r="D137" s="229"/>
      <c r="E137" s="229"/>
      <c r="F137" s="252" t="s">
        <v>255</v>
      </c>
      <c r="G137" s="229"/>
      <c r="H137" s="229" t="s">
        <v>302</v>
      </c>
      <c r="I137" s="229" t="s">
        <v>251</v>
      </c>
      <c r="J137" s="229">
        <v>255</v>
      </c>
      <c r="K137" s="277"/>
    </row>
    <row r="138" s="1" customFormat="1" ht="15" customHeight="1">
      <c r="B138" s="274"/>
      <c r="C138" s="229" t="s">
        <v>279</v>
      </c>
      <c r="D138" s="229"/>
      <c r="E138" s="229"/>
      <c r="F138" s="252" t="s">
        <v>249</v>
      </c>
      <c r="G138" s="229"/>
      <c r="H138" s="229" t="s">
        <v>303</v>
      </c>
      <c r="I138" s="229" t="s">
        <v>281</v>
      </c>
      <c r="J138" s="229"/>
      <c r="K138" s="277"/>
    </row>
    <row r="139" s="1" customFormat="1" ht="15" customHeight="1">
      <c r="B139" s="274"/>
      <c r="C139" s="229" t="s">
        <v>282</v>
      </c>
      <c r="D139" s="229"/>
      <c r="E139" s="229"/>
      <c r="F139" s="252" t="s">
        <v>249</v>
      </c>
      <c r="G139" s="229"/>
      <c r="H139" s="229" t="s">
        <v>304</v>
      </c>
      <c r="I139" s="229" t="s">
        <v>284</v>
      </c>
      <c r="J139" s="229"/>
      <c r="K139" s="277"/>
    </row>
    <row r="140" s="1" customFormat="1" ht="15" customHeight="1">
      <c r="B140" s="274"/>
      <c r="C140" s="229" t="s">
        <v>285</v>
      </c>
      <c r="D140" s="229"/>
      <c r="E140" s="229"/>
      <c r="F140" s="252" t="s">
        <v>249</v>
      </c>
      <c r="G140" s="229"/>
      <c r="H140" s="229" t="s">
        <v>285</v>
      </c>
      <c r="I140" s="229" t="s">
        <v>284</v>
      </c>
      <c r="J140" s="229"/>
      <c r="K140" s="277"/>
    </row>
    <row r="141" s="1" customFormat="1" ht="15" customHeight="1">
      <c r="B141" s="274"/>
      <c r="C141" s="229" t="s">
        <v>38</v>
      </c>
      <c r="D141" s="229"/>
      <c r="E141" s="229"/>
      <c r="F141" s="252" t="s">
        <v>249</v>
      </c>
      <c r="G141" s="229"/>
      <c r="H141" s="229" t="s">
        <v>305</v>
      </c>
      <c r="I141" s="229" t="s">
        <v>284</v>
      </c>
      <c r="J141" s="229"/>
      <c r="K141" s="277"/>
    </row>
    <row r="142" s="1" customFormat="1" ht="15" customHeight="1">
      <c r="B142" s="274"/>
      <c r="C142" s="229" t="s">
        <v>306</v>
      </c>
      <c r="D142" s="229"/>
      <c r="E142" s="229"/>
      <c r="F142" s="252" t="s">
        <v>249</v>
      </c>
      <c r="G142" s="229"/>
      <c r="H142" s="229" t="s">
        <v>307</v>
      </c>
      <c r="I142" s="229" t="s">
        <v>284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308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243</v>
      </c>
      <c r="D148" s="244"/>
      <c r="E148" s="244"/>
      <c r="F148" s="244" t="s">
        <v>244</v>
      </c>
      <c r="G148" s="245"/>
      <c r="H148" s="244" t="s">
        <v>54</v>
      </c>
      <c r="I148" s="244" t="s">
        <v>57</v>
      </c>
      <c r="J148" s="244" t="s">
        <v>245</v>
      </c>
      <c r="K148" s="243"/>
    </row>
    <row r="149" s="1" customFormat="1" ht="17.25" customHeight="1">
      <c r="B149" s="241"/>
      <c r="C149" s="246" t="s">
        <v>246</v>
      </c>
      <c r="D149" s="246"/>
      <c r="E149" s="246"/>
      <c r="F149" s="247" t="s">
        <v>247</v>
      </c>
      <c r="G149" s="248"/>
      <c r="H149" s="246"/>
      <c r="I149" s="246"/>
      <c r="J149" s="246" t="s">
        <v>248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252</v>
      </c>
      <c r="D151" s="229"/>
      <c r="E151" s="229"/>
      <c r="F151" s="282" t="s">
        <v>249</v>
      </c>
      <c r="G151" s="229"/>
      <c r="H151" s="281" t="s">
        <v>289</v>
      </c>
      <c r="I151" s="281" t="s">
        <v>251</v>
      </c>
      <c r="J151" s="281">
        <v>120</v>
      </c>
      <c r="K151" s="277"/>
    </row>
    <row r="152" s="1" customFormat="1" ht="15" customHeight="1">
      <c r="B152" s="254"/>
      <c r="C152" s="281" t="s">
        <v>298</v>
      </c>
      <c r="D152" s="229"/>
      <c r="E152" s="229"/>
      <c r="F152" s="282" t="s">
        <v>249</v>
      </c>
      <c r="G152" s="229"/>
      <c r="H152" s="281" t="s">
        <v>309</v>
      </c>
      <c r="I152" s="281" t="s">
        <v>251</v>
      </c>
      <c r="J152" s="281" t="s">
        <v>300</v>
      </c>
      <c r="K152" s="277"/>
    </row>
    <row r="153" s="1" customFormat="1" ht="15" customHeight="1">
      <c r="B153" s="254"/>
      <c r="C153" s="281" t="s">
        <v>197</v>
      </c>
      <c r="D153" s="229"/>
      <c r="E153" s="229"/>
      <c r="F153" s="282" t="s">
        <v>249</v>
      </c>
      <c r="G153" s="229"/>
      <c r="H153" s="281" t="s">
        <v>310</v>
      </c>
      <c r="I153" s="281" t="s">
        <v>251</v>
      </c>
      <c r="J153" s="281" t="s">
        <v>300</v>
      </c>
      <c r="K153" s="277"/>
    </row>
    <row r="154" s="1" customFormat="1" ht="15" customHeight="1">
      <c r="B154" s="254"/>
      <c r="C154" s="281" t="s">
        <v>254</v>
      </c>
      <c r="D154" s="229"/>
      <c r="E154" s="229"/>
      <c r="F154" s="282" t="s">
        <v>255</v>
      </c>
      <c r="G154" s="229"/>
      <c r="H154" s="281" t="s">
        <v>289</v>
      </c>
      <c r="I154" s="281" t="s">
        <v>251</v>
      </c>
      <c r="J154" s="281">
        <v>50</v>
      </c>
      <c r="K154" s="277"/>
    </row>
    <row r="155" s="1" customFormat="1" ht="15" customHeight="1">
      <c r="B155" s="254"/>
      <c r="C155" s="281" t="s">
        <v>257</v>
      </c>
      <c r="D155" s="229"/>
      <c r="E155" s="229"/>
      <c r="F155" s="282" t="s">
        <v>249</v>
      </c>
      <c r="G155" s="229"/>
      <c r="H155" s="281" t="s">
        <v>289</v>
      </c>
      <c r="I155" s="281" t="s">
        <v>259</v>
      </c>
      <c r="J155" s="281"/>
      <c r="K155" s="277"/>
    </row>
    <row r="156" s="1" customFormat="1" ht="15" customHeight="1">
      <c r="B156" s="254"/>
      <c r="C156" s="281" t="s">
        <v>268</v>
      </c>
      <c r="D156" s="229"/>
      <c r="E156" s="229"/>
      <c r="F156" s="282" t="s">
        <v>255</v>
      </c>
      <c r="G156" s="229"/>
      <c r="H156" s="281" t="s">
        <v>289</v>
      </c>
      <c r="I156" s="281" t="s">
        <v>251</v>
      </c>
      <c r="J156" s="281">
        <v>50</v>
      </c>
      <c r="K156" s="277"/>
    </row>
    <row r="157" s="1" customFormat="1" ht="15" customHeight="1">
      <c r="B157" s="254"/>
      <c r="C157" s="281" t="s">
        <v>276</v>
      </c>
      <c r="D157" s="229"/>
      <c r="E157" s="229"/>
      <c r="F157" s="282" t="s">
        <v>255</v>
      </c>
      <c r="G157" s="229"/>
      <c r="H157" s="281" t="s">
        <v>289</v>
      </c>
      <c r="I157" s="281" t="s">
        <v>251</v>
      </c>
      <c r="J157" s="281">
        <v>50</v>
      </c>
      <c r="K157" s="277"/>
    </row>
    <row r="158" s="1" customFormat="1" ht="15" customHeight="1">
      <c r="B158" s="254"/>
      <c r="C158" s="281" t="s">
        <v>274</v>
      </c>
      <c r="D158" s="229"/>
      <c r="E158" s="229"/>
      <c r="F158" s="282" t="s">
        <v>255</v>
      </c>
      <c r="G158" s="229"/>
      <c r="H158" s="281" t="s">
        <v>289</v>
      </c>
      <c r="I158" s="281" t="s">
        <v>251</v>
      </c>
      <c r="J158" s="281">
        <v>50</v>
      </c>
      <c r="K158" s="277"/>
    </row>
    <row r="159" s="1" customFormat="1" ht="15" customHeight="1">
      <c r="B159" s="254"/>
      <c r="C159" s="281" t="s">
        <v>87</v>
      </c>
      <c r="D159" s="229"/>
      <c r="E159" s="229"/>
      <c r="F159" s="282" t="s">
        <v>249</v>
      </c>
      <c r="G159" s="229"/>
      <c r="H159" s="281" t="s">
        <v>311</v>
      </c>
      <c r="I159" s="281" t="s">
        <v>251</v>
      </c>
      <c r="J159" s="281" t="s">
        <v>312</v>
      </c>
      <c r="K159" s="277"/>
    </row>
    <row r="160" s="1" customFormat="1" ht="15" customHeight="1">
      <c r="B160" s="254"/>
      <c r="C160" s="281" t="s">
        <v>313</v>
      </c>
      <c r="D160" s="229"/>
      <c r="E160" s="229"/>
      <c r="F160" s="282" t="s">
        <v>249</v>
      </c>
      <c r="G160" s="229"/>
      <c r="H160" s="281" t="s">
        <v>314</v>
      </c>
      <c r="I160" s="281" t="s">
        <v>284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315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243</v>
      </c>
      <c r="D166" s="244"/>
      <c r="E166" s="244"/>
      <c r="F166" s="244" t="s">
        <v>244</v>
      </c>
      <c r="G166" s="286"/>
      <c r="H166" s="287" t="s">
        <v>54</v>
      </c>
      <c r="I166" s="287" t="s">
        <v>57</v>
      </c>
      <c r="J166" s="244" t="s">
        <v>245</v>
      </c>
      <c r="K166" s="221"/>
    </row>
    <row r="167" s="1" customFormat="1" ht="17.25" customHeight="1">
      <c r="B167" s="222"/>
      <c r="C167" s="246" t="s">
        <v>246</v>
      </c>
      <c r="D167" s="246"/>
      <c r="E167" s="246"/>
      <c r="F167" s="247" t="s">
        <v>247</v>
      </c>
      <c r="G167" s="288"/>
      <c r="H167" s="289"/>
      <c r="I167" s="289"/>
      <c r="J167" s="246" t="s">
        <v>248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252</v>
      </c>
      <c r="D169" s="229"/>
      <c r="E169" s="229"/>
      <c r="F169" s="252" t="s">
        <v>249</v>
      </c>
      <c r="G169" s="229"/>
      <c r="H169" s="229" t="s">
        <v>289</v>
      </c>
      <c r="I169" s="229" t="s">
        <v>251</v>
      </c>
      <c r="J169" s="229">
        <v>120</v>
      </c>
      <c r="K169" s="277"/>
    </row>
    <row r="170" s="1" customFormat="1" ht="15" customHeight="1">
      <c r="B170" s="254"/>
      <c r="C170" s="229" t="s">
        <v>298</v>
      </c>
      <c r="D170" s="229"/>
      <c r="E170" s="229"/>
      <c r="F170" s="252" t="s">
        <v>249</v>
      </c>
      <c r="G170" s="229"/>
      <c r="H170" s="229" t="s">
        <v>299</v>
      </c>
      <c r="I170" s="229" t="s">
        <v>251</v>
      </c>
      <c r="J170" s="229" t="s">
        <v>300</v>
      </c>
      <c r="K170" s="277"/>
    </row>
    <row r="171" s="1" customFormat="1" ht="15" customHeight="1">
      <c r="B171" s="254"/>
      <c r="C171" s="229" t="s">
        <v>197</v>
      </c>
      <c r="D171" s="229"/>
      <c r="E171" s="229"/>
      <c r="F171" s="252" t="s">
        <v>249</v>
      </c>
      <c r="G171" s="229"/>
      <c r="H171" s="229" t="s">
        <v>316</v>
      </c>
      <c r="I171" s="229" t="s">
        <v>251</v>
      </c>
      <c r="J171" s="229" t="s">
        <v>300</v>
      </c>
      <c r="K171" s="277"/>
    </row>
    <row r="172" s="1" customFormat="1" ht="15" customHeight="1">
      <c r="B172" s="254"/>
      <c r="C172" s="229" t="s">
        <v>254</v>
      </c>
      <c r="D172" s="229"/>
      <c r="E172" s="229"/>
      <c r="F172" s="252" t="s">
        <v>255</v>
      </c>
      <c r="G172" s="229"/>
      <c r="H172" s="229" t="s">
        <v>316</v>
      </c>
      <c r="I172" s="229" t="s">
        <v>251</v>
      </c>
      <c r="J172" s="229">
        <v>50</v>
      </c>
      <c r="K172" s="277"/>
    </row>
    <row r="173" s="1" customFormat="1" ht="15" customHeight="1">
      <c r="B173" s="254"/>
      <c r="C173" s="229" t="s">
        <v>257</v>
      </c>
      <c r="D173" s="229"/>
      <c r="E173" s="229"/>
      <c r="F173" s="252" t="s">
        <v>249</v>
      </c>
      <c r="G173" s="229"/>
      <c r="H173" s="229" t="s">
        <v>316</v>
      </c>
      <c r="I173" s="229" t="s">
        <v>259</v>
      </c>
      <c r="J173" s="229"/>
      <c r="K173" s="277"/>
    </row>
    <row r="174" s="1" customFormat="1" ht="15" customHeight="1">
      <c r="B174" s="254"/>
      <c r="C174" s="229" t="s">
        <v>268</v>
      </c>
      <c r="D174" s="229"/>
      <c r="E174" s="229"/>
      <c r="F174" s="252" t="s">
        <v>255</v>
      </c>
      <c r="G174" s="229"/>
      <c r="H174" s="229" t="s">
        <v>316</v>
      </c>
      <c r="I174" s="229" t="s">
        <v>251</v>
      </c>
      <c r="J174" s="229">
        <v>50</v>
      </c>
      <c r="K174" s="277"/>
    </row>
    <row r="175" s="1" customFormat="1" ht="15" customHeight="1">
      <c r="B175" s="254"/>
      <c r="C175" s="229" t="s">
        <v>276</v>
      </c>
      <c r="D175" s="229"/>
      <c r="E175" s="229"/>
      <c r="F175" s="252" t="s">
        <v>255</v>
      </c>
      <c r="G175" s="229"/>
      <c r="H175" s="229" t="s">
        <v>316</v>
      </c>
      <c r="I175" s="229" t="s">
        <v>251</v>
      </c>
      <c r="J175" s="229">
        <v>50</v>
      </c>
      <c r="K175" s="277"/>
    </row>
    <row r="176" s="1" customFormat="1" ht="15" customHeight="1">
      <c r="B176" s="254"/>
      <c r="C176" s="229" t="s">
        <v>274</v>
      </c>
      <c r="D176" s="229"/>
      <c r="E176" s="229"/>
      <c r="F176" s="252" t="s">
        <v>255</v>
      </c>
      <c r="G176" s="229"/>
      <c r="H176" s="229" t="s">
        <v>316</v>
      </c>
      <c r="I176" s="229" t="s">
        <v>251</v>
      </c>
      <c r="J176" s="229">
        <v>50</v>
      </c>
      <c r="K176" s="277"/>
    </row>
    <row r="177" s="1" customFormat="1" ht="15" customHeight="1">
      <c r="B177" s="254"/>
      <c r="C177" s="229" t="s">
        <v>91</v>
      </c>
      <c r="D177" s="229"/>
      <c r="E177" s="229"/>
      <c r="F177" s="252" t="s">
        <v>249</v>
      </c>
      <c r="G177" s="229"/>
      <c r="H177" s="229" t="s">
        <v>317</v>
      </c>
      <c r="I177" s="229" t="s">
        <v>318</v>
      </c>
      <c r="J177" s="229"/>
      <c r="K177" s="277"/>
    </row>
    <row r="178" s="1" customFormat="1" ht="15" customHeight="1">
      <c r="B178" s="254"/>
      <c r="C178" s="229" t="s">
        <v>57</v>
      </c>
      <c r="D178" s="229"/>
      <c r="E178" s="229"/>
      <c r="F178" s="252" t="s">
        <v>249</v>
      </c>
      <c r="G178" s="229"/>
      <c r="H178" s="229" t="s">
        <v>319</v>
      </c>
      <c r="I178" s="229" t="s">
        <v>320</v>
      </c>
      <c r="J178" s="229">
        <v>1</v>
      </c>
      <c r="K178" s="277"/>
    </row>
    <row r="179" s="1" customFormat="1" ht="15" customHeight="1">
      <c r="B179" s="254"/>
      <c r="C179" s="229" t="s">
        <v>53</v>
      </c>
      <c r="D179" s="229"/>
      <c r="E179" s="229"/>
      <c r="F179" s="252" t="s">
        <v>249</v>
      </c>
      <c r="G179" s="229"/>
      <c r="H179" s="229" t="s">
        <v>321</v>
      </c>
      <c r="I179" s="229" t="s">
        <v>251</v>
      </c>
      <c r="J179" s="229">
        <v>20</v>
      </c>
      <c r="K179" s="277"/>
    </row>
    <row r="180" s="1" customFormat="1" ht="15" customHeight="1">
      <c r="B180" s="254"/>
      <c r="C180" s="229" t="s">
        <v>54</v>
      </c>
      <c r="D180" s="229"/>
      <c r="E180" s="229"/>
      <c r="F180" s="252" t="s">
        <v>249</v>
      </c>
      <c r="G180" s="229"/>
      <c r="H180" s="229" t="s">
        <v>322</v>
      </c>
      <c r="I180" s="229" t="s">
        <v>251</v>
      </c>
      <c r="J180" s="229">
        <v>255</v>
      </c>
      <c r="K180" s="277"/>
    </row>
    <row r="181" s="1" customFormat="1" ht="15" customHeight="1">
      <c r="B181" s="254"/>
      <c r="C181" s="229" t="s">
        <v>92</v>
      </c>
      <c r="D181" s="229"/>
      <c r="E181" s="229"/>
      <c r="F181" s="252" t="s">
        <v>249</v>
      </c>
      <c r="G181" s="229"/>
      <c r="H181" s="229" t="s">
        <v>213</v>
      </c>
      <c r="I181" s="229" t="s">
        <v>251</v>
      </c>
      <c r="J181" s="229">
        <v>10</v>
      </c>
      <c r="K181" s="277"/>
    </row>
    <row r="182" s="1" customFormat="1" ht="15" customHeight="1">
      <c r="B182" s="254"/>
      <c r="C182" s="229" t="s">
        <v>93</v>
      </c>
      <c r="D182" s="229"/>
      <c r="E182" s="229"/>
      <c r="F182" s="252" t="s">
        <v>249</v>
      </c>
      <c r="G182" s="229"/>
      <c r="H182" s="229" t="s">
        <v>323</v>
      </c>
      <c r="I182" s="229" t="s">
        <v>284</v>
      </c>
      <c r="J182" s="229"/>
      <c r="K182" s="277"/>
    </row>
    <row r="183" s="1" customFormat="1" ht="15" customHeight="1">
      <c r="B183" s="254"/>
      <c r="C183" s="229" t="s">
        <v>324</v>
      </c>
      <c r="D183" s="229"/>
      <c r="E183" s="229"/>
      <c r="F183" s="252" t="s">
        <v>249</v>
      </c>
      <c r="G183" s="229"/>
      <c r="H183" s="229" t="s">
        <v>325</v>
      </c>
      <c r="I183" s="229" t="s">
        <v>284</v>
      </c>
      <c r="J183" s="229"/>
      <c r="K183" s="277"/>
    </row>
    <row r="184" s="1" customFormat="1" ht="15" customHeight="1">
      <c r="B184" s="254"/>
      <c r="C184" s="229" t="s">
        <v>313</v>
      </c>
      <c r="D184" s="229"/>
      <c r="E184" s="229"/>
      <c r="F184" s="252" t="s">
        <v>249</v>
      </c>
      <c r="G184" s="229"/>
      <c r="H184" s="229" t="s">
        <v>326</v>
      </c>
      <c r="I184" s="229" t="s">
        <v>284</v>
      </c>
      <c r="J184" s="229"/>
      <c r="K184" s="277"/>
    </row>
    <row r="185" s="1" customFormat="1" ht="15" customHeight="1">
      <c r="B185" s="254"/>
      <c r="C185" s="229" t="s">
        <v>95</v>
      </c>
      <c r="D185" s="229"/>
      <c r="E185" s="229"/>
      <c r="F185" s="252" t="s">
        <v>255</v>
      </c>
      <c r="G185" s="229"/>
      <c r="H185" s="229" t="s">
        <v>327</v>
      </c>
      <c r="I185" s="229" t="s">
        <v>251</v>
      </c>
      <c r="J185" s="229">
        <v>50</v>
      </c>
      <c r="K185" s="277"/>
    </row>
    <row r="186" s="1" customFormat="1" ht="15" customHeight="1">
      <c r="B186" s="254"/>
      <c r="C186" s="229" t="s">
        <v>328</v>
      </c>
      <c r="D186" s="229"/>
      <c r="E186" s="229"/>
      <c r="F186" s="252" t="s">
        <v>255</v>
      </c>
      <c r="G186" s="229"/>
      <c r="H186" s="229" t="s">
        <v>329</v>
      </c>
      <c r="I186" s="229" t="s">
        <v>330</v>
      </c>
      <c r="J186" s="229"/>
      <c r="K186" s="277"/>
    </row>
    <row r="187" s="1" customFormat="1" ht="15" customHeight="1">
      <c r="B187" s="254"/>
      <c r="C187" s="229" t="s">
        <v>331</v>
      </c>
      <c r="D187" s="229"/>
      <c r="E187" s="229"/>
      <c r="F187" s="252" t="s">
        <v>255</v>
      </c>
      <c r="G187" s="229"/>
      <c r="H187" s="229" t="s">
        <v>332</v>
      </c>
      <c r="I187" s="229" t="s">
        <v>330</v>
      </c>
      <c r="J187" s="229"/>
      <c r="K187" s="277"/>
    </row>
    <row r="188" s="1" customFormat="1" ht="15" customHeight="1">
      <c r="B188" s="254"/>
      <c r="C188" s="229" t="s">
        <v>333</v>
      </c>
      <c r="D188" s="229"/>
      <c r="E188" s="229"/>
      <c r="F188" s="252" t="s">
        <v>255</v>
      </c>
      <c r="G188" s="229"/>
      <c r="H188" s="229" t="s">
        <v>334</v>
      </c>
      <c r="I188" s="229" t="s">
        <v>330</v>
      </c>
      <c r="J188" s="229"/>
      <c r="K188" s="277"/>
    </row>
    <row r="189" s="1" customFormat="1" ht="15" customHeight="1">
      <c r="B189" s="254"/>
      <c r="C189" s="290" t="s">
        <v>335</v>
      </c>
      <c r="D189" s="229"/>
      <c r="E189" s="229"/>
      <c r="F189" s="252" t="s">
        <v>255</v>
      </c>
      <c r="G189" s="229"/>
      <c r="H189" s="229" t="s">
        <v>336</v>
      </c>
      <c r="I189" s="229" t="s">
        <v>337</v>
      </c>
      <c r="J189" s="291" t="s">
        <v>338</v>
      </c>
      <c r="K189" s="277"/>
    </row>
    <row r="190" s="12" customFormat="1" ht="15" customHeight="1">
      <c r="B190" s="292"/>
      <c r="C190" s="293" t="s">
        <v>339</v>
      </c>
      <c r="D190" s="294"/>
      <c r="E190" s="294"/>
      <c r="F190" s="295" t="s">
        <v>255</v>
      </c>
      <c r="G190" s="294"/>
      <c r="H190" s="294" t="s">
        <v>340</v>
      </c>
      <c r="I190" s="294" t="s">
        <v>337</v>
      </c>
      <c r="J190" s="296" t="s">
        <v>338</v>
      </c>
      <c r="K190" s="297"/>
    </row>
    <row r="191" s="1" customFormat="1" ht="15" customHeight="1">
      <c r="B191" s="254"/>
      <c r="C191" s="290" t="s">
        <v>42</v>
      </c>
      <c r="D191" s="229"/>
      <c r="E191" s="229"/>
      <c r="F191" s="252" t="s">
        <v>249</v>
      </c>
      <c r="G191" s="229"/>
      <c r="H191" s="226" t="s">
        <v>341</v>
      </c>
      <c r="I191" s="229" t="s">
        <v>342</v>
      </c>
      <c r="J191" s="229"/>
      <c r="K191" s="277"/>
    </row>
    <row r="192" s="1" customFormat="1" ht="15" customHeight="1">
      <c r="B192" s="254"/>
      <c r="C192" s="290" t="s">
        <v>343</v>
      </c>
      <c r="D192" s="229"/>
      <c r="E192" s="229"/>
      <c r="F192" s="252" t="s">
        <v>249</v>
      </c>
      <c r="G192" s="229"/>
      <c r="H192" s="229" t="s">
        <v>344</v>
      </c>
      <c r="I192" s="229" t="s">
        <v>284</v>
      </c>
      <c r="J192" s="229"/>
      <c r="K192" s="277"/>
    </row>
    <row r="193" s="1" customFormat="1" ht="15" customHeight="1">
      <c r="B193" s="254"/>
      <c r="C193" s="290" t="s">
        <v>345</v>
      </c>
      <c r="D193" s="229"/>
      <c r="E193" s="229"/>
      <c r="F193" s="252" t="s">
        <v>249</v>
      </c>
      <c r="G193" s="229"/>
      <c r="H193" s="229" t="s">
        <v>346</v>
      </c>
      <c r="I193" s="229" t="s">
        <v>284</v>
      </c>
      <c r="J193" s="229"/>
      <c r="K193" s="277"/>
    </row>
    <row r="194" s="1" customFormat="1" ht="15" customHeight="1">
      <c r="B194" s="254"/>
      <c r="C194" s="290" t="s">
        <v>347</v>
      </c>
      <c r="D194" s="229"/>
      <c r="E194" s="229"/>
      <c r="F194" s="252" t="s">
        <v>255</v>
      </c>
      <c r="G194" s="229"/>
      <c r="H194" s="229" t="s">
        <v>348</v>
      </c>
      <c r="I194" s="229" t="s">
        <v>284</v>
      </c>
      <c r="J194" s="229"/>
      <c r="K194" s="277"/>
    </row>
    <row r="195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="1" customFormat="1" ht="18.75" customHeight="1">
      <c r="B198" s="237"/>
      <c r="C198" s="237"/>
      <c r="D198" s="237"/>
      <c r="E198" s="237"/>
      <c r="F198" s="237"/>
      <c r="G198" s="237"/>
      <c r="H198" s="237"/>
      <c r="I198" s="237"/>
      <c r="J198" s="237"/>
      <c r="K198" s="237"/>
    </row>
    <row r="199" s="1" customFormat="1" ht="13.5">
      <c r="B199" s="216"/>
      <c r="C199" s="217"/>
      <c r="D199" s="217"/>
      <c r="E199" s="217"/>
      <c r="F199" s="217"/>
      <c r="G199" s="217"/>
      <c r="H199" s="217"/>
      <c r="I199" s="217"/>
      <c r="J199" s="217"/>
      <c r="K199" s="218"/>
    </row>
    <row r="200" s="1" customFormat="1" ht="21">
      <c r="B200" s="219"/>
      <c r="C200" s="220" t="s">
        <v>349</v>
      </c>
      <c r="D200" s="220"/>
      <c r="E200" s="220"/>
      <c r="F200" s="220"/>
      <c r="G200" s="220"/>
      <c r="H200" s="220"/>
      <c r="I200" s="220"/>
      <c r="J200" s="220"/>
      <c r="K200" s="221"/>
    </row>
    <row r="201" s="1" customFormat="1" ht="25.5" customHeight="1">
      <c r="B201" s="219"/>
      <c r="C201" s="299" t="s">
        <v>350</v>
      </c>
      <c r="D201" s="299"/>
      <c r="E201" s="299"/>
      <c r="F201" s="299" t="s">
        <v>351</v>
      </c>
      <c r="G201" s="300"/>
      <c r="H201" s="299" t="s">
        <v>352</v>
      </c>
      <c r="I201" s="299"/>
      <c r="J201" s="299"/>
      <c r="K201" s="221"/>
    </row>
    <row r="202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="1" customFormat="1" ht="15" customHeight="1">
      <c r="B203" s="254"/>
      <c r="C203" s="229" t="s">
        <v>342</v>
      </c>
      <c r="D203" s="229"/>
      <c r="E203" s="229"/>
      <c r="F203" s="252" t="s">
        <v>43</v>
      </c>
      <c r="G203" s="229"/>
      <c r="H203" s="229" t="s">
        <v>353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44</v>
      </c>
      <c r="G204" s="229"/>
      <c r="H204" s="229" t="s">
        <v>354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47</v>
      </c>
      <c r="G205" s="229"/>
      <c r="H205" s="229" t="s">
        <v>355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45</v>
      </c>
      <c r="G206" s="229"/>
      <c r="H206" s="229" t="s">
        <v>356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 t="s">
        <v>46</v>
      </c>
      <c r="G207" s="229"/>
      <c r="H207" s="229" t="s">
        <v>357</v>
      </c>
      <c r="I207" s="229"/>
      <c r="J207" s="229"/>
      <c r="K207" s="277"/>
    </row>
    <row r="208" s="1" customFormat="1" ht="15" customHeight="1">
      <c r="B208" s="254"/>
      <c r="C208" s="229"/>
      <c r="D208" s="229"/>
      <c r="E208" s="229"/>
      <c r="F208" s="252"/>
      <c r="G208" s="229"/>
      <c r="H208" s="229"/>
      <c r="I208" s="229"/>
      <c r="J208" s="229"/>
      <c r="K208" s="277"/>
    </row>
    <row r="209" s="1" customFormat="1" ht="15" customHeight="1">
      <c r="B209" s="254"/>
      <c r="C209" s="229" t="s">
        <v>296</v>
      </c>
      <c r="D209" s="229"/>
      <c r="E209" s="229"/>
      <c r="F209" s="252" t="s">
        <v>79</v>
      </c>
      <c r="G209" s="229"/>
      <c r="H209" s="229" t="s">
        <v>358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191</v>
      </c>
      <c r="G210" s="229"/>
      <c r="H210" s="229" t="s">
        <v>192</v>
      </c>
      <c r="I210" s="229"/>
      <c r="J210" s="229"/>
      <c r="K210" s="277"/>
    </row>
    <row r="211" s="1" customFormat="1" ht="15" customHeight="1">
      <c r="B211" s="254"/>
      <c r="C211" s="229"/>
      <c r="D211" s="229"/>
      <c r="E211" s="229"/>
      <c r="F211" s="252" t="s">
        <v>189</v>
      </c>
      <c r="G211" s="229"/>
      <c r="H211" s="229" t="s">
        <v>359</v>
      </c>
      <c r="I211" s="229"/>
      <c r="J211" s="229"/>
      <c r="K211" s="277"/>
    </row>
    <row r="212" s="1" customFormat="1" ht="15" customHeight="1">
      <c r="B212" s="301"/>
      <c r="C212" s="229"/>
      <c r="D212" s="229"/>
      <c r="E212" s="229"/>
      <c r="F212" s="252" t="s">
        <v>193</v>
      </c>
      <c r="G212" s="290"/>
      <c r="H212" s="281" t="s">
        <v>194</v>
      </c>
      <c r="I212" s="281"/>
      <c r="J212" s="281"/>
      <c r="K212" s="302"/>
    </row>
    <row r="213" s="1" customFormat="1" ht="15" customHeight="1">
      <c r="B213" s="301"/>
      <c r="C213" s="229"/>
      <c r="D213" s="229"/>
      <c r="E213" s="229"/>
      <c r="F213" s="252" t="s">
        <v>195</v>
      </c>
      <c r="G213" s="290"/>
      <c r="H213" s="281" t="s">
        <v>360</v>
      </c>
      <c r="I213" s="281"/>
      <c r="J213" s="281"/>
      <c r="K213" s="302"/>
    </row>
    <row r="214" s="1" customFormat="1" ht="15" customHeight="1">
      <c r="B214" s="301"/>
      <c r="C214" s="229"/>
      <c r="D214" s="229"/>
      <c r="E214" s="229"/>
      <c r="F214" s="252"/>
      <c r="G214" s="290"/>
      <c r="H214" s="281"/>
      <c r="I214" s="281"/>
      <c r="J214" s="281"/>
      <c r="K214" s="302"/>
    </row>
    <row r="215" s="1" customFormat="1" ht="15" customHeight="1">
      <c r="B215" s="301"/>
      <c r="C215" s="229" t="s">
        <v>320</v>
      </c>
      <c r="D215" s="229"/>
      <c r="E215" s="229"/>
      <c r="F215" s="252">
        <v>1</v>
      </c>
      <c r="G215" s="290"/>
      <c r="H215" s="281" t="s">
        <v>361</v>
      </c>
      <c r="I215" s="281"/>
      <c r="J215" s="281"/>
      <c r="K215" s="302"/>
    </row>
    <row r="216" s="1" customFormat="1" ht="15" customHeight="1">
      <c r="B216" s="301"/>
      <c r="C216" s="229"/>
      <c r="D216" s="229"/>
      <c r="E216" s="229"/>
      <c r="F216" s="252">
        <v>2</v>
      </c>
      <c r="G216" s="290"/>
      <c r="H216" s="281" t="s">
        <v>362</v>
      </c>
      <c r="I216" s="281"/>
      <c r="J216" s="281"/>
      <c r="K216" s="302"/>
    </row>
    <row r="217" s="1" customFormat="1" ht="15" customHeight="1">
      <c r="B217" s="301"/>
      <c r="C217" s="229"/>
      <c r="D217" s="229"/>
      <c r="E217" s="229"/>
      <c r="F217" s="252">
        <v>3</v>
      </c>
      <c r="G217" s="290"/>
      <c r="H217" s="281" t="s">
        <v>363</v>
      </c>
      <c r="I217" s="281"/>
      <c r="J217" s="281"/>
      <c r="K217" s="302"/>
    </row>
    <row r="218" s="1" customFormat="1" ht="15" customHeight="1">
      <c r="B218" s="301"/>
      <c r="C218" s="229"/>
      <c r="D218" s="229"/>
      <c r="E218" s="229"/>
      <c r="F218" s="252">
        <v>4</v>
      </c>
      <c r="G218" s="290"/>
      <c r="H218" s="281" t="s">
        <v>364</v>
      </c>
      <c r="I218" s="281"/>
      <c r="J218" s="281"/>
      <c r="K218" s="302"/>
    </row>
    <row r="219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Jiří</dc:creator>
  <cp:lastModifiedBy>Zdeněk Jiří</cp:lastModifiedBy>
  <dcterms:created xsi:type="dcterms:W3CDTF">2024-02-07T09:26:21Z</dcterms:created>
  <dcterms:modified xsi:type="dcterms:W3CDTF">2024-02-07T09:26:25Z</dcterms:modified>
</cp:coreProperties>
</file>