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126"/>
  <workbookPr showInkAnnotation="0" codeName="ThisWorkbook"/>
  <mc:AlternateContent xmlns:mc="http://schemas.openxmlformats.org/markup-compatibility/2006">
    <mc:Choice Requires="x15">
      <x15ac:absPath xmlns:x15ac="http://schemas.microsoft.com/office/spreadsheetml/2010/11/ac" url="D:\Akce_2014\P_PZS_P7806_P7871_Opava\P7806\Dotazy\"/>
    </mc:Choice>
  </mc:AlternateContent>
  <xr:revisionPtr revIDLastSave="0" documentId="13_ncr:1_{5D8099BD-4EEA-49C0-883F-D81195DBADB2}" xr6:coauthVersionLast="47" xr6:coauthVersionMax="47" xr10:uidLastSave="{00000000-0000-0000-0000-000000000000}"/>
  <bookViews>
    <workbookView xWindow="24300" yWindow="135" windowWidth="30885" windowHeight="21120" xr2:uid="{00000000-000D-0000-FFFF-FFFF00000000}"/>
  </bookViews>
  <sheets>
    <sheet name="SO 98-98" sheetId="1" r:id="rId1"/>
    <sheet name="Kategorie monitoringu" sheetId="3" r:id="rId2"/>
    <sheet name="hide" sheetId="4" state="hidden" r:id="rId3"/>
  </sheets>
  <definedNames>
    <definedName name="_xlnm._FilterDatabase" localSheetId="2" hidden="1">hide!$A$1:$L$4</definedName>
    <definedName name="_xlnm._FilterDatabase" localSheetId="1" hidden="1">'Kategorie monitoringu'!$A$1:$A$26</definedName>
    <definedName name="_xlnm._FilterDatabase" localSheetId="0" hidden="1">'SO 98-98'!$A$12:$L$12</definedName>
    <definedName name="_xlnm.Print_Titles" localSheetId="0">'SO 98-98'!$9:$12</definedName>
    <definedName name="_xlnm.Print_Area" localSheetId="0">'SO 98-98'!$A$1:$L$34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30" i="1" l="1"/>
  <c r="J30" i="1"/>
  <c r="L26" i="1" l="1"/>
  <c r="J26" i="1"/>
  <c r="L22" i="1"/>
  <c r="J22" i="1"/>
  <c r="L18" i="1"/>
  <c r="J18" i="1"/>
  <c r="F4" i="1" l="1"/>
  <c r="J14" i="1" l="1"/>
  <c r="J1" i="4"/>
  <c r="B14" i="1" l="1"/>
  <c r="L14" i="1"/>
  <c r="L34" i="1" s="1"/>
  <c r="B18" i="1" l="1"/>
  <c r="L1" i="4"/>
  <c r="B22" i="1" l="1"/>
  <c r="L9" i="1"/>
  <c r="B9" i="1"/>
  <c r="B26" i="1" l="1"/>
  <c r="B30" i="1" s="1"/>
  <c r="K2" i="1" s="1"/>
  <c r="L1" i="1"/>
  <c r="K9" i="1" l="1"/>
  <c r="F5" i="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Salavová Mariana, Ing.</author>
    <author>Ing. Mariana Salavová</author>
  </authors>
  <commentList>
    <comment ref="I3" authorId="0" shapeId="0" xr:uid="{00000000-0006-0000-0000-000001000000}">
      <text>
        <r>
          <rPr>
            <b/>
            <u/>
            <sz val="12"/>
            <color indexed="81"/>
            <rFont val="Calibri"/>
            <family val="2"/>
            <charset val="238"/>
            <scheme val="minor"/>
          </rPr>
          <t>Vložení nové položky:</t>
        </r>
        <r>
          <rPr>
            <b/>
            <sz val="11"/>
            <color indexed="81"/>
            <rFont val="Calibri"/>
            <family val="2"/>
            <charset val="238"/>
            <scheme val="minor"/>
          </rPr>
          <t xml:space="preserve">
</t>
        </r>
        <r>
          <rPr>
            <sz val="11"/>
            <color indexed="81"/>
            <rFont val="Calibri"/>
            <family val="2"/>
            <charset val="238"/>
            <scheme val="minor"/>
          </rPr>
          <t xml:space="preserve">pro přidání další položky umístěte </t>
        </r>
        <r>
          <rPr>
            <b/>
            <sz val="11"/>
            <color indexed="81"/>
            <rFont val="Calibri"/>
            <family val="2"/>
            <charset val="238"/>
            <scheme val="minor"/>
          </rPr>
          <t>kurzor do sloupce "B"</t>
        </r>
        <r>
          <rPr>
            <sz val="11"/>
            <color indexed="81"/>
            <rFont val="Calibri"/>
            <family val="2"/>
            <charset val="238"/>
            <scheme val="minor"/>
          </rPr>
          <t xml:space="preserve"> pod poslední řádek  předešlé položky, nebo pod začátek následného dílu a spusťte </t>
        </r>
        <r>
          <rPr>
            <b/>
            <sz val="11"/>
            <color indexed="81"/>
            <rFont val="Calibri"/>
            <family val="2"/>
            <charset val="238"/>
            <scheme val="minor"/>
          </rPr>
          <t>"Vložení položky"</t>
        </r>
        <r>
          <rPr>
            <sz val="11"/>
            <color indexed="81"/>
            <rFont val="Calibri"/>
            <family val="2"/>
            <charset val="238"/>
            <scheme val="minor"/>
          </rPr>
          <t xml:space="preserve">.  
Chcete-li přidat další položku k uzavřenému Dílu, umístěte </t>
        </r>
        <r>
          <rPr>
            <b/>
            <sz val="11"/>
            <color indexed="81"/>
            <rFont val="Calibri"/>
            <family val="2"/>
            <charset val="238"/>
            <scheme val="minor"/>
          </rPr>
          <t>kurzor do sloupce "B"</t>
        </r>
        <r>
          <rPr>
            <sz val="11"/>
            <color indexed="81"/>
            <rFont val="Calibri"/>
            <family val="2"/>
            <charset val="238"/>
            <scheme val="minor"/>
          </rPr>
          <t xml:space="preserve">, a to buď na číslo položky, před kterou chcete položku přidat, nebo na řádek se součtem dílu a spusťte </t>
        </r>
        <r>
          <rPr>
            <b/>
            <sz val="11"/>
            <color indexed="81"/>
            <rFont val="Calibri"/>
            <family val="2"/>
            <charset val="238"/>
            <scheme val="minor"/>
          </rPr>
          <t>"Vložení položky"</t>
        </r>
        <r>
          <rPr>
            <sz val="11"/>
            <color indexed="81"/>
            <rFont val="Calibri"/>
            <family val="2"/>
            <charset val="238"/>
            <scheme val="minor"/>
          </rPr>
          <t xml:space="preserve">.
Po přidání  položky do již uzavřeného Dílu musí být </t>
        </r>
        <r>
          <rPr>
            <b/>
            <sz val="11"/>
            <color indexed="81"/>
            <rFont val="Calibri"/>
            <family val="2"/>
            <charset val="238"/>
            <scheme val="minor"/>
          </rPr>
          <t>Díl znovu přepočítán</t>
        </r>
        <r>
          <rPr>
            <sz val="11"/>
            <color indexed="81"/>
            <rFont val="Calibri"/>
            <family val="2"/>
            <charset val="238"/>
            <scheme val="minor"/>
          </rPr>
          <t xml:space="preserve"> 
</t>
        </r>
        <r>
          <rPr>
            <sz val="9"/>
            <color indexed="81"/>
            <rFont val="Tahoma"/>
            <family val="2"/>
            <charset val="238"/>
          </rPr>
          <t xml:space="preserve">
</t>
        </r>
      </text>
    </comment>
    <comment ref="J3" authorId="1" shapeId="0" xr:uid="{00000000-0006-0000-0000-000002000000}">
      <text>
        <r>
          <rPr>
            <b/>
            <u/>
            <sz val="12"/>
            <color indexed="81"/>
            <rFont val="Calibri"/>
            <family val="2"/>
            <charset val="238"/>
            <scheme val="minor"/>
          </rPr>
          <t>Vložení nového Dílu:</t>
        </r>
        <r>
          <rPr>
            <b/>
            <sz val="11"/>
            <color indexed="81"/>
            <rFont val="Calibri"/>
            <family val="2"/>
            <charset val="238"/>
            <scheme val="minor"/>
          </rPr>
          <t xml:space="preserve">
</t>
        </r>
        <r>
          <rPr>
            <sz val="11"/>
            <color indexed="81"/>
            <rFont val="Calibri"/>
            <family val="2"/>
            <charset val="238"/>
            <scheme val="minor"/>
          </rPr>
          <t>nový</t>
        </r>
        <r>
          <rPr>
            <b/>
            <sz val="11"/>
            <color indexed="81"/>
            <rFont val="Calibri"/>
            <family val="2"/>
            <charset val="238"/>
            <scheme val="minor"/>
          </rPr>
          <t xml:space="preserve"> Díl  </t>
        </r>
        <r>
          <rPr>
            <sz val="11"/>
            <color indexed="81"/>
            <rFont val="Calibri"/>
            <family val="2"/>
            <charset val="238"/>
            <scheme val="minor"/>
          </rPr>
          <t xml:space="preserve">bude vytvořen až po </t>
        </r>
        <r>
          <rPr>
            <b/>
            <sz val="11"/>
            <color indexed="81"/>
            <rFont val="Calibri"/>
            <family val="2"/>
            <charset val="238"/>
            <scheme val="minor"/>
          </rPr>
          <t xml:space="preserve">uzavření předešlého Dílu součtem. Díly nesmí mít shodné číslování ani názvy.
</t>
        </r>
        <r>
          <rPr>
            <sz val="11"/>
            <color indexed="81"/>
            <rFont val="Calibri"/>
            <family val="2"/>
            <charset val="238"/>
            <scheme val="minor"/>
          </rPr>
          <t xml:space="preserve">Pro vložení nového </t>
        </r>
        <r>
          <rPr>
            <b/>
            <sz val="11"/>
            <color indexed="81"/>
            <rFont val="Calibri"/>
            <family val="2"/>
            <charset val="238"/>
            <scheme val="minor"/>
          </rPr>
          <t>Dílu</t>
        </r>
        <r>
          <rPr>
            <sz val="11"/>
            <color indexed="81"/>
            <rFont val="Calibri"/>
            <family val="2"/>
            <charset val="238"/>
            <scheme val="minor"/>
          </rPr>
          <t xml:space="preserve"> umístěte kurzor do sloupce "B" pod poslední řádek položky "</t>
        </r>
        <r>
          <rPr>
            <b/>
            <sz val="11"/>
            <color indexed="81"/>
            <rFont val="Calibri"/>
            <family val="2"/>
            <charset val="238"/>
            <scheme val="minor"/>
          </rPr>
          <t>Součet za díl</t>
        </r>
        <r>
          <rPr>
            <sz val="11"/>
            <color indexed="81"/>
            <rFont val="Calibri"/>
            <family val="2"/>
            <charset val="238"/>
            <scheme val="minor"/>
          </rPr>
          <t>" a spusťte "</t>
        </r>
        <r>
          <rPr>
            <b/>
            <sz val="11"/>
            <color indexed="81"/>
            <rFont val="Calibri"/>
            <family val="2"/>
            <charset val="238"/>
            <scheme val="minor"/>
          </rPr>
          <t>Vloži Díl</t>
        </r>
        <r>
          <rPr>
            <sz val="11"/>
            <color indexed="81"/>
            <rFont val="Calibri"/>
            <family val="2"/>
            <charset val="238"/>
            <scheme val="minor"/>
          </rPr>
          <t>" nebo požijte klávesovou zkratku "</t>
        </r>
        <r>
          <rPr>
            <b/>
            <sz val="11"/>
            <color indexed="81"/>
            <rFont val="Calibri"/>
            <family val="2"/>
            <charset val="238"/>
            <scheme val="minor"/>
          </rPr>
          <t>ctrl a</t>
        </r>
        <r>
          <rPr>
            <sz val="11"/>
            <color indexed="81"/>
            <rFont val="Calibri"/>
            <family val="2"/>
            <charset val="238"/>
            <scheme val="minor"/>
          </rPr>
          <t xml:space="preserve">".  </t>
        </r>
      </text>
    </comment>
    <comment ref="K3" authorId="0" shapeId="0" xr:uid="{00000000-0006-0000-0000-000003000000}">
      <text>
        <r>
          <rPr>
            <b/>
            <u/>
            <sz val="12"/>
            <color indexed="81"/>
            <rFont val="Calibri"/>
            <family val="2"/>
            <charset val="238"/>
            <scheme val="minor"/>
          </rPr>
          <t>Uzavření a součet Dílu:</t>
        </r>
        <r>
          <rPr>
            <b/>
            <sz val="11"/>
            <color indexed="81"/>
            <rFont val="Calibri"/>
            <family val="2"/>
            <charset val="238"/>
            <scheme val="minor"/>
          </rPr>
          <t xml:space="preserve">
položky rozpočtu musí být zařazené do samostatně očíslovaných Dílů. Každý rozpočet musí mít minimálně jeden Díl, který je ukončen řádkem "Součet za Díl"
Před vytvoření nového Dílu musí být předchozí Díl vždy uzavřen součtem za Díl.
</t>
        </r>
        <r>
          <rPr>
            <sz val="11"/>
            <color indexed="81"/>
            <rFont val="Calibri"/>
            <family val="2"/>
            <charset val="238"/>
            <scheme val="minor"/>
          </rPr>
          <t xml:space="preserve">Pro </t>
        </r>
        <r>
          <rPr>
            <b/>
            <sz val="11"/>
            <color indexed="81"/>
            <rFont val="Calibri"/>
            <family val="2"/>
            <charset val="238"/>
            <scheme val="minor"/>
          </rPr>
          <t>součet za Díl</t>
        </r>
        <r>
          <rPr>
            <sz val="11"/>
            <color indexed="81"/>
            <rFont val="Calibri"/>
            <family val="2"/>
            <charset val="238"/>
            <scheme val="minor"/>
          </rPr>
          <t xml:space="preserve"> umístěte kurzor do sloupce "B" pod poslední řádek poslední položky v Dílu a spusťte </t>
        </r>
        <r>
          <rPr>
            <b/>
            <sz val="11"/>
            <color indexed="81"/>
            <rFont val="Calibri"/>
            <family val="2"/>
            <charset val="238"/>
            <scheme val="minor"/>
          </rPr>
          <t>"Součet za Díl"</t>
        </r>
        <r>
          <rPr>
            <sz val="11"/>
            <color indexed="81"/>
            <rFont val="Calibri"/>
            <family val="2"/>
            <charset val="238"/>
            <scheme val="minor"/>
          </rPr>
          <t xml:space="preserve">.  
Chcete-li </t>
        </r>
        <r>
          <rPr>
            <b/>
            <sz val="11"/>
            <color indexed="81"/>
            <rFont val="Calibri"/>
            <family val="2"/>
            <charset val="238"/>
            <scheme val="minor"/>
          </rPr>
          <t>přepočítat Díl</t>
        </r>
        <r>
          <rPr>
            <sz val="11"/>
            <color indexed="81"/>
            <rFont val="Calibri"/>
            <family val="2"/>
            <charset val="238"/>
            <scheme val="minor"/>
          </rPr>
          <t xml:space="preserve"> po dodatečném přidání položky do již uzavřeného Dílu, umístěte kurzor do sloupce "B" se součtem za daný Díl a spusťte </t>
        </r>
        <r>
          <rPr>
            <b/>
            <sz val="11"/>
            <color indexed="81"/>
            <rFont val="Calibri"/>
            <family val="2"/>
            <charset val="238"/>
            <scheme val="minor"/>
          </rPr>
          <t>"Součet za Díl"</t>
        </r>
        <r>
          <rPr>
            <sz val="11"/>
            <color indexed="81"/>
            <rFont val="Calibri"/>
            <family val="2"/>
            <charset val="238"/>
            <scheme val="minor"/>
          </rPr>
          <t xml:space="preserve">.
Po přidání položky do již uzavřeného Dílu musí být Díl vždy znovu přepočítán.
</t>
        </r>
        <r>
          <rPr>
            <b/>
            <sz val="11"/>
            <color indexed="81"/>
            <rFont val="Calibri"/>
            <family val="2"/>
            <charset val="238"/>
            <scheme val="minor"/>
          </rPr>
          <t>Nový Díl  bude vytvořen až po uzavření předešlého Dílu součtem</t>
        </r>
        <r>
          <rPr>
            <sz val="11"/>
            <color indexed="81"/>
            <rFont val="Calibri"/>
            <family val="2"/>
            <charset val="238"/>
            <scheme val="minor"/>
          </rPr>
          <t>. Díly nesmí mít shodné číslování ani názvy.</t>
        </r>
      </text>
    </comment>
    <comment ref="E4" authorId="0" shapeId="0" xr:uid="{00000000-0006-0000-0000-000004000000}">
      <text>
        <r>
          <rPr>
            <b/>
            <u/>
            <sz val="10"/>
            <color indexed="81"/>
            <rFont val="Calibri"/>
            <family val="2"/>
            <charset val="238"/>
            <scheme val="minor"/>
          </rPr>
          <t>Vybrat kategorii dle seznamu</t>
        </r>
        <r>
          <rPr>
            <sz val="9"/>
            <color indexed="81"/>
            <rFont val="Calibri"/>
            <family val="2"/>
            <charset val="238"/>
            <scheme val="minor"/>
          </rPr>
          <t xml:space="preserve">
</t>
        </r>
        <r>
          <rPr>
            <i/>
            <sz val="9"/>
            <color indexed="81"/>
            <rFont val="Calibri"/>
            <family val="2"/>
            <charset val="238"/>
            <scheme val="minor"/>
          </rPr>
          <t>D.1.1      Zabezpečovací zařízení
D.1.2      Sdělovací zařízení
D.1.3      Silnoproudá technologie včetně DŘT
D.1.4      Ostatní technologická zařízení
D.2.1.1.0  Kolejový svršek 
D.2.1.1 .1 Kolejový spodek 
D.2.1.2  Nástupiště
D.2.1.3  Přejezdy a přechody
D.2.1.4  Mosty, propustky, zdi
D.2.1.5  Ostatní inženýrské objekty
D.2.1.6  Potrubní vedení
D.2.1.7  Tunely
D.2.1.8  Pozemní komunikace
D.2.1.9  Kabelovody, kolektory
D.2.1.10 Protihlukové objekty
D.2.2.1  Pozemní stavební objekty budov
D.2.2.2  Zastřešení nástupišť, přístřešky na nástupištích
D.2.2.3  Individuální protihluková opatření
D.2.2.4  Orientační systém
D.2.2.5  Demolice
D.2.2.6  Drobná architektura a oplocení
D.2.3.1  Trakční vedení
D.2.3.2  Napájecí stanice - stavební část
D.2.3.3  Spínací stanice - stavební část
D.2.3.4  Ohřev výhybek (elektrický, plynový)
D.2.3.5  Elektrické předtápěcí zařízení
D.2.3.6  Rozvody VN, NN, osvětlení a dálkové ovládání odpojovačů
D.2.3.7  Ukolejnění kovových konstrukcí
D.2.3.8  Vnější uzemnění
D.2.3.9  Ostatní kabelizace
D.2.4.1  Příprava území a kácení
D.2.4.2  Náhradní výsadba
D.2.4.3  Zabezpečení veřejných zájmů
D.9.8      SO 98-98 – Všeobecný objekt 
D.9.9     SO 90-90 – Odpady</t>
        </r>
      </text>
    </comment>
    <comment ref="I4" authorId="0" shapeId="0" xr:uid="{00000000-0006-0000-0000-000005000000}">
      <text>
        <r>
          <rPr>
            <b/>
            <sz val="10"/>
            <color indexed="81"/>
            <rFont val="Arial"/>
            <family val="2"/>
            <charset val="238"/>
          </rPr>
          <t xml:space="preserve">Klasifikace pro zatřídění stavebních a inženýrských objektů
</t>
        </r>
        <r>
          <rPr>
            <sz val="10"/>
            <color indexed="81"/>
            <rFont val="Arial"/>
            <family val="2"/>
            <charset val="238"/>
          </rPr>
          <t xml:space="preserve">(viz Portál veřejných zakázek MMR):
</t>
        </r>
        <r>
          <rPr>
            <b/>
            <u/>
            <sz val="10"/>
            <color indexed="81"/>
            <rFont val="Arial"/>
            <family val="2"/>
            <charset val="238"/>
          </rPr>
          <t>Struktura klasifikace:</t>
        </r>
        <r>
          <rPr>
            <sz val="10"/>
            <color indexed="81"/>
            <rFont val="Arial"/>
            <family val="2"/>
            <charset val="238"/>
          </rPr>
          <t xml:space="preserve">
</t>
        </r>
        <r>
          <rPr>
            <b/>
            <sz val="10"/>
            <color indexed="81"/>
            <rFont val="Arial"/>
            <family val="2"/>
            <charset val="238"/>
          </rPr>
          <t>1. až 3.</t>
        </r>
        <r>
          <rPr>
            <sz val="10"/>
            <color indexed="81"/>
            <rFont val="Arial"/>
            <family val="2"/>
            <charset val="238"/>
          </rPr>
          <t xml:space="preserve"> místo obor
</t>
        </r>
        <r>
          <rPr>
            <b/>
            <sz val="10"/>
            <color indexed="81"/>
            <rFont val="Arial"/>
            <family val="2"/>
            <charset val="238"/>
          </rPr>
          <t>4.</t>
        </r>
        <r>
          <rPr>
            <sz val="10"/>
            <color indexed="81"/>
            <rFont val="Arial"/>
            <family val="2"/>
            <charset val="238"/>
          </rPr>
          <t xml:space="preserve"> místo skupina
</t>
        </r>
        <r>
          <rPr>
            <b/>
            <sz val="10"/>
            <color indexed="81"/>
            <rFont val="Arial"/>
            <family val="2"/>
            <charset val="238"/>
          </rPr>
          <t>5.</t>
        </r>
        <r>
          <rPr>
            <sz val="10"/>
            <color indexed="81"/>
            <rFont val="Arial"/>
            <family val="2"/>
            <charset val="238"/>
          </rPr>
          <t xml:space="preserve"> místo podskupina
</t>
        </r>
        <r>
          <rPr>
            <b/>
            <sz val="10"/>
            <color indexed="81"/>
            <rFont val="Arial"/>
            <family val="2"/>
            <charset val="238"/>
          </rPr>
          <t>6.</t>
        </r>
        <r>
          <rPr>
            <sz val="10"/>
            <color indexed="81"/>
            <rFont val="Arial"/>
            <family val="2"/>
            <charset val="238"/>
          </rPr>
          <t xml:space="preserve"> místo konstrukčně materiálová charakteristika
</t>
        </r>
        <r>
          <rPr>
            <b/>
            <sz val="10"/>
            <color indexed="81"/>
            <rFont val="Arial"/>
            <family val="2"/>
            <charset val="238"/>
          </rPr>
          <t>7.</t>
        </r>
        <r>
          <rPr>
            <sz val="10"/>
            <color indexed="81"/>
            <rFont val="Arial"/>
            <family val="2"/>
            <charset val="238"/>
          </rPr>
          <t xml:space="preserve"> místo druh stavební akce</t>
        </r>
        <r>
          <rPr>
            <sz val="9"/>
            <color indexed="81"/>
            <rFont val="Tahoma"/>
            <family val="2"/>
            <charset val="238"/>
          </rPr>
          <t xml:space="preserve">
</t>
        </r>
      </text>
    </comment>
    <comment ref="K4" authorId="0" shapeId="0" xr:uid="{00000000-0006-0000-0000-00000600000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shapeId="0" xr:uid="{00000000-0006-0000-0000-00000700000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shapeId="0" xr:uid="{00000000-0006-0000-0000-000008000000}">
      <text>
        <r>
          <rPr>
            <b/>
            <u/>
            <sz val="10"/>
            <color indexed="81"/>
            <rFont val="Calibri"/>
            <family val="2"/>
            <charset val="238"/>
            <scheme val="minor"/>
          </rPr>
          <t>Vybrat stádium dle seznamu:</t>
        </r>
        <r>
          <rPr>
            <sz val="9"/>
            <color indexed="81"/>
            <rFont val="Calibri"/>
            <family val="2"/>
            <charset val="238"/>
            <scheme val="minor"/>
          </rPr>
          <t xml:space="preserve">
</t>
        </r>
        <r>
          <rPr>
            <i/>
            <sz val="9"/>
            <color indexed="81"/>
            <rFont val="Calibri"/>
            <family val="2"/>
            <charset val="238"/>
            <scheme val="minor"/>
          </rPr>
          <t xml:space="preserve">Nejčastěji se zpracovává rozpočet ve </t>
        </r>
        <r>
          <rPr>
            <b/>
            <i/>
            <sz val="9"/>
            <color indexed="81"/>
            <rFont val="Calibri"/>
            <family val="2"/>
            <charset val="238"/>
            <scheme val="minor"/>
          </rPr>
          <t>Stádiu 3</t>
        </r>
        <r>
          <rPr>
            <i/>
            <sz val="9"/>
            <color indexed="81"/>
            <rFont val="Calibri"/>
            <family val="2"/>
            <charset val="238"/>
            <scheme val="minor"/>
          </rPr>
          <t xml:space="preserve"> jako rozpočet jednotlivých SO a PS v rozsahu oceněných soupisů prací dle požadavků vyhlášky č. 169/2016 Sb. 
</t>
        </r>
        <r>
          <rPr>
            <sz val="9"/>
            <color indexed="81"/>
            <rFont val="Calibri"/>
            <family val="2"/>
            <charset val="238"/>
            <scheme val="minor"/>
          </rPr>
          <t xml:space="preserve">V případě, </t>
        </r>
        <r>
          <rPr>
            <i/>
            <sz val="9"/>
            <color indexed="81"/>
            <rFont val="Calibri"/>
            <family val="2"/>
            <charset val="238"/>
            <scheme val="minor"/>
          </rPr>
          <t xml:space="preserve">že je podkladem pro výběr zhotovitele na realizaci díla dokumentace ve </t>
        </r>
        <r>
          <rPr>
            <b/>
            <i/>
            <sz val="9"/>
            <color indexed="81"/>
            <rFont val="Calibri"/>
            <family val="2"/>
            <charset val="238"/>
            <scheme val="minor"/>
          </rPr>
          <t>Stádiu 2</t>
        </r>
        <r>
          <rPr>
            <i/>
            <sz val="9"/>
            <color indexed="81"/>
            <rFont val="Calibri"/>
            <family val="2"/>
            <charset val="238"/>
            <scheme val="minor"/>
          </rPr>
          <t xml:space="preserve"> - DUR (tj. v případě staveb kdy projektovou dokumentaci ve stádiu 3 zpracovává zhotovitel stavby), jsou rozpočty jednotlivých SO a PS zpracované ve </t>
        </r>
        <r>
          <rPr>
            <i/>
            <u/>
            <sz val="9"/>
            <color indexed="81"/>
            <rFont val="Calibri"/>
            <family val="2"/>
            <charset val="238"/>
            <scheme val="minor"/>
          </rPr>
          <t>Formulářích SOPS stádia 3</t>
        </r>
        <r>
          <rPr>
            <i/>
            <sz val="9"/>
            <color indexed="81"/>
            <rFont val="Calibri"/>
            <family val="2"/>
            <charset val="238"/>
            <scheme val="minor"/>
          </rPr>
          <t xml:space="preserve"> jako podklad pro sestavení souhrnného rozpočtu a určení předpokládané hodnoty zakázky pro další stádia.  V Řádku se uveden, že se jedná o </t>
        </r>
        <r>
          <rPr>
            <b/>
            <i/>
            <sz val="9"/>
            <color indexed="81"/>
            <rFont val="Calibri"/>
            <family val="2"/>
            <charset val="238"/>
            <scheme val="minor"/>
          </rPr>
          <t>Stádium 2</t>
        </r>
        <r>
          <rPr>
            <i/>
            <sz val="9"/>
            <color indexed="81"/>
            <rFont val="Calibri"/>
            <family val="2"/>
            <charset val="238"/>
            <scheme val="minor"/>
          </rPr>
          <t>.</t>
        </r>
        <r>
          <rPr>
            <sz val="9"/>
            <color indexed="81"/>
            <rFont val="Calibri"/>
            <family val="2"/>
            <charset val="238"/>
            <scheme val="minor"/>
          </rPr>
          <t xml:space="preserve">
</t>
        </r>
      </text>
    </comment>
    <comment ref="F6" authorId="0" shapeId="0" xr:uid="{00000000-0006-0000-0000-000009000000}">
      <text>
        <r>
          <rPr>
            <b/>
            <u/>
            <sz val="10"/>
            <color indexed="81"/>
            <rFont val="Calibri"/>
            <family val="2"/>
            <charset val="238"/>
            <scheme val="minor"/>
          </rPr>
          <t>Jiný vlastník SO/PS než SŽDC</t>
        </r>
        <r>
          <rPr>
            <sz val="9"/>
            <color indexed="81"/>
            <rFont val="Calibri"/>
            <family val="2"/>
            <charset val="238"/>
            <scheme val="minor"/>
          </rPr>
          <t xml:space="preserve">
</t>
        </r>
        <r>
          <rPr>
            <i/>
            <sz val="9"/>
            <color indexed="81"/>
            <rFont val="Calibri"/>
            <family val="2"/>
            <charset val="238"/>
            <scheme val="minor"/>
          </rPr>
          <t xml:space="preserve">v přípdě jiného vlastníka SO/PS než SŽDC, tj. v případě, že je uvedeno </t>
        </r>
        <r>
          <rPr>
            <b/>
            <i/>
            <sz val="9"/>
            <color indexed="81"/>
            <rFont val="Calibri"/>
            <family val="2"/>
            <charset val="238"/>
            <scheme val="minor"/>
          </rPr>
          <t>"Ostatní"</t>
        </r>
        <r>
          <rPr>
            <i/>
            <sz val="9"/>
            <color indexed="81"/>
            <rFont val="Calibri"/>
            <family val="2"/>
            <charset val="238"/>
            <scheme val="minor"/>
          </rPr>
          <t xml:space="preserve"> v položce "Majetek" bude doplněn  vlastník daného SO/PS (např. ČD a.s., PRE as.s, Veolie atd). 
</t>
        </r>
      </text>
    </comment>
    <comment ref="C10" authorId="0" shapeId="0" xr:uid="{00000000-0006-0000-0000-00000A000000}">
      <text>
        <r>
          <rPr>
            <b/>
            <i/>
            <sz val="10"/>
            <color indexed="81"/>
            <rFont val="Arial"/>
            <family val="2"/>
            <charset val="238"/>
          </rPr>
          <t xml:space="preserve">Třídící kód položky dle použité cenové soustavy. </t>
        </r>
        <r>
          <rPr>
            <i/>
            <sz val="10"/>
            <color indexed="81"/>
            <rFont val="Arial"/>
            <family val="2"/>
            <charset val="238"/>
          </rPr>
          <t xml:space="preserve">
V případě, že pro činnosti nejsou v použité cenové soustavě odpovídající položky, budou pro dané činnosti vytvořené nové samostatné položky (R-položky) s označením na první pozici R a číselným pořadím položky. (např. R123) detailně viz Směrnice SŽDC č. 20 kap. 3.4.4.</t>
        </r>
        <r>
          <rPr>
            <sz val="9"/>
            <color indexed="81"/>
            <rFont val="Arial"/>
            <family val="2"/>
            <charset val="238"/>
          </rPr>
          <t xml:space="preserve">
</t>
        </r>
      </text>
    </comment>
    <comment ref="D10" authorId="0" shapeId="0" xr:uid="{00000000-0006-0000-0000-00000B000000}">
      <text>
        <r>
          <rPr>
            <b/>
            <i/>
            <sz val="10"/>
            <color indexed="81"/>
            <rFont val="Arial"/>
            <family val="2"/>
            <charset val="238"/>
          </rPr>
          <t xml:space="preserve">Číselné označení varianty položky v jednom Díle.
</t>
        </r>
        <r>
          <rPr>
            <i/>
            <sz val="10"/>
            <color indexed="81"/>
            <rFont val="Arial"/>
            <family val="2"/>
            <charset val="238"/>
          </rPr>
          <t xml:space="preserve">Vyplní se v případě, že  </t>
        </r>
        <r>
          <rPr>
            <i/>
            <u/>
            <sz val="10"/>
            <color indexed="81"/>
            <rFont val="Arial"/>
            <family val="2"/>
            <charset val="238"/>
          </rPr>
          <t xml:space="preserve">v jednom </t>
        </r>
        <r>
          <rPr>
            <b/>
            <i/>
            <u/>
            <sz val="10"/>
            <color indexed="81"/>
            <rFont val="Arial"/>
            <family val="2"/>
            <charset val="238"/>
          </rPr>
          <t xml:space="preserve">Díle </t>
        </r>
        <r>
          <rPr>
            <i/>
            <u/>
            <sz val="10"/>
            <color indexed="81"/>
            <rFont val="Arial"/>
            <family val="2"/>
            <charset val="238"/>
          </rPr>
          <t>je použitá položka</t>
        </r>
        <r>
          <rPr>
            <i/>
            <sz val="10"/>
            <color indexed="81"/>
            <rFont val="Arial"/>
            <family val="2"/>
            <charset val="238"/>
          </rPr>
          <t xml:space="preserve"> se shodným třídícím kódem </t>
        </r>
        <r>
          <rPr>
            <i/>
            <u/>
            <sz val="10"/>
            <color indexed="81"/>
            <rFont val="Arial"/>
            <family val="2"/>
            <charset val="238"/>
          </rPr>
          <t>víc než jednou</t>
        </r>
        <r>
          <rPr>
            <i/>
            <sz val="10"/>
            <color indexed="81"/>
            <rFont val="Arial"/>
            <family val="2"/>
            <charset val="238"/>
          </rPr>
          <t xml:space="preserve">. Když je jeden druh činnosti se shodným třídícím kódem zařazen v jednom Díle víckrát bude pro účely následného zpracování  očíslován počet použití dané položky v </t>
        </r>
        <r>
          <rPr>
            <b/>
            <i/>
            <sz val="10"/>
            <color indexed="81"/>
            <rFont val="Arial"/>
            <family val="2"/>
            <charset val="238"/>
          </rPr>
          <t>Díle</t>
        </r>
        <r>
          <rPr>
            <i/>
            <sz val="10"/>
            <color indexed="81"/>
            <rFont val="Arial"/>
            <family val="2"/>
            <charset val="238"/>
          </rPr>
          <t xml:space="preserve"> vzestupnou číselnou řadou (1, 2 ,3...).</t>
        </r>
      </text>
    </comment>
    <comment ref="E10" authorId="0" shapeId="0" xr:uid="{00000000-0006-0000-0000-00000C000000}">
      <text>
        <r>
          <rPr>
            <b/>
            <i/>
            <sz val="10"/>
            <color indexed="81"/>
            <rFont val="Arial"/>
            <family val="2"/>
            <charset val="238"/>
          </rPr>
          <t xml:space="preserve">Prioritně bude použita cenová soustava OTSKP.
</t>
        </r>
        <r>
          <rPr>
            <i/>
            <sz val="10"/>
            <color indexed="81"/>
            <rFont val="Arial"/>
            <family val="2"/>
            <charset val="238"/>
          </rPr>
          <t xml:space="preserve">v případě, že není v dané cenové soustavě položka zohledňující danou činnost, je možné použít jinou volně dostupnou cenovou soustavu, ke které je zajištěný neomezený dálkový přístup, za podmínek dodržení požadavků vyhlášky č.169/2016 Sb.
V případě individuální položky neuvedené v dané cenové soustavě bude uvedeno </t>
        </r>
        <r>
          <rPr>
            <b/>
            <i/>
            <sz val="10"/>
            <color indexed="81"/>
            <rFont val="Arial"/>
            <family val="2"/>
            <charset val="238"/>
          </rPr>
          <t xml:space="preserve">R-položka.
</t>
        </r>
        <r>
          <rPr>
            <i/>
            <sz val="10"/>
            <color indexed="81"/>
            <rFont val="Arial"/>
            <family val="2"/>
            <charset val="238"/>
          </rPr>
          <t>detailně viz Směrnice SŽDC č. 20 kap. 3.4.3 a 3.4.4</t>
        </r>
        <r>
          <rPr>
            <sz val="9"/>
            <color indexed="81"/>
            <rFont val="Arial"/>
            <family val="2"/>
            <charset val="238"/>
          </rPr>
          <t xml:space="preserve">
</t>
        </r>
        <r>
          <rPr>
            <sz val="9"/>
            <color indexed="81"/>
            <rFont val="Tahoma"/>
            <family val="2"/>
            <charset val="238"/>
          </rPr>
          <t xml:space="preserve">
</t>
        </r>
      </text>
    </comment>
    <comment ref="H10" authorId="0" shapeId="0" xr:uid="{00000000-0006-0000-0000-00000D000000}">
      <text>
        <r>
          <rPr>
            <b/>
            <sz val="9"/>
            <color indexed="81"/>
            <rFont val="Arial"/>
            <family val="2"/>
            <charset val="238"/>
          </rPr>
          <t>Množství</t>
        </r>
        <r>
          <rPr>
            <sz val="9"/>
            <color indexed="81"/>
            <rFont val="Arial"/>
            <family val="2"/>
            <charset val="238"/>
          </rPr>
          <t xml:space="preserve"> v položce bude zaokrouhleno na </t>
        </r>
        <r>
          <rPr>
            <b/>
            <sz val="9"/>
            <color indexed="81"/>
            <rFont val="Arial"/>
            <family val="2"/>
            <charset val="238"/>
          </rPr>
          <t>3 desetinná místa</t>
        </r>
        <r>
          <rPr>
            <sz val="9"/>
            <color indexed="81"/>
            <rFont val="Arial"/>
            <family val="2"/>
            <charset val="238"/>
          </rPr>
          <t>.</t>
        </r>
        <r>
          <rPr>
            <sz val="9"/>
            <color indexed="81"/>
            <rFont val="Tahoma"/>
            <family val="2"/>
            <charset val="238"/>
          </rPr>
          <t xml:space="preserve">
</t>
        </r>
      </text>
    </comment>
    <comment ref="K12" authorId="0" shapeId="0" xr:uid="{00000000-0006-0000-0000-00000E000000}">
      <text>
        <r>
          <rPr>
            <b/>
            <sz val="9"/>
            <color indexed="81"/>
            <rFont val="Arial"/>
            <family val="2"/>
            <charset val="238"/>
          </rPr>
          <t>Jednotková cena</t>
        </r>
        <r>
          <rPr>
            <sz val="9"/>
            <color indexed="81"/>
            <rFont val="Arial"/>
            <family val="2"/>
            <charset val="238"/>
          </rPr>
          <t xml:space="preserve"> bude zaokrouhlená na </t>
        </r>
        <r>
          <rPr>
            <b/>
            <sz val="9"/>
            <color indexed="81"/>
            <rFont val="Arial"/>
            <family val="2"/>
            <charset val="238"/>
          </rPr>
          <t>2 desetinná místa</t>
        </r>
        <r>
          <rPr>
            <sz val="9"/>
            <color indexed="81"/>
            <rFont val="Arial"/>
            <family val="2"/>
            <charset val="238"/>
          </rPr>
          <t>.</t>
        </r>
        <r>
          <rPr>
            <b/>
            <sz val="9"/>
            <color indexed="81"/>
            <rFont val="Arial"/>
            <family val="2"/>
            <charset val="238"/>
          </rPr>
          <t xml:space="preserve">
</t>
        </r>
        <r>
          <rPr>
            <sz val="9"/>
            <color indexed="81"/>
            <rFont val="Tahoma"/>
            <family val="2"/>
            <charset val="238"/>
          </rPr>
          <t xml:space="preserve">
</t>
        </r>
      </text>
    </comment>
    <comment ref="F14" authorId="0" shapeId="0" xr:uid="{00000000-0006-0000-0000-00000F000000}">
      <text>
        <r>
          <rPr>
            <b/>
            <i/>
            <u/>
            <sz val="10"/>
            <color indexed="81"/>
            <rFont val="Arial"/>
            <family val="2"/>
            <charset val="238"/>
          </rPr>
          <t>Přesný název položky</t>
        </r>
        <r>
          <rPr>
            <i/>
            <sz val="10"/>
            <color indexed="81"/>
            <rFont val="Arial"/>
            <family val="2"/>
            <charset val="238"/>
          </rPr>
          <t xml:space="preserve"> dle cenové soustavy, nebo vlastní název v případě položky mimo cenovou soustavu.</t>
        </r>
        <r>
          <rPr>
            <sz val="10"/>
            <color indexed="81"/>
            <rFont val="Arial"/>
            <family val="2"/>
            <charset val="238"/>
          </rPr>
          <t xml:space="preserve">
</t>
        </r>
      </text>
    </comment>
    <comment ref="F15" authorId="0" shapeId="0" xr:uid="{00000000-0006-0000-0000-000010000000}">
      <text>
        <r>
          <rPr>
            <i/>
            <sz val="10"/>
            <color indexed="81"/>
            <rFont val="Arial"/>
            <family val="2"/>
            <charset val="238"/>
          </rPr>
          <t>Doplnění názvu položky upřesňující popis dané položky</t>
        </r>
        <r>
          <rPr>
            <b/>
            <i/>
            <sz val="10"/>
            <color indexed="81"/>
            <rFont val="Arial"/>
            <family val="2"/>
            <charset val="238"/>
          </rPr>
          <t>.
V případě, že název položky odpovídá popisu položky, pole zůstane bez vyplnění.</t>
        </r>
        <r>
          <rPr>
            <sz val="9"/>
            <color indexed="81"/>
            <rFont val="Tahoma"/>
            <family val="2"/>
            <charset val="238"/>
          </rPr>
          <t xml:space="preserve">
</t>
        </r>
      </text>
    </comment>
    <comment ref="F16" authorId="0" shapeId="0" xr:uid="{00000000-0006-0000-0000-00001100000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7" authorId="0" shapeId="0" xr:uid="{00000000-0006-0000-0000-00001200000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List>
</comments>
</file>

<file path=xl/sharedStrings.xml><?xml version="1.0" encoding="utf-8"?>
<sst xmlns="http://schemas.openxmlformats.org/spreadsheetml/2006/main" count="167" uniqueCount="139">
  <si>
    <t>Kód položky</t>
  </si>
  <si>
    <t>Varianta</t>
  </si>
  <si>
    <t>MJ</t>
  </si>
  <si>
    <t>Množství</t>
  </si>
  <si>
    <t>Cena</t>
  </si>
  <si>
    <t>Celkem</t>
  </si>
  <si>
    <t>PP</t>
  </si>
  <si>
    <t>P</t>
  </si>
  <si>
    <t>VV</t>
  </si>
  <si>
    <t>TS</t>
  </si>
  <si>
    <t>Stavba:</t>
  </si>
  <si>
    <t>Poř. číslo</t>
  </si>
  <si>
    <t>Cenová soustava</t>
  </si>
  <si>
    <t>Jednotková hmotnost</t>
  </si>
  <si>
    <t>Celková hmotnost</t>
  </si>
  <si>
    <t>Jednotková</t>
  </si>
  <si>
    <t>Datum zpracování:</t>
  </si>
  <si>
    <t>Zpracovatel:</t>
  </si>
  <si>
    <t>Majetek:</t>
  </si>
  <si>
    <t>Kategorie monitoringu:</t>
  </si>
  <si>
    <t>Díl:</t>
  </si>
  <si>
    <t>Saoučet za díl:</t>
  </si>
  <si>
    <t>ISPROFIN:</t>
  </si>
  <si>
    <t>Označení (S-kód):</t>
  </si>
  <si>
    <t>Zahájení realizace SO/PS:</t>
  </si>
  <si>
    <t>Ukončení realizace SO/PS.</t>
  </si>
  <si>
    <t>Cenová úroveň:</t>
  </si>
  <si>
    <t>CELKEM:</t>
  </si>
  <si>
    <t>Stupeň dokumentace:</t>
  </si>
  <si>
    <t>Klasifikace SO/PS:</t>
  </si>
  <si>
    <t>Název položky/dílu</t>
  </si>
  <si>
    <t>D</t>
  </si>
  <si>
    <t>SO/PS:</t>
  </si>
  <si>
    <t>SOUPIS PRACÍ / ROZPOČET</t>
  </si>
  <si>
    <t>W</t>
  </si>
  <si>
    <t>D.1.1</t>
  </si>
  <si>
    <t>D.1.2</t>
  </si>
  <si>
    <t>D.1.3</t>
  </si>
  <si>
    <t>D.1.4</t>
  </si>
  <si>
    <t>D.2.1.2</t>
  </si>
  <si>
    <t xml:space="preserve"> Nástupiště</t>
  </si>
  <si>
    <t>D.2.1.3</t>
  </si>
  <si>
    <t xml:space="preserve"> Přejezdy a přechody</t>
  </si>
  <si>
    <t>D.2.1.4</t>
  </si>
  <si>
    <t xml:space="preserve"> Mosty, propustky, zdi</t>
  </si>
  <si>
    <t>D.2.1.5</t>
  </si>
  <si>
    <t xml:space="preserve"> Ostatní inženýrské objekty</t>
  </si>
  <si>
    <t>D.2.1.6</t>
  </si>
  <si>
    <t xml:space="preserve"> Potrubní vedení</t>
  </si>
  <si>
    <t>D.2.1.7</t>
  </si>
  <si>
    <t xml:space="preserve"> Tunely</t>
  </si>
  <si>
    <t>D.2.1.8</t>
  </si>
  <si>
    <t xml:space="preserve"> Pozemní komunikace</t>
  </si>
  <si>
    <t>D.2.1.9</t>
  </si>
  <si>
    <t xml:space="preserve"> Kabelovody, kolektory</t>
  </si>
  <si>
    <t>D.2.2.1</t>
  </si>
  <si>
    <t xml:space="preserve"> Pozemní stavební objekty budov</t>
  </si>
  <si>
    <t>D.2.2.2</t>
  </si>
  <si>
    <t xml:space="preserve"> Zastřešení nástupišť, přístřešky na nástupištích</t>
  </si>
  <si>
    <t>D.2.2.3</t>
  </si>
  <si>
    <t xml:space="preserve"> Individuální protihluková opatření</t>
  </si>
  <si>
    <t>D.2.2.4</t>
  </si>
  <si>
    <t xml:space="preserve"> Orientační systém</t>
  </si>
  <si>
    <t>D.2.2.5</t>
  </si>
  <si>
    <t xml:space="preserve"> Demolice</t>
  </si>
  <si>
    <t>D.2.2.6</t>
  </si>
  <si>
    <t xml:space="preserve"> Drobná architektura a oplocení</t>
  </si>
  <si>
    <t>D.2.3.1</t>
  </si>
  <si>
    <t xml:space="preserve"> Trakční vedení</t>
  </si>
  <si>
    <t>D.2.3.2</t>
  </si>
  <si>
    <t xml:space="preserve"> Napájecí stanice - stavební část</t>
  </si>
  <si>
    <t>D.2.3.3</t>
  </si>
  <si>
    <t xml:space="preserve"> Spínací stanice - stavební část</t>
  </si>
  <si>
    <t>D.2.3.4</t>
  </si>
  <si>
    <t xml:space="preserve"> Ohřev výhybek (elektrický, plynový)</t>
  </si>
  <si>
    <t>D.2.3.5</t>
  </si>
  <si>
    <t xml:space="preserve"> Elektrické předtápěcí zařízení</t>
  </si>
  <si>
    <t>D.2.3.6</t>
  </si>
  <si>
    <t xml:space="preserve"> Rozvody VN, NN, osvětlení a dálkové ovládání odpojovačů</t>
  </si>
  <si>
    <t>D.2.3.7</t>
  </si>
  <si>
    <t xml:space="preserve"> Ukolejnění kovových konstrukcí</t>
  </si>
  <si>
    <t>D.2.3.8</t>
  </si>
  <si>
    <t xml:space="preserve"> Vnější uzemnění</t>
  </si>
  <si>
    <t>D.2.3.9</t>
  </si>
  <si>
    <t xml:space="preserve"> Ostatní kabelizace</t>
  </si>
  <si>
    <t>D.2.4.1</t>
  </si>
  <si>
    <t xml:space="preserve"> Příprava území a kácení</t>
  </si>
  <si>
    <t>D.2.4.2</t>
  </si>
  <si>
    <t xml:space="preserve"> Náhradní výsadba</t>
  </si>
  <si>
    <t>D.2.4.3</t>
  </si>
  <si>
    <t xml:space="preserve"> Zabezpečení veřejných zájmů</t>
  </si>
  <si>
    <t>D.9.8</t>
  </si>
  <si>
    <t xml:space="preserve">SO 98-98 – Všeobecný objekt </t>
  </si>
  <si>
    <t>D.9.9</t>
  </si>
  <si>
    <t>SO 90-90 – Odpady</t>
  </si>
  <si>
    <t xml:space="preserve"> Protihlukové objekty</t>
  </si>
  <si>
    <t xml:space="preserve"> Zabezpečovací zařízení</t>
  </si>
  <si>
    <t xml:space="preserve"> Sdělovací zařízení</t>
  </si>
  <si>
    <t xml:space="preserve"> Silnoproudá technologie včetně DŘT</t>
  </si>
  <si>
    <t xml:space="preserve"> Ostatní technologická zařízení</t>
  </si>
  <si>
    <t>SOPS/PR/2022/prozatimní</t>
  </si>
  <si>
    <t>D.2.1.1.1</t>
  </si>
  <si>
    <t>D.2.1.1.0</t>
  </si>
  <si>
    <t xml:space="preserve"> Kolejový svršek</t>
  </si>
  <si>
    <t xml:space="preserve"> Kolejový spodek </t>
  </si>
  <si>
    <t>D.2.1.10</t>
  </si>
  <si>
    <t>Stádium 3</t>
  </si>
  <si>
    <t>Zatřídění dle JKSO, JKPOV:</t>
  </si>
  <si>
    <t>5/1/2021</t>
  </si>
  <si>
    <t>VŠEOBECNÉ KONSTRUKCE A PRÁCE</t>
  </si>
  <si>
    <t>VSEOB_01</t>
  </si>
  <si>
    <t>R</t>
  </si>
  <si>
    <t>Geodetická dokumentace skutečného provedení stavby</t>
  </si>
  <si>
    <t>KPL</t>
  </si>
  <si>
    <t>Vypracování geodetické části dokumentace skutečného provedení v předepsaném rozsahu a počtu dle VTP a ZTP. 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která mimo jiné zahrnuje geodetické měření, zapracování všech změn během výstavby, geometrické plány pro zápis vlastnických a jiných věcných práv do katastru nemovitostí, výsledné měřící protokoly, aktuální údaje apod.</t>
  </si>
  <si>
    <t>VSEOB_02</t>
  </si>
  <si>
    <t>Dokumentace skutečného provedení v listinné formě</t>
  </si>
  <si>
    <t xml:space="preserve">Vypracování technické části dokumentace skutečného provedení v předepsaném rozsahu a počtu dle VTP a ZTP. 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v předepsaném počtu, která mimo jiné zahrnuje , zapracování všech změn během výstavby, výsledné měřící protokoly, aktuální údaje a dokumenty k zařízení (vlastní SW, knihy kabelových plánů s měřícími protokoly a protokoly o jejich uložení, předpisy pro obsluhu, doklady ověřovacího provozu apod.), závěrečnou zprávu o nakládání s odpady apod..
</t>
  </si>
  <si>
    <t>VSEOB_03</t>
  </si>
  <si>
    <t>Dokumentace skutečného provedení v elektronické formě</t>
  </si>
  <si>
    <t>Vypracování kompletní dokumentace skutečného provedení v elektronické formě v předepsaném rozsahu a počtu dle VTP a ZTP. Položka zahrnuje veškeré činnosti nezbytné k vypracování kompletní elketroniké dokumentace skutečného provedení dle SOD na zhotovení stavby a v rozsahu vyhlášky č. 499/2006 Sb. v platném znění a dle požadavků VTP a ZTP.</t>
  </si>
  <si>
    <t>VSEOB_07</t>
  </si>
  <si>
    <t>Osvědčení o bezpečnosti před uvedením do provozu</t>
  </si>
  <si>
    <t>Zajištění vydání osvědčení o bezpečnosti před uvedením do provozu v předepsaném rozsahu a počtu dle VTP a ZTP. Položka zahrnuje veškeré činnosti nezbytné k zajištění vydání zprávy o posouzení bezpečnosti dle prováděcího nařízení Komise (EU) č. 402/2013 ze dne 30. dubna 2013 o společné bezpečnostní metodě pro hodnocení a posuzování rizik a požadavky Drážního úřadu.
Položka zahrnuje  všechny nezbytné práce, náklady a zařízení  včetně  všech doprav a pomocného materiálu nutných  pro uskutečnění dané činnosti.</t>
  </si>
  <si>
    <t>Součet</t>
  </si>
  <si>
    <t>za  Díl</t>
  </si>
  <si>
    <t>SO 98-98</t>
  </si>
  <si>
    <t>Doplnění závor na přejezdu P7806 v km 1,349 trati Opava východ - Hradec nad Moravicí</t>
  </si>
  <si>
    <t>01.03.2022</t>
  </si>
  <si>
    <t>30.11.2022</t>
  </si>
  <si>
    <t>3273514800</t>
  </si>
  <si>
    <t>SUDOP PRAHA a. s.</t>
  </si>
  <si>
    <t>Ing. Martin Raibr</t>
  </si>
  <si>
    <t>S-622000382</t>
  </si>
  <si>
    <t>R-položka</t>
  </si>
  <si>
    <t>Exkurze</t>
  </si>
  <si>
    <t>v předepsaném rozsahu dle obchodních podmínek</t>
  </si>
  <si>
    <t>Technická specifikace položky</t>
  </si>
  <si>
    <t>1x exkurze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</si>
</sst>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quot;Kč&quot;#,##0.00_);\(&quot;Kč&quot;#,##0.00\)"/>
    <numFmt numFmtId="165" formatCode="#,##0.00\ &quot;Kč&quot;"/>
    <numFmt numFmtId="166" formatCode="m\/yyyy"/>
    <numFmt numFmtId="167" formatCode="#,##0.000"/>
  </numFmts>
  <fonts count="48" x14ac:knownFonts="1">
    <font>
      <sz val="11"/>
      <color theme="1"/>
      <name val="Calibri"/>
      <family val="2"/>
      <charset val="238"/>
      <scheme val="minor"/>
    </font>
    <font>
      <sz val="8"/>
      <color theme="1"/>
      <name val="Arial"/>
      <family val="2"/>
      <charset val="238"/>
    </font>
    <font>
      <sz val="10"/>
      <color theme="1"/>
      <name val="Arial"/>
      <family val="2"/>
      <charset val="238"/>
    </font>
    <font>
      <b/>
      <sz val="11"/>
      <color theme="1"/>
      <name val="Arial"/>
      <family val="2"/>
      <charset val="238"/>
    </font>
    <font>
      <sz val="10"/>
      <name val="Arial"/>
      <family val="2"/>
      <charset val="238"/>
    </font>
    <font>
      <b/>
      <sz val="14"/>
      <color theme="1"/>
      <name val="Arial"/>
      <family val="2"/>
      <charset val="238"/>
    </font>
    <font>
      <sz val="10"/>
      <name val="Arial"/>
      <family val="2"/>
      <charset val="238"/>
    </font>
    <font>
      <i/>
      <sz val="8"/>
      <name val="Arial"/>
      <family val="2"/>
      <charset val="238"/>
    </font>
    <font>
      <sz val="8"/>
      <name val="Arial"/>
      <family val="2"/>
      <charset val="238"/>
    </font>
    <font>
      <b/>
      <sz val="8"/>
      <name val="Arial"/>
      <family val="2"/>
      <charset val="238"/>
    </font>
    <font>
      <b/>
      <sz val="10"/>
      <color theme="1"/>
      <name val="Arial"/>
      <family val="2"/>
      <charset val="238"/>
    </font>
    <font>
      <b/>
      <sz val="12"/>
      <color theme="1"/>
      <name val="Arial"/>
      <family val="2"/>
      <charset val="238"/>
    </font>
    <font>
      <i/>
      <sz val="10"/>
      <color theme="1"/>
      <name val="Arial"/>
      <family val="2"/>
      <charset val="238"/>
    </font>
    <font>
      <b/>
      <sz val="9"/>
      <color theme="1"/>
      <name val="Arial"/>
      <family val="2"/>
      <charset val="238"/>
    </font>
    <font>
      <sz val="9"/>
      <color indexed="81"/>
      <name val="Tahoma"/>
      <family val="2"/>
      <charset val="238"/>
    </font>
    <font>
      <sz val="9"/>
      <color indexed="81"/>
      <name val="Calibri"/>
      <family val="2"/>
      <charset val="238"/>
      <scheme val="minor"/>
    </font>
    <font>
      <b/>
      <u/>
      <sz val="10"/>
      <color indexed="81"/>
      <name val="Calibri"/>
      <family val="2"/>
      <charset val="238"/>
      <scheme val="minor"/>
    </font>
    <font>
      <i/>
      <sz val="9"/>
      <color indexed="81"/>
      <name val="Calibri"/>
      <family val="2"/>
      <charset val="238"/>
      <scheme val="minor"/>
    </font>
    <font>
      <b/>
      <i/>
      <sz val="9"/>
      <color indexed="81"/>
      <name val="Calibri"/>
      <family val="2"/>
      <charset val="238"/>
      <scheme val="minor"/>
    </font>
    <font>
      <i/>
      <u/>
      <sz val="9"/>
      <color indexed="81"/>
      <name val="Calibri"/>
      <family val="2"/>
      <charset val="238"/>
      <scheme val="minor"/>
    </font>
    <font>
      <b/>
      <sz val="16"/>
      <color theme="1"/>
      <name val="Arial"/>
      <family val="2"/>
      <charset val="238"/>
    </font>
    <font>
      <b/>
      <sz val="10"/>
      <color indexed="81"/>
      <name val="Arial"/>
      <family val="2"/>
      <charset val="238"/>
    </font>
    <font>
      <sz val="10"/>
      <color indexed="81"/>
      <name val="Arial"/>
      <family val="2"/>
      <charset val="238"/>
    </font>
    <font>
      <b/>
      <i/>
      <sz val="10"/>
      <color indexed="81"/>
      <name val="Arial"/>
      <family val="2"/>
      <charset val="238"/>
    </font>
    <font>
      <i/>
      <sz val="10"/>
      <color indexed="81"/>
      <name val="Arial"/>
      <family val="2"/>
      <charset val="238"/>
    </font>
    <font>
      <sz val="9"/>
      <color indexed="81"/>
      <name val="Arial"/>
      <family val="2"/>
      <charset val="238"/>
    </font>
    <font>
      <i/>
      <u/>
      <sz val="10"/>
      <color indexed="81"/>
      <name val="Arial"/>
      <family val="2"/>
      <charset val="238"/>
    </font>
    <font>
      <b/>
      <i/>
      <u/>
      <sz val="10"/>
      <color indexed="81"/>
      <name val="Arial"/>
      <family val="2"/>
      <charset val="238"/>
    </font>
    <font>
      <b/>
      <sz val="9"/>
      <color indexed="81"/>
      <name val="Arial"/>
      <family val="2"/>
      <charset val="238"/>
    </font>
    <font>
      <i/>
      <sz val="9"/>
      <color indexed="81"/>
      <name val="Arial"/>
      <family val="2"/>
      <charset val="238"/>
    </font>
    <font>
      <b/>
      <i/>
      <sz val="9"/>
      <color indexed="81"/>
      <name val="Arial"/>
      <family val="2"/>
      <charset val="238"/>
    </font>
    <font>
      <b/>
      <u/>
      <sz val="10"/>
      <color indexed="81"/>
      <name val="Arial"/>
      <family val="2"/>
      <charset val="238"/>
    </font>
    <font>
      <b/>
      <u/>
      <sz val="11"/>
      <color indexed="81"/>
      <name val="Arial"/>
      <family val="2"/>
      <charset val="238"/>
    </font>
    <font>
      <b/>
      <u/>
      <sz val="9"/>
      <color indexed="81"/>
      <name val="Arial"/>
      <family val="2"/>
      <charset val="238"/>
    </font>
    <font>
      <b/>
      <sz val="11"/>
      <color indexed="81"/>
      <name val="Calibri"/>
      <family val="2"/>
      <charset val="238"/>
      <scheme val="minor"/>
    </font>
    <font>
      <sz val="11"/>
      <color indexed="81"/>
      <name val="Calibri"/>
      <family val="2"/>
      <charset val="238"/>
      <scheme val="minor"/>
    </font>
    <font>
      <b/>
      <u/>
      <sz val="12"/>
      <color indexed="81"/>
      <name val="Calibri"/>
      <family val="2"/>
      <charset val="238"/>
      <scheme val="minor"/>
    </font>
    <font>
      <i/>
      <sz val="8"/>
      <color theme="1"/>
      <name val="Arial Narrow"/>
      <family val="2"/>
      <charset val="238"/>
    </font>
    <font>
      <b/>
      <sz val="10"/>
      <color rgb="FF000000"/>
      <name val="Calibri"/>
      <family val="2"/>
      <charset val="238"/>
      <scheme val="minor"/>
    </font>
    <font>
      <b/>
      <sz val="8"/>
      <color rgb="FF000000"/>
      <name val="Calibri"/>
      <family val="2"/>
      <charset val="238"/>
      <scheme val="minor"/>
    </font>
    <font>
      <b/>
      <sz val="14"/>
      <color theme="8" tint="-0.249977111117893"/>
      <name val="Arial"/>
      <family val="2"/>
      <charset val="238"/>
    </font>
    <font>
      <b/>
      <sz val="12"/>
      <color theme="8" tint="-0.249977111117893"/>
      <name val="Arial"/>
      <family val="2"/>
      <charset val="238"/>
    </font>
    <font>
      <b/>
      <sz val="11"/>
      <color theme="8" tint="-0.249977111117893"/>
      <name val="Arial"/>
      <family val="2"/>
      <charset val="238"/>
    </font>
    <font>
      <b/>
      <sz val="10"/>
      <color theme="8" tint="-0.249977111117893"/>
      <name val="Arial"/>
      <family val="2"/>
      <charset val="238"/>
    </font>
    <font>
      <sz val="10"/>
      <color theme="8" tint="-0.249977111117893"/>
      <name val="Arial"/>
      <family val="2"/>
      <charset val="238"/>
    </font>
    <font>
      <b/>
      <sz val="8"/>
      <color rgb="FFDF572D"/>
      <name val="Arial"/>
      <family val="2"/>
      <charset val="238"/>
    </font>
    <font>
      <i/>
      <sz val="6"/>
      <color theme="1"/>
      <name val="Arial"/>
      <family val="2"/>
      <charset val="238"/>
    </font>
    <font>
      <i/>
      <sz val="8"/>
      <color theme="1"/>
      <name val="Arial"/>
      <family val="2"/>
      <charset val="238"/>
    </font>
  </fonts>
  <fills count="12">
    <fill>
      <patternFill patternType="none"/>
    </fill>
    <fill>
      <patternFill patternType="gray125"/>
    </fill>
    <fill>
      <patternFill patternType="solid">
        <fgColor theme="0" tint="-4.9989318521683403E-2"/>
        <bgColor indexed="64"/>
      </patternFill>
    </fill>
    <fill>
      <patternFill patternType="solid">
        <fgColor rgb="FFFFFFCC"/>
        <bgColor indexed="64"/>
      </patternFill>
    </fill>
    <fill>
      <patternFill patternType="solid">
        <fgColor theme="2"/>
        <bgColor indexed="64"/>
      </patternFill>
    </fill>
    <fill>
      <patternFill patternType="solid">
        <fgColor theme="4" tint="0.79998168889431442"/>
        <bgColor indexed="64"/>
      </patternFill>
    </fill>
    <fill>
      <patternFill patternType="solid">
        <fgColor theme="0"/>
        <bgColor indexed="64"/>
      </patternFill>
    </fill>
    <fill>
      <gradientFill type="path" left="0.5" right="0.5" top="0.5" bottom="0.5">
        <stop position="0">
          <color theme="0"/>
        </stop>
        <stop position="1">
          <color theme="4"/>
        </stop>
      </gradientFill>
    </fill>
    <fill>
      <gradientFill type="path" left="0.5" right="0.5" top="0.5" bottom="0.5">
        <stop position="0">
          <color theme="9" tint="0.80001220740379042"/>
        </stop>
        <stop position="1">
          <color theme="9" tint="0.40000610370189521"/>
        </stop>
      </gradientFill>
    </fill>
    <fill>
      <gradientFill type="path" left="0.5" right="0.5" top="0.5" bottom="0.5">
        <stop position="0">
          <color theme="5" tint="0.80001220740379042"/>
        </stop>
        <stop position="1">
          <color theme="5" tint="0.40000610370189521"/>
        </stop>
      </gradientFill>
    </fill>
    <fill>
      <patternFill patternType="solid">
        <fgColor rgb="FF5FAB01"/>
        <bgColor indexed="64"/>
      </patternFill>
    </fill>
    <fill>
      <patternFill patternType="solid">
        <fgColor rgb="FFFFC000"/>
        <bgColor indexed="64"/>
      </patternFill>
    </fill>
  </fills>
  <borders count="60">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bottom style="medium">
        <color indexed="64"/>
      </bottom>
      <diagonal/>
    </border>
    <border>
      <left style="thick">
        <color auto="1"/>
      </left>
      <right/>
      <top style="thick">
        <color auto="1"/>
      </top>
      <bottom/>
      <diagonal/>
    </border>
    <border>
      <left/>
      <right/>
      <top style="thick">
        <color auto="1"/>
      </top>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ck">
        <color auto="1"/>
      </top>
      <bottom style="thin">
        <color indexed="64"/>
      </bottom>
      <diagonal/>
    </border>
    <border>
      <left/>
      <right/>
      <top style="thick">
        <color auto="1"/>
      </top>
      <bottom style="thin">
        <color indexed="64"/>
      </bottom>
      <diagonal/>
    </border>
    <border>
      <left/>
      <right style="thick">
        <color auto="1"/>
      </right>
      <top style="thin">
        <color indexed="64"/>
      </top>
      <bottom/>
      <diagonal/>
    </border>
    <border>
      <left/>
      <right style="thick">
        <color auto="1"/>
      </right>
      <top style="thin">
        <color indexed="64"/>
      </top>
      <bottom style="thin">
        <color indexed="64"/>
      </bottom>
      <diagonal/>
    </border>
    <border>
      <left style="thin">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style="thin">
        <color indexed="64"/>
      </top>
      <bottom/>
      <diagonal/>
    </border>
    <border>
      <left style="thick">
        <color auto="1"/>
      </left>
      <right/>
      <top style="thin">
        <color indexed="64"/>
      </top>
      <bottom style="thin">
        <color indexed="64"/>
      </bottom>
      <diagonal/>
    </border>
    <border>
      <left/>
      <right style="thick">
        <color auto="1"/>
      </right>
      <top style="thick">
        <color auto="1"/>
      </top>
      <bottom style="thin">
        <color auto="1"/>
      </bottom>
      <diagonal/>
    </border>
    <border>
      <left/>
      <right style="hair">
        <color auto="1"/>
      </right>
      <top style="thick">
        <color auto="1"/>
      </top>
      <bottom style="thin">
        <color indexed="64"/>
      </bottom>
      <diagonal/>
    </border>
    <border>
      <left style="thick">
        <color indexed="64"/>
      </left>
      <right/>
      <top style="medium">
        <color indexed="64"/>
      </top>
      <bottom style="medium">
        <color indexed="64"/>
      </bottom>
      <diagonal/>
    </border>
    <border>
      <left/>
      <right style="thick">
        <color indexed="64"/>
      </right>
      <top style="medium">
        <color indexed="64"/>
      </top>
      <bottom style="medium">
        <color indexed="64"/>
      </bottom>
      <diagonal/>
    </border>
    <border>
      <left style="thick">
        <color indexed="64"/>
      </left>
      <right style="thin">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style="thick">
        <color indexed="64"/>
      </left>
      <right/>
      <top/>
      <bottom/>
      <diagonal/>
    </border>
    <border>
      <left/>
      <right style="thick">
        <color indexed="64"/>
      </right>
      <top/>
      <bottom/>
      <diagonal/>
    </border>
    <border>
      <left style="thick">
        <color indexed="64"/>
      </left>
      <right/>
      <top/>
      <bottom style="medium">
        <color indexed="64"/>
      </bottom>
      <diagonal/>
    </border>
    <border>
      <left/>
      <right style="thick">
        <color indexed="64"/>
      </right>
      <top/>
      <bottom style="medium">
        <color indexed="64"/>
      </bottom>
      <diagonal/>
    </border>
    <border>
      <left/>
      <right style="thin">
        <color indexed="64"/>
      </right>
      <top/>
      <bottom/>
      <diagonal/>
    </border>
    <border>
      <left style="thin">
        <color indexed="64"/>
      </left>
      <right/>
      <top/>
      <bottom/>
      <diagonal/>
    </border>
    <border>
      <left style="thin">
        <color indexed="64"/>
      </left>
      <right style="thick">
        <color auto="1"/>
      </right>
      <top style="thin">
        <color indexed="64"/>
      </top>
      <bottom style="medium">
        <color indexed="64"/>
      </bottom>
      <diagonal/>
    </border>
    <border>
      <left style="thick">
        <color auto="1"/>
      </left>
      <right/>
      <top style="medium">
        <color auto="1"/>
      </top>
      <bottom style="thin">
        <color auto="1"/>
      </bottom>
      <diagonal/>
    </border>
    <border>
      <left/>
      <right/>
      <top style="medium">
        <color auto="1"/>
      </top>
      <bottom style="thin">
        <color auto="1"/>
      </bottom>
      <diagonal/>
    </border>
    <border>
      <left/>
      <right style="thick">
        <color auto="1"/>
      </right>
      <top style="medium">
        <color auto="1"/>
      </top>
      <bottom style="thin">
        <color auto="1"/>
      </bottom>
      <diagonal/>
    </border>
    <border>
      <left style="thick">
        <color auto="1"/>
      </left>
      <right style="thin">
        <color indexed="64"/>
      </right>
      <top style="thin">
        <color auto="1"/>
      </top>
      <bottom style="thin">
        <color auto="1"/>
      </bottom>
      <diagonal/>
    </border>
    <border>
      <left style="thick">
        <color auto="1"/>
      </left>
      <right style="thin">
        <color indexed="64"/>
      </right>
      <top style="thin">
        <color auto="1"/>
      </top>
      <bottom style="medium">
        <color indexed="64"/>
      </bottom>
      <diagonal/>
    </border>
    <border>
      <left style="thick">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style="thin">
        <color auto="1"/>
      </left>
      <right style="thick">
        <color auto="1"/>
      </right>
      <top style="thin">
        <color auto="1"/>
      </top>
      <bottom style="thin">
        <color auto="1"/>
      </bottom>
      <diagonal/>
    </border>
    <border>
      <left style="thick">
        <color auto="1"/>
      </left>
      <right style="thin">
        <color auto="1"/>
      </right>
      <top style="thin">
        <color auto="1"/>
      </top>
      <bottom style="thick">
        <color auto="1"/>
      </bottom>
      <diagonal/>
    </border>
    <border>
      <left style="thin">
        <color auto="1"/>
      </left>
      <right style="thick">
        <color auto="1"/>
      </right>
      <top style="thin">
        <color auto="1"/>
      </top>
      <bottom style="thick">
        <color auto="1"/>
      </bottom>
      <diagonal/>
    </border>
    <border>
      <left/>
      <right/>
      <top style="thin">
        <color indexed="64"/>
      </top>
      <bottom style="medium">
        <color auto="1"/>
      </bottom>
      <diagonal/>
    </border>
    <border>
      <left/>
      <right style="thick">
        <color auto="1"/>
      </right>
      <top style="thin">
        <color indexed="64"/>
      </top>
      <bottom style="medium">
        <color auto="1"/>
      </bottom>
      <diagonal/>
    </border>
    <border>
      <left style="medium">
        <color auto="1"/>
      </left>
      <right/>
      <top style="thick">
        <color auto="1"/>
      </top>
      <bottom style="thick">
        <color auto="1"/>
      </bottom>
      <diagonal/>
    </border>
    <border>
      <left style="medium">
        <color auto="1"/>
      </left>
      <right style="medium">
        <color auto="1"/>
      </right>
      <top style="thick">
        <color auto="1"/>
      </top>
      <bottom style="thick">
        <color auto="1"/>
      </bottom>
      <diagonal/>
    </border>
    <border>
      <left style="thick">
        <color indexed="64"/>
      </left>
      <right/>
      <top/>
      <bottom style="thin">
        <color indexed="64"/>
      </bottom>
      <diagonal/>
    </border>
    <border>
      <left/>
      <right style="thick">
        <color indexed="64"/>
      </right>
      <top/>
      <bottom style="thin">
        <color indexed="64"/>
      </bottom>
      <diagonal/>
    </border>
    <border>
      <left style="thick">
        <color auto="1"/>
      </left>
      <right/>
      <top style="thick">
        <color auto="1"/>
      </top>
      <bottom style="thin">
        <color indexed="64"/>
      </bottom>
      <diagonal/>
    </border>
    <border>
      <left/>
      <right style="thin">
        <color auto="1"/>
      </right>
      <top style="thick">
        <color auto="1"/>
      </top>
      <bottom style="thin">
        <color indexed="64"/>
      </bottom>
      <diagonal/>
    </border>
  </borders>
  <cellStyleXfs count="4">
    <xf numFmtId="0" fontId="0" fillId="0" borderId="0"/>
    <xf numFmtId="0" fontId="4" fillId="0" borderId="0">
      <alignment vertical="center"/>
    </xf>
    <xf numFmtId="0" fontId="6" fillId="0" borderId="0">
      <alignment vertical="center"/>
    </xf>
    <xf numFmtId="0" fontId="4" fillId="0" borderId="0">
      <alignment vertical="center"/>
    </xf>
  </cellStyleXfs>
  <cellXfs count="143">
    <xf numFmtId="0" fontId="0" fillId="0" borderId="0" xfId="0"/>
    <xf numFmtId="0" fontId="1" fillId="0" borderId="0" xfId="0" applyFont="1" applyAlignment="1" applyProtection="1">
      <alignment vertical="center"/>
      <protection locked="0"/>
    </xf>
    <xf numFmtId="0" fontId="10" fillId="5" borderId="7" xfId="0" applyFont="1" applyFill="1" applyBorder="1" applyAlignment="1" applyProtection="1">
      <alignment vertical="center"/>
      <protection locked="0"/>
    </xf>
    <xf numFmtId="0" fontId="13" fillId="3" borderId="7" xfId="0" applyFont="1" applyFill="1" applyBorder="1" applyAlignment="1" applyProtection="1">
      <alignment vertical="center"/>
      <protection locked="0"/>
    </xf>
    <xf numFmtId="0" fontId="10" fillId="5" borderId="7" xfId="0" applyFont="1" applyFill="1" applyBorder="1" applyAlignment="1" applyProtection="1">
      <alignment horizontal="center" vertical="center"/>
      <protection locked="0"/>
    </xf>
    <xf numFmtId="0" fontId="1" fillId="0" borderId="0" xfId="0" applyFont="1" applyAlignment="1" applyProtection="1">
      <alignment horizontal="center" vertical="center"/>
      <protection locked="0"/>
    </xf>
    <xf numFmtId="0" fontId="1" fillId="0" borderId="15" xfId="0" applyFont="1" applyBorder="1" applyAlignment="1" applyProtection="1">
      <alignment horizontal="center" vertical="center"/>
      <protection locked="0"/>
    </xf>
    <xf numFmtId="0" fontId="1" fillId="0" borderId="0" xfId="0" applyFont="1" applyProtection="1">
      <protection locked="0"/>
    </xf>
    <xf numFmtId="0" fontId="1" fillId="0" borderId="0" xfId="0" applyFont="1" applyAlignment="1" applyProtection="1">
      <alignment horizontal="center"/>
      <protection locked="0"/>
    </xf>
    <xf numFmtId="0" fontId="1" fillId="0" borderId="15" xfId="0" applyFont="1" applyBorder="1" applyAlignment="1" applyProtection="1">
      <alignment vertical="center"/>
      <protection locked="0"/>
    </xf>
    <xf numFmtId="0" fontId="10" fillId="5" borderId="32" xfId="0" applyFont="1" applyFill="1" applyBorder="1" applyAlignment="1" applyProtection="1">
      <alignment horizontal="center" vertical="center"/>
      <protection locked="0"/>
    </xf>
    <xf numFmtId="0" fontId="1" fillId="0" borderId="35" xfId="0" applyFont="1" applyBorder="1" applyAlignment="1" applyProtection="1">
      <alignment vertical="center"/>
      <protection locked="0"/>
    </xf>
    <xf numFmtId="0" fontId="1" fillId="0" borderId="36" xfId="0" applyFont="1" applyBorder="1" applyAlignment="1" applyProtection="1">
      <alignment horizontal="center" vertical="center"/>
      <protection locked="0"/>
    </xf>
    <xf numFmtId="0" fontId="1" fillId="0" borderId="37" xfId="0" applyFont="1" applyBorder="1" applyAlignment="1" applyProtection="1">
      <alignment vertical="center"/>
      <protection locked="0"/>
    </xf>
    <xf numFmtId="0" fontId="1" fillId="0" borderId="38" xfId="0" applyFont="1" applyBorder="1" applyAlignment="1" applyProtection="1">
      <alignment horizontal="center" vertical="center"/>
      <protection locked="0"/>
    </xf>
    <xf numFmtId="0" fontId="8" fillId="0" borderId="0" xfId="2" applyFont="1" applyAlignment="1" applyProtection="1">
      <alignment vertical="center" wrapText="1" shrinkToFit="1"/>
      <protection locked="0"/>
    </xf>
    <xf numFmtId="0" fontId="13" fillId="3" borderId="6" xfId="0" applyFont="1" applyFill="1" applyBorder="1" applyAlignment="1" applyProtection="1">
      <alignment vertical="center"/>
      <protection locked="0"/>
    </xf>
    <xf numFmtId="0" fontId="13" fillId="3" borderId="7" xfId="0" applyFont="1" applyFill="1" applyBorder="1" applyAlignment="1" applyProtection="1">
      <alignment horizontal="center" vertical="center"/>
      <protection locked="0"/>
    </xf>
    <xf numFmtId="0" fontId="13" fillId="3" borderId="18" xfId="0" applyFont="1" applyFill="1" applyBorder="1" applyAlignment="1" applyProtection="1">
      <alignment horizontal="center" vertical="center"/>
      <protection locked="0"/>
    </xf>
    <xf numFmtId="0" fontId="4" fillId="0" borderId="48" xfId="2" applyFont="1" applyBorder="1" applyAlignment="1" applyProtection="1">
      <alignment vertical="center" wrapText="1"/>
      <protection hidden="1"/>
    </xf>
    <xf numFmtId="0" fontId="4" fillId="0" borderId="49" xfId="2" applyFont="1" applyBorder="1" applyAlignment="1" applyProtection="1">
      <alignment vertical="center" wrapText="1"/>
      <protection hidden="1"/>
    </xf>
    <xf numFmtId="0" fontId="4" fillId="0" borderId="51" xfId="2" applyFont="1" applyBorder="1" applyAlignment="1" applyProtection="1">
      <alignment vertical="center" wrapText="1"/>
      <protection hidden="1"/>
    </xf>
    <xf numFmtId="0" fontId="4" fillId="0" borderId="0" xfId="2" applyFont="1" applyAlignment="1" applyProtection="1">
      <alignment vertical="center" wrapText="1"/>
      <protection hidden="1"/>
    </xf>
    <xf numFmtId="49" fontId="10" fillId="0" borderId="13" xfId="0" applyNumberFormat="1" applyFont="1" applyBorder="1" applyAlignment="1" applyProtection="1">
      <alignment vertical="center" wrapText="1"/>
      <protection locked="0"/>
    </xf>
    <xf numFmtId="49" fontId="10" fillId="0" borderId="3" xfId="0" applyNumberFormat="1" applyFont="1" applyBorder="1" applyAlignment="1" applyProtection="1">
      <alignment vertical="center" wrapText="1"/>
      <protection locked="0"/>
    </xf>
    <xf numFmtId="49" fontId="5" fillId="0" borderId="11" xfId="0" applyNumberFormat="1" applyFont="1" applyBorder="1" applyAlignment="1">
      <alignment horizontal="left" vertical="top"/>
    </xf>
    <xf numFmtId="49" fontId="5" fillId="0" borderId="11" xfId="0" applyNumberFormat="1" applyFont="1" applyBorder="1" applyAlignment="1">
      <alignment vertical="top" wrapText="1"/>
    </xf>
    <xf numFmtId="0" fontId="10" fillId="0" borderId="23" xfId="0" applyFont="1" applyBorder="1" applyAlignment="1" applyProtection="1">
      <alignment vertical="center"/>
      <protection locked="0"/>
    </xf>
    <xf numFmtId="14" fontId="10" fillId="0" borderId="53" xfId="0" applyNumberFormat="1" applyFont="1" applyBorder="1" applyAlignment="1" applyProtection="1">
      <alignment vertical="center"/>
      <protection locked="0"/>
    </xf>
    <xf numFmtId="0" fontId="10" fillId="5" borderId="31" xfId="0" applyFont="1" applyFill="1" applyBorder="1" applyAlignment="1" applyProtection="1">
      <alignment vertical="center"/>
      <protection locked="0"/>
    </xf>
    <xf numFmtId="49" fontId="40" fillId="0" borderId="11" xfId="0" applyNumberFormat="1" applyFont="1" applyBorder="1" applyAlignment="1" applyProtection="1">
      <alignment vertical="top" wrapText="1"/>
      <protection locked="0"/>
    </xf>
    <xf numFmtId="49" fontId="41" fillId="0" borderId="13" xfId="0" applyNumberFormat="1" applyFont="1" applyBorder="1" applyAlignment="1" applyProtection="1">
      <alignment vertical="top" wrapText="1"/>
      <protection locked="0"/>
    </xf>
    <xf numFmtId="166" fontId="44" fillId="0" borderId="40" xfId="0" applyNumberFormat="1" applyFont="1" applyBorder="1" applyAlignment="1" applyProtection="1">
      <alignment horizontal="left" vertical="center" wrapText="1"/>
      <protection locked="0"/>
    </xf>
    <xf numFmtId="49" fontId="1" fillId="0" borderId="5" xfId="0" applyNumberFormat="1" applyFont="1" applyBorder="1" applyAlignment="1" applyProtection="1">
      <alignment horizontal="center" vertical="center"/>
      <protection locked="0"/>
    </xf>
    <xf numFmtId="0" fontId="1" fillId="0" borderId="5" xfId="0" applyFont="1" applyBorder="1" applyAlignment="1" applyProtection="1">
      <alignment horizontal="center" vertical="center"/>
      <protection locked="0"/>
    </xf>
    <xf numFmtId="0" fontId="7" fillId="0" borderId="1" xfId="2" applyFont="1" applyBorder="1" applyAlignment="1" applyProtection="1">
      <alignment horizontal="left" vertical="center" wrapText="1" shrinkToFit="1"/>
      <protection locked="0"/>
    </xf>
    <xf numFmtId="0" fontId="8" fillId="0" borderId="5" xfId="2" applyFont="1" applyBorder="1" applyAlignment="1" applyProtection="1">
      <alignment horizontal="left" vertical="center" wrapText="1"/>
      <protection locked="0"/>
    </xf>
    <xf numFmtId="0" fontId="8" fillId="0" borderId="4" xfId="2" applyFont="1" applyBorder="1" applyAlignment="1" applyProtection="1">
      <alignment horizontal="left" vertical="center" wrapText="1"/>
      <protection locked="0"/>
    </xf>
    <xf numFmtId="0" fontId="8" fillId="0" borderId="19" xfId="2" applyFont="1" applyBorder="1" applyAlignment="1" applyProtection="1">
      <alignment horizontal="left" vertical="center" wrapText="1" shrinkToFit="1"/>
      <protection locked="0"/>
    </xf>
    <xf numFmtId="167" fontId="1" fillId="0" borderId="5" xfId="0" applyNumberFormat="1" applyFont="1" applyBorder="1" applyAlignment="1" applyProtection="1">
      <alignment horizontal="center" vertical="center"/>
      <protection locked="0"/>
    </xf>
    <xf numFmtId="4" fontId="9" fillId="0" borderId="5" xfId="2" applyNumberFormat="1" applyFont="1" applyBorder="1" applyAlignment="1" applyProtection="1">
      <alignment horizontal="center" vertical="center"/>
      <protection locked="0"/>
    </xf>
    <xf numFmtId="0" fontId="1" fillId="6" borderId="5" xfId="0" applyFont="1" applyFill="1" applyBorder="1" applyAlignment="1" applyProtection="1">
      <alignment horizontal="center" vertical="center"/>
      <protection locked="0"/>
    </xf>
    <xf numFmtId="14" fontId="43" fillId="0" borderId="52" xfId="0" applyNumberFormat="1" applyFont="1" applyBorder="1" applyAlignment="1" applyProtection="1">
      <alignment vertical="center"/>
      <protection locked="0"/>
    </xf>
    <xf numFmtId="0" fontId="43" fillId="0" borderId="13" xfId="0" applyFont="1" applyBorder="1" applyAlignment="1" applyProtection="1">
      <alignment vertical="center"/>
      <protection locked="0"/>
    </xf>
    <xf numFmtId="49" fontId="43" fillId="0" borderId="13" xfId="0" applyNumberFormat="1" applyFont="1" applyBorder="1" applyAlignment="1" applyProtection="1">
      <alignment vertical="center"/>
      <protection locked="0"/>
    </xf>
    <xf numFmtId="0" fontId="43" fillId="0" borderId="30" xfId="0" applyFont="1" applyBorder="1" applyAlignment="1" applyProtection="1">
      <alignment vertical="center"/>
      <protection locked="0"/>
    </xf>
    <xf numFmtId="0" fontId="43" fillId="0" borderId="29" xfId="0" applyFont="1" applyBorder="1" applyAlignment="1" applyProtection="1">
      <alignment horizontal="left" vertical="center"/>
      <protection locked="0"/>
    </xf>
    <xf numFmtId="49" fontId="43" fillId="0" borderId="13" xfId="0" applyNumberFormat="1" applyFont="1" applyBorder="1" applyAlignment="1" applyProtection="1">
      <alignment vertical="center" wrapText="1"/>
      <protection locked="0"/>
    </xf>
    <xf numFmtId="166" fontId="43" fillId="0" borderId="9" xfId="0" applyNumberFormat="1" applyFont="1" applyBorder="1" applyAlignment="1" applyProtection="1">
      <alignment horizontal="left" vertical="center"/>
      <protection locked="0"/>
    </xf>
    <xf numFmtId="166" fontId="43" fillId="0" borderId="39" xfId="0" applyNumberFormat="1" applyFont="1" applyBorder="1" applyAlignment="1" applyProtection="1">
      <alignment horizontal="left" vertical="center"/>
      <protection locked="0"/>
    </xf>
    <xf numFmtId="0" fontId="10" fillId="10" borderId="31" xfId="0" applyFont="1" applyFill="1" applyBorder="1" applyAlignment="1" applyProtection="1">
      <alignment vertical="center"/>
      <protection locked="0"/>
    </xf>
    <xf numFmtId="0" fontId="10" fillId="10" borderId="7" xfId="0" applyFont="1" applyFill="1" applyBorder="1" applyAlignment="1" applyProtection="1">
      <alignment horizontal="center" vertical="center"/>
      <protection locked="0"/>
    </xf>
    <xf numFmtId="0" fontId="10" fillId="10" borderId="7" xfId="0" applyFont="1" applyFill="1" applyBorder="1" applyAlignment="1" applyProtection="1">
      <alignment vertical="center"/>
      <protection locked="0"/>
    </xf>
    <xf numFmtId="0" fontId="10" fillId="10" borderId="7" xfId="0" applyFont="1" applyFill="1" applyBorder="1" applyAlignment="1" applyProtection="1">
      <alignment horizontal="left" vertical="center"/>
      <protection locked="0"/>
    </xf>
    <xf numFmtId="0" fontId="10" fillId="10" borderId="32" xfId="0" applyFont="1" applyFill="1" applyBorder="1" applyAlignment="1" applyProtection="1">
      <alignment horizontal="center" vertical="center"/>
      <protection locked="0"/>
    </xf>
    <xf numFmtId="0" fontId="1" fillId="0" borderId="56" xfId="0" applyFont="1" applyBorder="1" applyAlignment="1" applyProtection="1">
      <alignment vertical="center"/>
      <protection locked="0"/>
    </xf>
    <xf numFmtId="0" fontId="1" fillId="0" borderId="2" xfId="0" applyFont="1" applyBorder="1" applyAlignment="1" applyProtection="1">
      <alignment vertical="center"/>
      <protection locked="0"/>
    </xf>
    <xf numFmtId="0" fontId="8" fillId="0" borderId="1" xfId="2" applyFont="1" applyBorder="1" applyAlignment="1" applyProtection="1">
      <alignment horizontal="left" vertical="center" wrapText="1" shrinkToFit="1"/>
      <protection locked="0"/>
    </xf>
    <xf numFmtId="0" fontId="1" fillId="0" borderId="2" xfId="0" applyFont="1" applyBorder="1" applyAlignment="1" applyProtection="1">
      <alignment horizontal="center" vertical="center"/>
      <protection locked="0"/>
    </xf>
    <xf numFmtId="0" fontId="1" fillId="0" borderId="57" xfId="0" applyFont="1" applyBorder="1" applyAlignment="1" applyProtection="1">
      <alignment horizontal="center" vertical="center"/>
      <protection locked="0"/>
    </xf>
    <xf numFmtId="165" fontId="9" fillId="0" borderId="34" xfId="2" applyNumberFormat="1" applyFont="1" applyBorder="1" applyAlignment="1">
      <alignment horizontal="right" vertical="center"/>
    </xf>
    <xf numFmtId="0" fontId="1" fillId="0" borderId="0" xfId="0" applyFont="1" applyAlignment="1">
      <alignment vertical="center"/>
    </xf>
    <xf numFmtId="49" fontId="4" fillId="0" borderId="47" xfId="2" applyNumberFormat="1" applyFont="1" applyBorder="1" applyAlignment="1" applyProtection="1">
      <alignment horizontal="left" vertical="center"/>
      <protection hidden="1"/>
    </xf>
    <xf numFmtId="49" fontId="4" fillId="0" borderId="45" xfId="2" applyNumberFormat="1" applyFont="1" applyBorder="1" applyAlignment="1" applyProtection="1">
      <alignment horizontal="left" vertical="center"/>
      <protection hidden="1"/>
    </xf>
    <xf numFmtId="49" fontId="4" fillId="0" borderId="50" xfId="2" applyNumberFormat="1" applyFont="1" applyBorder="1" applyAlignment="1" applyProtection="1">
      <alignment horizontal="left" vertical="center"/>
      <protection hidden="1"/>
    </xf>
    <xf numFmtId="2" fontId="1" fillId="0" borderId="5" xfId="0" applyNumberFormat="1" applyFont="1" applyBorder="1" applyAlignment="1">
      <alignment horizontal="center" vertical="center"/>
    </xf>
    <xf numFmtId="0" fontId="45" fillId="0" borderId="0" xfId="0" applyFont="1" applyAlignment="1" applyProtection="1">
      <alignment vertical="center" wrapText="1"/>
      <protection locked="0"/>
    </xf>
    <xf numFmtId="49" fontId="5" fillId="0" borderId="11" xfId="0" applyNumberFormat="1" applyFont="1" applyBorder="1" applyAlignment="1" applyProtection="1">
      <alignment vertical="top" wrapText="1"/>
      <protection locked="0"/>
    </xf>
    <xf numFmtId="49" fontId="46" fillId="0" borderId="22" xfId="0" applyNumberFormat="1" applyFont="1" applyBorder="1" applyAlignment="1" applyProtection="1">
      <alignment horizontal="right" vertical="top" wrapText="1"/>
      <protection locked="0"/>
    </xf>
    <xf numFmtId="49" fontId="11" fillId="0" borderId="13" xfId="0" applyNumberFormat="1" applyFont="1" applyBorder="1" applyAlignment="1" applyProtection="1">
      <alignment vertical="top"/>
      <protection locked="0"/>
    </xf>
    <xf numFmtId="49" fontId="11" fillId="0" borderId="14" xfId="0" applyNumberFormat="1" applyFont="1" applyBorder="1" applyAlignment="1" applyProtection="1">
      <alignment vertical="top"/>
      <protection locked="0"/>
    </xf>
    <xf numFmtId="0" fontId="10" fillId="0" borderId="13" xfId="0" applyFont="1" applyBorder="1" applyAlignment="1" applyProtection="1">
      <alignment vertical="center" wrapText="1"/>
      <protection locked="0"/>
    </xf>
    <xf numFmtId="0" fontId="38" fillId="0" borderId="0" xfId="0" applyFont="1" applyAlignment="1" applyProtection="1">
      <alignment horizontal="center"/>
      <protection locked="0"/>
    </xf>
    <xf numFmtId="0" fontId="39" fillId="0" borderId="0" xfId="0" applyFont="1" applyAlignment="1" applyProtection="1">
      <alignment horizontal="center"/>
      <protection locked="0"/>
    </xf>
    <xf numFmtId="0" fontId="1" fillId="10" borderId="0" xfId="0" applyFont="1" applyFill="1" applyAlignment="1" applyProtection="1">
      <alignment vertical="center"/>
      <protection locked="0"/>
    </xf>
    <xf numFmtId="0" fontId="1" fillId="6" borderId="33" xfId="0" applyFont="1" applyFill="1" applyBorder="1" applyAlignment="1" applyProtection="1">
      <alignment horizontal="center" vertical="center"/>
      <protection locked="0"/>
    </xf>
    <xf numFmtId="0" fontId="37" fillId="4" borderId="43" xfId="0" applyFont="1" applyFill="1" applyBorder="1" applyAlignment="1">
      <alignment horizontal="right" vertical="center"/>
    </xf>
    <xf numFmtId="3" fontId="37" fillId="4" borderId="44" xfId="0" applyNumberFormat="1" applyFont="1" applyFill="1" applyBorder="1" applyAlignment="1">
      <alignment horizontal="left" vertical="center"/>
    </xf>
    <xf numFmtId="0" fontId="13" fillId="4" borderId="19" xfId="0" applyFont="1" applyFill="1" applyBorder="1" applyAlignment="1">
      <alignment horizontal="center" vertical="center"/>
    </xf>
    <xf numFmtId="0" fontId="13" fillId="4" borderId="41" xfId="0" applyFont="1" applyFill="1" applyBorder="1" applyAlignment="1">
      <alignment horizontal="center" vertical="center"/>
    </xf>
    <xf numFmtId="0" fontId="3" fillId="8" borderId="55" xfId="0" applyFont="1" applyFill="1" applyBorder="1" applyAlignment="1">
      <alignment vertical="center"/>
    </xf>
    <xf numFmtId="0" fontId="3" fillId="7" borderId="25" xfId="0" applyFont="1" applyFill="1" applyBorder="1" applyAlignment="1">
      <alignment vertical="center"/>
    </xf>
    <xf numFmtId="49" fontId="20" fillId="0" borderId="24" xfId="0" applyNumberFormat="1" applyFont="1" applyBorder="1" applyAlignment="1">
      <alignment vertical="center"/>
    </xf>
    <xf numFmtId="0" fontId="20" fillId="0" borderId="25" xfId="0" applyFont="1" applyBorder="1" applyAlignment="1">
      <alignment vertical="center"/>
    </xf>
    <xf numFmtId="49" fontId="20" fillId="0" borderId="26" xfId="0" applyNumberFormat="1" applyFont="1" applyBorder="1" applyAlignment="1">
      <alignment horizontal="right" vertical="center"/>
    </xf>
    <xf numFmtId="0" fontId="20" fillId="0" borderId="21" xfId="0" applyFont="1" applyBorder="1" applyAlignment="1">
      <alignment vertical="center" wrapText="1"/>
    </xf>
    <xf numFmtId="0" fontId="20" fillId="0" borderId="21" xfId="0" applyFont="1" applyBorder="1" applyAlignment="1">
      <alignment horizontal="center" vertical="center" wrapText="1"/>
    </xf>
    <xf numFmtId="0" fontId="47" fillId="0" borderId="59" xfId="0" applyFont="1" applyBorder="1" applyAlignment="1">
      <alignment horizontal="right" vertical="top" wrapText="1"/>
    </xf>
    <xf numFmtId="0" fontId="11" fillId="0" borderId="28" xfId="0" applyFont="1" applyBorder="1" applyAlignment="1">
      <alignment vertical="top"/>
    </xf>
    <xf numFmtId="0" fontId="11" fillId="0" borderId="13" xfId="0" applyFont="1" applyBorder="1" applyAlignment="1">
      <alignment vertical="top"/>
    </xf>
    <xf numFmtId="0" fontId="2" fillId="0" borderId="28" xfId="0" applyFont="1" applyBorder="1" applyAlignment="1">
      <alignment vertical="center"/>
    </xf>
    <xf numFmtId="0" fontId="2" fillId="0" borderId="13" xfId="0" applyFont="1" applyBorder="1" applyAlignment="1">
      <alignment vertical="center"/>
    </xf>
    <xf numFmtId="2" fontId="1" fillId="0" borderId="5" xfId="0" applyNumberFormat="1" applyFont="1" applyBorder="1" applyAlignment="1" applyProtection="1">
      <alignment horizontal="center" vertical="center"/>
      <protection locked="0"/>
    </xf>
    <xf numFmtId="165" fontId="9" fillId="0" borderId="34" xfId="2" applyNumberFormat="1" applyFont="1" applyBorder="1" applyAlignment="1" applyProtection="1">
      <alignment horizontal="right" vertical="center"/>
      <protection locked="0"/>
    </xf>
    <xf numFmtId="0" fontId="1" fillId="11" borderId="0" xfId="0" applyFont="1" applyFill="1" applyAlignment="1" applyProtection="1">
      <alignment vertical="center"/>
      <protection locked="0"/>
    </xf>
    <xf numFmtId="0" fontId="10" fillId="11" borderId="7" xfId="0" applyFont="1" applyFill="1" applyBorder="1" applyAlignment="1" applyProtection="1">
      <alignment horizontal="center" vertical="center"/>
      <protection locked="0"/>
    </xf>
    <xf numFmtId="0" fontId="10" fillId="11" borderId="7" xfId="0" applyFont="1" applyFill="1" applyBorder="1" applyAlignment="1" applyProtection="1">
      <alignment vertical="center"/>
      <protection locked="0"/>
    </xf>
    <xf numFmtId="0" fontId="10" fillId="11" borderId="7" xfId="0" applyFont="1" applyFill="1" applyBorder="1" applyAlignment="1" applyProtection="1">
      <alignment horizontal="left" vertical="center"/>
      <protection locked="0"/>
    </xf>
    <xf numFmtId="165" fontId="10" fillId="11" borderId="32" xfId="0" applyNumberFormat="1" applyFont="1" applyFill="1" applyBorder="1" applyAlignment="1" applyProtection="1">
      <alignment horizontal="center" vertical="center"/>
      <protection locked="0"/>
    </xf>
    <xf numFmtId="0" fontId="10" fillId="11" borderId="37" xfId="0" applyFont="1" applyFill="1" applyBorder="1" applyAlignment="1" applyProtection="1">
      <alignment vertical="center"/>
      <protection locked="0"/>
    </xf>
    <xf numFmtId="0" fontId="7" fillId="0" borderId="1" xfId="3" applyFont="1" applyBorder="1" applyAlignment="1" applyProtection="1">
      <alignment horizontal="left" vertical="center" wrapText="1" shrinkToFit="1"/>
      <protection locked="0"/>
    </xf>
    <xf numFmtId="0" fontId="13" fillId="4" borderId="1" xfId="0" applyFont="1" applyFill="1" applyBorder="1" applyAlignment="1">
      <alignment horizontal="center" vertical="center"/>
    </xf>
    <xf numFmtId="0" fontId="13" fillId="4" borderId="19" xfId="0" applyFont="1" applyFill="1" applyBorder="1" applyAlignment="1">
      <alignment horizontal="center" vertical="center"/>
    </xf>
    <xf numFmtId="0" fontId="13" fillId="4" borderId="1" xfId="0" applyFont="1" applyFill="1" applyBorder="1" applyAlignment="1">
      <alignment horizontal="center" vertical="center" wrapText="1"/>
    </xf>
    <xf numFmtId="0" fontId="13" fillId="4" borderId="19" xfId="0" applyFont="1" applyFill="1" applyBorder="1" applyAlignment="1">
      <alignment horizontal="center" vertical="center" wrapText="1"/>
    </xf>
    <xf numFmtId="0" fontId="2" fillId="0" borderId="8" xfId="0" applyFont="1" applyBorder="1" applyAlignment="1">
      <alignment horizontal="left" vertical="center"/>
    </xf>
    <xf numFmtId="0" fontId="2" fillId="0" borderId="11" xfId="0" applyFont="1" applyBorder="1" applyAlignment="1">
      <alignment horizontal="left" vertical="center"/>
    </xf>
    <xf numFmtId="0" fontId="5" fillId="0" borderId="27" xfId="0" applyFont="1" applyBorder="1" applyAlignment="1">
      <alignment horizontal="left" vertical="top"/>
    </xf>
    <xf numFmtId="0" fontId="5" fillId="0" borderId="11" xfId="0" applyFont="1" applyBorder="1" applyAlignment="1">
      <alignment horizontal="left" vertical="top"/>
    </xf>
    <xf numFmtId="0" fontId="5" fillId="2" borderId="16" xfId="0" applyFont="1" applyFill="1" applyBorder="1" applyAlignment="1">
      <alignment horizontal="center" vertical="center" wrapText="1"/>
    </xf>
    <xf numFmtId="0" fontId="5" fillId="2" borderId="17" xfId="0" applyFont="1" applyFill="1" applyBorder="1" applyAlignment="1">
      <alignment horizontal="center" vertical="center" wrapText="1"/>
    </xf>
    <xf numFmtId="0" fontId="46" fillId="0" borderId="58" xfId="0" applyFont="1" applyBorder="1" applyAlignment="1">
      <alignment horizontal="left" vertical="top" wrapText="1"/>
    </xf>
    <xf numFmtId="0" fontId="46" fillId="0" borderId="21" xfId="0" applyFont="1" applyBorder="1" applyAlignment="1">
      <alignment horizontal="left" vertical="top" wrapText="1"/>
    </xf>
    <xf numFmtId="164" fontId="5" fillId="2" borderId="25" xfId="0" applyNumberFormat="1" applyFont="1" applyFill="1" applyBorder="1" applyAlignment="1">
      <alignment horizontal="right" vertical="center"/>
    </xf>
    <xf numFmtId="164" fontId="5" fillId="2" borderId="26" xfId="0" applyNumberFormat="1" applyFont="1" applyFill="1" applyBorder="1" applyAlignment="1">
      <alignment horizontal="right" vertical="center"/>
    </xf>
    <xf numFmtId="0" fontId="13" fillId="4" borderId="12" xfId="0" applyFont="1" applyFill="1" applyBorder="1" applyAlignment="1">
      <alignment horizontal="center" vertical="center" wrapText="1"/>
    </xf>
    <xf numFmtId="0" fontId="13" fillId="4" borderId="23" xfId="0" applyFont="1" applyFill="1" applyBorder="1" applyAlignment="1">
      <alignment horizontal="center" vertical="center" wrapText="1"/>
    </xf>
    <xf numFmtId="0" fontId="2" fillId="0" borderId="28" xfId="0" applyFont="1" applyBorder="1" applyAlignment="1">
      <alignment horizontal="left" vertical="center"/>
    </xf>
    <xf numFmtId="0" fontId="2" fillId="0" borderId="13" xfId="0" applyFont="1" applyBorder="1" applyAlignment="1">
      <alignment horizontal="left" vertical="center"/>
    </xf>
    <xf numFmtId="0" fontId="2" fillId="0" borderId="2" xfId="0" applyFont="1" applyBorder="1" applyAlignment="1">
      <alignment horizontal="left" vertical="center"/>
    </xf>
    <xf numFmtId="0" fontId="2" fillId="0" borderId="10" xfId="0" applyFont="1" applyBorder="1" applyAlignment="1">
      <alignment horizontal="left" vertical="center"/>
    </xf>
    <xf numFmtId="0" fontId="10" fillId="0" borderId="13" xfId="0" applyFont="1" applyBorder="1" applyAlignment="1" applyProtection="1">
      <alignment horizontal="left" vertical="center" wrapText="1"/>
      <protection locked="0"/>
    </xf>
    <xf numFmtId="0" fontId="10" fillId="0" borderId="3" xfId="0" applyFont="1" applyBorder="1" applyAlignment="1" applyProtection="1">
      <alignment horizontal="left" vertical="center" wrapText="1"/>
      <protection locked="0"/>
    </xf>
    <xf numFmtId="0" fontId="2" fillId="0" borderId="27" xfId="0" applyFont="1" applyBorder="1" applyAlignment="1">
      <alignment horizontal="left" vertical="center"/>
    </xf>
    <xf numFmtId="0" fontId="13" fillId="4" borderId="45" xfId="0" applyFont="1" applyFill="1" applyBorder="1" applyAlignment="1">
      <alignment horizontal="center" vertical="center" wrapText="1"/>
    </xf>
    <xf numFmtId="0" fontId="13" fillId="4" borderId="46" xfId="0" applyFont="1" applyFill="1" applyBorder="1" applyAlignment="1">
      <alignment horizontal="center" vertical="center" wrapText="1"/>
    </xf>
    <xf numFmtId="49" fontId="37" fillId="4" borderId="42" xfId="0" applyNumberFormat="1" applyFont="1" applyFill="1" applyBorder="1" applyAlignment="1">
      <alignment horizontal="left" vertical="center"/>
    </xf>
    <xf numFmtId="0" fontId="37" fillId="4" borderId="43" xfId="0" applyFont="1" applyFill="1" applyBorder="1" applyAlignment="1">
      <alignment horizontal="left" vertical="center"/>
    </xf>
    <xf numFmtId="0" fontId="2" fillId="0" borderId="12" xfId="0" applyFont="1" applyBorder="1" applyAlignment="1">
      <alignment horizontal="left" vertical="center"/>
    </xf>
    <xf numFmtId="0" fontId="2" fillId="0" borderId="20" xfId="0" applyFont="1" applyBorder="1" applyAlignment="1">
      <alignment horizontal="left" vertical="center"/>
    </xf>
    <xf numFmtId="0" fontId="2" fillId="0" borderId="21" xfId="0" applyFont="1" applyBorder="1" applyAlignment="1">
      <alignment horizontal="left" vertical="center"/>
    </xf>
    <xf numFmtId="0" fontId="3" fillId="9" borderId="54" xfId="0" applyFont="1" applyFill="1" applyBorder="1" applyAlignment="1">
      <alignment horizontal="center" vertical="center"/>
    </xf>
    <xf numFmtId="0" fontId="3" fillId="9" borderId="26" xfId="0" applyFont="1" applyFill="1" applyBorder="1" applyAlignment="1">
      <alignment horizontal="center" vertical="center"/>
    </xf>
    <xf numFmtId="49" fontId="12" fillId="0" borderId="13" xfId="0" applyNumberFormat="1" applyFont="1" applyBorder="1" applyAlignment="1" applyProtection="1">
      <alignment horizontal="left" vertical="center"/>
      <protection locked="0"/>
    </xf>
    <xf numFmtId="49" fontId="12" fillId="0" borderId="3" xfId="0" applyNumberFormat="1" applyFont="1" applyBorder="1" applyAlignment="1" applyProtection="1">
      <alignment horizontal="left" vertical="center"/>
      <protection locked="0"/>
    </xf>
    <xf numFmtId="166" fontId="10" fillId="0" borderId="8" xfId="0" applyNumberFormat="1" applyFont="1" applyBorder="1" applyAlignment="1">
      <alignment horizontal="left" vertical="center"/>
    </xf>
    <xf numFmtId="166" fontId="10" fillId="0" borderId="11" xfId="0" applyNumberFormat="1" applyFont="1" applyBorder="1" applyAlignment="1">
      <alignment horizontal="left" vertical="center"/>
    </xf>
    <xf numFmtId="166" fontId="10" fillId="0" borderId="9" xfId="0" applyNumberFormat="1" applyFont="1" applyBorder="1" applyAlignment="1">
      <alignment horizontal="left" vertical="center"/>
    </xf>
    <xf numFmtId="0" fontId="2" fillId="0" borderId="35" xfId="0" applyFont="1" applyBorder="1" applyAlignment="1">
      <alignment horizontal="left" vertical="center"/>
    </xf>
    <xf numFmtId="0" fontId="2" fillId="0" borderId="0" xfId="0" applyFont="1" applyAlignment="1">
      <alignment horizontal="left" vertical="center"/>
    </xf>
    <xf numFmtId="49" fontId="44" fillId="0" borderId="0" xfId="0" applyNumberFormat="1" applyFont="1" applyAlignment="1" applyProtection="1">
      <alignment horizontal="left" vertical="center"/>
      <protection locked="0"/>
    </xf>
    <xf numFmtId="49" fontId="44" fillId="0" borderId="39" xfId="0" applyNumberFormat="1" applyFont="1" applyBorder="1" applyAlignment="1" applyProtection="1">
      <alignment horizontal="left" vertical="center"/>
      <protection locked="0"/>
    </xf>
    <xf numFmtId="49" fontId="42" fillId="0" borderId="13" xfId="0" applyNumberFormat="1" applyFont="1" applyBorder="1" applyAlignment="1" applyProtection="1">
      <alignment horizontal="left" vertical="top"/>
      <protection locked="0"/>
    </xf>
  </cellXfs>
  <cellStyles count="4">
    <cellStyle name="Normální" xfId="0" builtinId="0"/>
    <cellStyle name="Normální 2" xfId="1" xr:uid="{00000000-0005-0000-0000-000001000000}"/>
    <cellStyle name="Normální 3" xfId="2" xr:uid="{00000000-0005-0000-0000-000002000000}"/>
    <cellStyle name="Normální 3 2" xfId="3" xr:uid="{BC448437-7A1D-411F-A42B-55E076FE5EBB}"/>
  </cellStyles>
  <dxfs count="41">
    <dxf>
      <fill>
        <patternFill>
          <bgColor rgb="FFFFFFCC"/>
        </patternFill>
      </fill>
    </dxf>
    <dxf>
      <font>
        <b/>
        <i val="0"/>
        <color rgb="FFFF0000"/>
      </font>
      <fill>
        <patternFill>
          <bgColor rgb="FFFFFFCC"/>
        </patternFill>
      </fill>
    </dxf>
    <dxf>
      <fill>
        <patternFill>
          <bgColor rgb="FFFFFFCC"/>
        </patternFill>
      </fill>
    </dxf>
    <dxf>
      <fill>
        <patternFill>
          <bgColor rgb="FFFFFFCC"/>
        </patternFill>
      </fill>
    </dxf>
    <dxf>
      <fill>
        <patternFill>
          <bgColor rgb="FFFF0000"/>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ont>
        <b/>
        <i val="0"/>
        <color rgb="FFFF0000"/>
      </font>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ont>
        <b/>
        <i val="0"/>
        <color rgb="FFFF0000"/>
      </font>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0000"/>
        </patternFill>
      </fill>
    </dxf>
    <dxf>
      <fill>
        <patternFill>
          <bgColor rgb="FFFF0000"/>
        </patternFill>
      </fill>
    </dxf>
  </dxfs>
  <tableStyles count="0" defaultTableStyle="TableStyleMedium2" defaultPivotStyle="PivotStyleLight16"/>
  <colors>
    <mruColors>
      <color rgb="FFFFFFCC"/>
      <color rgb="FFDF572D"/>
      <color rgb="FFFF7C80"/>
      <color rgb="FFFFF8E5"/>
      <color rgb="FFCCFFCC"/>
      <color rgb="FFFFFDF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8</xdr:col>
      <xdr:colOff>33618</xdr:colOff>
      <xdr:row>2</xdr:row>
      <xdr:rowOff>78441</xdr:rowOff>
    </xdr:from>
    <xdr:to>
      <xdr:col>8</xdr:col>
      <xdr:colOff>694765</xdr:colOff>
      <xdr:row>2</xdr:row>
      <xdr:rowOff>526676</xdr:rowOff>
    </xdr:to>
    <xdr:sp macro="[0]!A_polozka" textlink="">
      <xdr:nvSpPr>
        <xdr:cNvPr id="4" name="TextovéPole 3">
          <a:extLst>
            <a:ext uri="{FF2B5EF4-FFF2-40B4-BE49-F238E27FC236}">
              <a16:creationId xmlns:a16="http://schemas.microsoft.com/office/drawing/2014/main" id="{00000000-0008-0000-0000-000004000000}"/>
            </a:ext>
          </a:extLst>
        </xdr:cNvPr>
        <xdr:cNvSpPr txBox="1"/>
      </xdr:nvSpPr>
      <xdr:spPr>
        <a:xfrm>
          <a:off x="9155206" y="1199029"/>
          <a:ext cx="661147" cy="44823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100" b="1"/>
            <a:t>Vložit </a:t>
          </a:r>
        </a:p>
        <a:p>
          <a:pPr algn="ctr"/>
          <a:r>
            <a:rPr lang="cs-CZ" sz="1100" b="1"/>
            <a:t>položku</a:t>
          </a:r>
        </a:p>
      </xdr:txBody>
    </xdr:sp>
    <xdr:clientData/>
  </xdr:twoCellAnchor>
  <xdr:twoCellAnchor>
    <xdr:from>
      <xdr:col>10</xdr:col>
      <xdr:colOff>33616</xdr:colOff>
      <xdr:row>2</xdr:row>
      <xdr:rowOff>56030</xdr:rowOff>
    </xdr:from>
    <xdr:to>
      <xdr:col>11</xdr:col>
      <xdr:colOff>1243853</xdr:colOff>
      <xdr:row>2</xdr:row>
      <xdr:rowOff>519997</xdr:rowOff>
    </xdr:to>
    <xdr:sp macro="[0]!B_soucetdil" textlink="">
      <xdr:nvSpPr>
        <xdr:cNvPr id="5" name="TextovéPole 4">
          <a:extLst>
            <a:ext uri="{FF2B5EF4-FFF2-40B4-BE49-F238E27FC236}">
              <a16:creationId xmlns:a16="http://schemas.microsoft.com/office/drawing/2014/main" id="{00000000-0008-0000-0000-000005000000}"/>
            </a:ext>
          </a:extLst>
        </xdr:cNvPr>
        <xdr:cNvSpPr txBox="1"/>
      </xdr:nvSpPr>
      <xdr:spPr>
        <a:xfrm>
          <a:off x="10555940" y="1176618"/>
          <a:ext cx="2073089" cy="463967"/>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9</xdr:col>
      <xdr:colOff>33617</xdr:colOff>
      <xdr:row>2</xdr:row>
      <xdr:rowOff>78441</xdr:rowOff>
    </xdr:from>
    <xdr:to>
      <xdr:col>9</xdr:col>
      <xdr:colOff>649942</xdr:colOff>
      <xdr:row>2</xdr:row>
      <xdr:rowOff>515471</xdr:rowOff>
    </xdr:to>
    <xdr:sp macro="[0]!Vložit_Díl" textlink="">
      <xdr:nvSpPr>
        <xdr:cNvPr id="6" name="TextovéPole 5">
          <a:extLst>
            <a:ext uri="{FF2B5EF4-FFF2-40B4-BE49-F238E27FC236}">
              <a16:creationId xmlns:a16="http://schemas.microsoft.com/office/drawing/2014/main" id="{00000000-0008-0000-0000-000006000000}"/>
            </a:ext>
          </a:extLst>
        </xdr:cNvPr>
        <xdr:cNvSpPr txBox="1"/>
      </xdr:nvSpPr>
      <xdr:spPr>
        <a:xfrm>
          <a:off x="9883588" y="1199029"/>
          <a:ext cx="616325" cy="43703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List1">
    <pageSetUpPr fitToPage="1"/>
  </sheetPr>
  <dimension ref="A1:O34"/>
  <sheetViews>
    <sheetView showGridLines="0" tabSelected="1" topLeftCell="B5" zoomScale="85" zoomScaleNormal="85" zoomScaleSheetLayoutView="85" workbookViewId="0">
      <selection activeCell="F44" sqref="F44"/>
    </sheetView>
  </sheetViews>
  <sheetFormatPr defaultColWidth="9.140625" defaultRowHeight="11.25" x14ac:dyDescent="0.2"/>
  <cols>
    <col min="1" max="1" width="4.140625" style="7" hidden="1" customWidth="1"/>
    <col min="2" max="2" width="8.5703125" style="7" customWidth="1"/>
    <col min="3" max="3" width="10.5703125" style="7" customWidth="1"/>
    <col min="4" max="4" width="10" style="7" customWidth="1"/>
    <col min="5" max="5" width="11.42578125" style="7" customWidth="1"/>
    <col min="6" max="6" width="74.140625" style="7" customWidth="1"/>
    <col min="7" max="7" width="9" style="8" customWidth="1"/>
    <col min="8" max="8" width="13" style="8" customWidth="1"/>
    <col min="9" max="9" width="10.85546875" style="8" customWidth="1"/>
    <col min="10" max="10" width="10.140625" style="8" customWidth="1"/>
    <col min="11" max="11" width="12.85546875" style="8" customWidth="1"/>
    <col min="12" max="12" width="19" style="8" customWidth="1"/>
    <col min="13" max="14" width="28.28515625" style="7" customWidth="1"/>
    <col min="15" max="15" width="9.140625" style="7" customWidth="1"/>
    <col min="16" max="16384" width="9.140625" style="7"/>
  </cols>
  <sheetData>
    <row r="1" spans="1:15" s="1" customFormat="1" ht="30.75" customHeight="1" thickTop="1" thickBot="1" x14ac:dyDescent="0.3">
      <c r="B1" s="111" t="s">
        <v>100</v>
      </c>
      <c r="C1" s="112"/>
      <c r="D1" s="85"/>
      <c r="E1" s="85"/>
      <c r="F1" s="86" t="s">
        <v>33</v>
      </c>
      <c r="G1" s="85"/>
      <c r="H1" s="87"/>
      <c r="I1" s="82"/>
      <c r="J1" s="83"/>
      <c r="K1" s="83"/>
      <c r="L1" s="84" t="str">
        <f>D3</f>
        <v>SO 98-98</v>
      </c>
      <c r="M1" s="66"/>
    </row>
    <row r="2" spans="1:15" s="1" customFormat="1" ht="57" customHeight="1" thickTop="1" thickBot="1" x14ac:dyDescent="0.3">
      <c r="B2" s="107" t="s">
        <v>10</v>
      </c>
      <c r="C2" s="108"/>
      <c r="D2" s="25"/>
      <c r="E2" s="26"/>
      <c r="F2" s="30" t="s">
        <v>127</v>
      </c>
      <c r="G2" s="67"/>
      <c r="H2" s="68"/>
      <c r="I2" s="109" t="s">
        <v>27</v>
      </c>
      <c r="J2" s="110"/>
      <c r="K2" s="113">
        <f>SUMIFS(L:L,B:B,"SOUČET")</f>
        <v>0</v>
      </c>
      <c r="L2" s="114"/>
    </row>
    <row r="3" spans="1:15" s="1" customFormat="1" ht="42.75" customHeight="1" thickTop="1" thickBot="1" x14ac:dyDescent="0.3">
      <c r="B3" s="88" t="s">
        <v>32</v>
      </c>
      <c r="C3" s="89"/>
      <c r="D3" s="142" t="s">
        <v>126</v>
      </c>
      <c r="E3" s="142"/>
      <c r="F3" s="31" t="s">
        <v>107</v>
      </c>
      <c r="G3" s="69"/>
      <c r="H3" s="70"/>
      <c r="I3" s="80"/>
      <c r="J3" s="81"/>
      <c r="K3" s="131"/>
      <c r="L3" s="132"/>
    </row>
    <row r="4" spans="1:15" s="1" customFormat="1" ht="18" customHeight="1" thickTop="1" x14ac:dyDescent="0.25">
      <c r="B4" s="117" t="s">
        <v>19</v>
      </c>
      <c r="C4" s="118"/>
      <c r="D4" s="119"/>
      <c r="E4" s="47" t="s">
        <v>51</v>
      </c>
      <c r="F4" s="71" t="str">
        <f>IF(E4="D.2.1.9"," Kabelovody, kolektory",IF(E4="D.2.1.10"," Protihlukové objekty",LOOKUP(E4,'Kategorie monitoringu'!A1:A35,'Kategorie monitoringu'!B1:B35)))</f>
        <v xml:space="preserve"> Pozemní komunikace</v>
      </c>
      <c r="G4" s="23"/>
      <c r="H4" s="24"/>
      <c r="I4" s="129" t="s">
        <v>29</v>
      </c>
      <c r="J4" s="130"/>
      <c r="K4" s="45"/>
      <c r="L4" s="46"/>
    </row>
    <row r="5" spans="1:15" s="1" customFormat="1" ht="18" customHeight="1" x14ac:dyDescent="0.25">
      <c r="B5" s="90" t="s">
        <v>28</v>
      </c>
      <c r="C5" s="91"/>
      <c r="D5" s="91"/>
      <c r="E5" s="47" t="s">
        <v>106</v>
      </c>
      <c r="F5" s="121" t="str">
        <f>IF((E5="Stádium 2"),"  Dokumentace pro územní řízení - DUR",(IF((E5="Stádium 3"),"  Projektová dokumentace (DOS/DSP)","")))</f>
        <v xml:space="preserve">  Projektová dokumentace (DOS/DSP)</v>
      </c>
      <c r="G5" s="121"/>
      <c r="H5" s="122"/>
      <c r="I5" s="120" t="s">
        <v>22</v>
      </c>
      <c r="J5" s="119"/>
      <c r="K5" s="44" t="s">
        <v>130</v>
      </c>
      <c r="L5" s="27"/>
    </row>
    <row r="6" spans="1:15" s="1" customFormat="1" ht="18" customHeight="1" x14ac:dyDescent="0.2">
      <c r="B6" s="90" t="s">
        <v>18</v>
      </c>
      <c r="C6" s="91"/>
      <c r="D6" s="91"/>
      <c r="E6" s="44" t="s">
        <v>108</v>
      </c>
      <c r="F6" s="133"/>
      <c r="G6" s="133"/>
      <c r="H6" s="134"/>
      <c r="I6" s="120" t="s">
        <v>23</v>
      </c>
      <c r="J6" s="119"/>
      <c r="K6" s="44" t="s">
        <v>133</v>
      </c>
      <c r="L6" s="27"/>
      <c r="O6" s="72"/>
    </row>
    <row r="7" spans="1:15" s="1" customFormat="1" ht="18" customHeight="1" x14ac:dyDescent="0.2">
      <c r="B7" s="123" t="s">
        <v>24</v>
      </c>
      <c r="C7" s="106"/>
      <c r="D7" s="106"/>
      <c r="E7" s="48" t="s">
        <v>128</v>
      </c>
      <c r="F7" s="135" t="s">
        <v>17</v>
      </c>
      <c r="G7" s="136"/>
      <c r="H7" s="137"/>
      <c r="I7" s="128" t="s">
        <v>26</v>
      </c>
      <c r="J7" s="118"/>
      <c r="K7" s="43">
        <v>2022</v>
      </c>
      <c r="L7" s="27"/>
      <c r="O7" s="73"/>
    </row>
    <row r="8" spans="1:15" s="1" customFormat="1" ht="19.5" customHeight="1" thickBot="1" x14ac:dyDescent="0.3">
      <c r="B8" s="138" t="s">
        <v>25</v>
      </c>
      <c r="C8" s="139"/>
      <c r="D8" s="139"/>
      <c r="E8" s="49" t="s">
        <v>129</v>
      </c>
      <c r="F8" s="32" t="s">
        <v>131</v>
      </c>
      <c r="G8" s="140" t="s">
        <v>132</v>
      </c>
      <c r="H8" s="141"/>
      <c r="I8" s="105" t="s">
        <v>16</v>
      </c>
      <c r="J8" s="106"/>
      <c r="K8" s="42">
        <v>44483</v>
      </c>
      <c r="L8" s="28"/>
    </row>
    <row r="9" spans="1:15" s="1" customFormat="1" ht="9.75" customHeight="1" x14ac:dyDescent="0.25">
      <c r="B9" s="126" t="str">
        <f>F2</f>
        <v>Doplnění závor na přejezdu P7806 v km 1,349 trati Opava východ - Hradec nad Moravicí</v>
      </c>
      <c r="C9" s="127"/>
      <c r="D9" s="127"/>
      <c r="E9" s="127"/>
      <c r="F9" s="127"/>
      <c r="G9" s="127"/>
      <c r="H9" s="127"/>
      <c r="I9" s="127"/>
      <c r="J9" s="127"/>
      <c r="K9" s="76" t="str">
        <f>$I$5</f>
        <v>ISPROFIN:</v>
      </c>
      <c r="L9" s="77" t="str">
        <f>K5</f>
        <v>3273514800</v>
      </c>
    </row>
    <row r="10" spans="1:15" s="1" customFormat="1" ht="15" customHeight="1" x14ac:dyDescent="0.25">
      <c r="B10" s="124" t="s">
        <v>11</v>
      </c>
      <c r="C10" s="103" t="s">
        <v>0</v>
      </c>
      <c r="D10" s="103" t="s">
        <v>1</v>
      </c>
      <c r="E10" s="103" t="s">
        <v>12</v>
      </c>
      <c r="F10" s="101" t="s">
        <v>30</v>
      </c>
      <c r="G10" s="101" t="s">
        <v>2</v>
      </c>
      <c r="H10" s="101" t="s">
        <v>3</v>
      </c>
      <c r="I10" s="103" t="s">
        <v>13</v>
      </c>
      <c r="J10" s="103" t="s">
        <v>14</v>
      </c>
      <c r="K10" s="115" t="s">
        <v>4</v>
      </c>
      <c r="L10" s="116"/>
    </row>
    <row r="11" spans="1:15" s="1" customFormat="1" ht="15" customHeight="1" x14ac:dyDescent="0.25">
      <c r="B11" s="124"/>
      <c r="C11" s="103"/>
      <c r="D11" s="103"/>
      <c r="E11" s="103"/>
      <c r="F11" s="101"/>
      <c r="G11" s="101"/>
      <c r="H11" s="101"/>
      <c r="I11" s="103"/>
      <c r="J11" s="103"/>
      <c r="K11" s="115"/>
      <c r="L11" s="116"/>
    </row>
    <row r="12" spans="1:15" s="1" customFormat="1" ht="12.75" customHeight="1" thickBot="1" x14ac:dyDescent="0.3">
      <c r="B12" s="125"/>
      <c r="C12" s="104"/>
      <c r="D12" s="104"/>
      <c r="E12" s="104"/>
      <c r="F12" s="102"/>
      <c r="G12" s="102"/>
      <c r="H12" s="102"/>
      <c r="I12" s="104"/>
      <c r="J12" s="104"/>
      <c r="K12" s="78" t="s">
        <v>15</v>
      </c>
      <c r="L12" s="79" t="s">
        <v>5</v>
      </c>
    </row>
    <row r="13" spans="1:15" s="1" customFormat="1" ht="15" customHeight="1" thickBot="1" x14ac:dyDescent="0.3">
      <c r="A13" s="74" t="s">
        <v>31</v>
      </c>
      <c r="B13" s="50" t="s">
        <v>20</v>
      </c>
      <c r="C13" s="51">
        <v>0</v>
      </c>
      <c r="D13" s="52"/>
      <c r="E13" s="52"/>
      <c r="F13" s="53" t="s">
        <v>109</v>
      </c>
      <c r="G13" s="51"/>
      <c r="H13" s="51"/>
      <c r="I13" s="51"/>
      <c r="J13" s="51"/>
      <c r="K13" s="51"/>
      <c r="L13" s="54"/>
    </row>
    <row r="14" spans="1:15" s="1" customFormat="1" ht="13.5" customHeight="1" thickBot="1" x14ac:dyDescent="0.3">
      <c r="A14" s="1" t="s">
        <v>7</v>
      </c>
      <c r="B14" s="75">
        <f>1+MAX($B$13:B13)</f>
        <v>1</v>
      </c>
      <c r="C14" s="33" t="s">
        <v>110</v>
      </c>
      <c r="D14" s="41"/>
      <c r="E14" s="34" t="s">
        <v>111</v>
      </c>
      <c r="F14" s="36" t="s">
        <v>112</v>
      </c>
      <c r="G14" s="34" t="s">
        <v>113</v>
      </c>
      <c r="H14" s="39">
        <v>1</v>
      </c>
      <c r="I14" s="34">
        <v>0</v>
      </c>
      <c r="J14" s="65" t="str">
        <f>IF(I14=0,"",I14*H14)</f>
        <v/>
      </c>
      <c r="K14" s="40"/>
      <c r="L14" s="60">
        <f>ROUND((ROUND(H14,3))*(ROUND(K14,2)),2)</f>
        <v>0</v>
      </c>
    </row>
    <row r="15" spans="1:15" s="1" customFormat="1" ht="12.75" customHeight="1" x14ac:dyDescent="0.25">
      <c r="A15" s="1" t="s">
        <v>6</v>
      </c>
      <c r="B15" s="11"/>
      <c r="F15" s="37"/>
      <c r="G15" s="5"/>
      <c r="H15" s="5"/>
      <c r="I15" s="5"/>
      <c r="J15" s="5"/>
      <c r="K15" s="5"/>
      <c r="L15" s="12"/>
    </row>
    <row r="16" spans="1:15" s="1" customFormat="1" ht="12.75" customHeight="1" x14ac:dyDescent="0.25">
      <c r="A16" s="1" t="s">
        <v>8</v>
      </c>
      <c r="B16" s="11"/>
      <c r="F16" s="35"/>
      <c r="G16" s="5"/>
      <c r="H16" s="5"/>
      <c r="I16" s="5"/>
      <c r="J16" s="5"/>
      <c r="K16" s="5"/>
      <c r="L16" s="12"/>
    </row>
    <row r="17" spans="1:12" s="1" customFormat="1" ht="79.5" thickBot="1" x14ac:dyDescent="0.3">
      <c r="A17" s="1" t="s">
        <v>9</v>
      </c>
      <c r="B17" s="55"/>
      <c r="C17" s="56"/>
      <c r="D17" s="56"/>
      <c r="E17" s="56"/>
      <c r="F17" s="57" t="s">
        <v>114</v>
      </c>
      <c r="G17" s="58"/>
      <c r="H17" s="58"/>
      <c r="I17" s="58"/>
      <c r="J17" s="58"/>
      <c r="K17" s="58"/>
      <c r="L17" s="59"/>
    </row>
    <row r="18" spans="1:12" s="1" customFormat="1" ht="13.5" customHeight="1" thickBot="1" x14ac:dyDescent="0.3">
      <c r="A18" s="1" t="s">
        <v>7</v>
      </c>
      <c r="B18" s="75">
        <f>1+MAX($B$13:B17)</f>
        <v>2</v>
      </c>
      <c r="C18" s="33" t="s">
        <v>115</v>
      </c>
      <c r="D18" s="41"/>
      <c r="E18" s="34" t="s">
        <v>111</v>
      </c>
      <c r="F18" s="36" t="s">
        <v>116</v>
      </c>
      <c r="G18" s="34" t="s">
        <v>113</v>
      </c>
      <c r="H18" s="39">
        <v>1</v>
      </c>
      <c r="I18" s="34">
        <v>0</v>
      </c>
      <c r="J18" s="92" t="str">
        <f>IF(I18=0,"",I18*H18)</f>
        <v/>
      </c>
      <c r="K18" s="40"/>
      <c r="L18" s="93">
        <f>ROUND((ROUND(H18,3))*(ROUND(K18,2)),2)</f>
        <v>0</v>
      </c>
    </row>
    <row r="19" spans="1:12" s="1" customFormat="1" ht="12.75" customHeight="1" x14ac:dyDescent="0.25">
      <c r="A19" s="1" t="s">
        <v>6</v>
      </c>
      <c r="B19" s="11"/>
      <c r="F19" s="37"/>
      <c r="G19" s="5"/>
      <c r="H19" s="5"/>
      <c r="I19" s="5"/>
      <c r="J19" s="5"/>
      <c r="K19" s="5"/>
      <c r="L19" s="12"/>
    </row>
    <row r="20" spans="1:12" s="1" customFormat="1" ht="12.75" customHeight="1" x14ac:dyDescent="0.25">
      <c r="A20" s="1" t="s">
        <v>8</v>
      </c>
      <c r="B20" s="11"/>
      <c r="F20" s="35"/>
      <c r="G20" s="5"/>
      <c r="H20" s="5"/>
      <c r="I20" s="5"/>
      <c r="J20" s="5"/>
      <c r="K20" s="5"/>
      <c r="L20" s="12"/>
    </row>
    <row r="21" spans="1:12" s="1" customFormat="1" ht="102" thickBot="1" x14ac:dyDescent="0.3">
      <c r="A21" s="1" t="s">
        <v>9</v>
      </c>
      <c r="B21" s="13"/>
      <c r="C21" s="9"/>
      <c r="D21" s="9"/>
      <c r="E21" s="9"/>
      <c r="F21" s="38" t="s">
        <v>117</v>
      </c>
      <c r="G21" s="6"/>
      <c r="H21" s="6"/>
      <c r="I21" s="6"/>
      <c r="J21" s="6"/>
      <c r="K21" s="6"/>
      <c r="L21" s="14"/>
    </row>
    <row r="22" spans="1:12" s="1" customFormat="1" ht="13.5" customHeight="1" thickBot="1" x14ac:dyDescent="0.3">
      <c r="A22" s="1" t="s">
        <v>7</v>
      </c>
      <c r="B22" s="75">
        <f>1+MAX($B$13:B21)</f>
        <v>3</v>
      </c>
      <c r="C22" s="33" t="s">
        <v>118</v>
      </c>
      <c r="D22" s="41"/>
      <c r="E22" s="34" t="s">
        <v>111</v>
      </c>
      <c r="F22" s="36" t="s">
        <v>119</v>
      </c>
      <c r="G22" s="34" t="s">
        <v>113</v>
      </c>
      <c r="H22" s="39">
        <v>1</v>
      </c>
      <c r="I22" s="34">
        <v>0</v>
      </c>
      <c r="J22" s="92" t="str">
        <f>IF(I22=0,"",I22*H22)</f>
        <v/>
      </c>
      <c r="K22" s="40"/>
      <c r="L22" s="93">
        <f>ROUND((ROUND(H22,3))*(ROUND(K22,2)),2)</f>
        <v>0</v>
      </c>
    </row>
    <row r="23" spans="1:12" s="1" customFormat="1" ht="12.75" customHeight="1" x14ac:dyDescent="0.25">
      <c r="A23" s="1" t="s">
        <v>6</v>
      </c>
      <c r="B23" s="11"/>
      <c r="F23" s="37"/>
      <c r="G23" s="5"/>
      <c r="H23" s="5"/>
      <c r="I23" s="5"/>
      <c r="J23" s="5"/>
      <c r="K23" s="5"/>
      <c r="L23" s="12"/>
    </row>
    <row r="24" spans="1:12" s="1" customFormat="1" ht="12.75" customHeight="1" x14ac:dyDescent="0.25">
      <c r="A24" s="1" t="s">
        <v>8</v>
      </c>
      <c r="B24" s="11"/>
      <c r="F24" s="35"/>
      <c r="G24" s="5"/>
      <c r="H24" s="5"/>
      <c r="I24" s="5"/>
      <c r="J24" s="5"/>
      <c r="K24" s="5"/>
      <c r="L24" s="12"/>
    </row>
    <row r="25" spans="1:12" s="1" customFormat="1" ht="45.75" thickBot="1" x14ac:dyDescent="0.3">
      <c r="A25" s="1" t="s">
        <v>9</v>
      </c>
      <c r="B25" s="13"/>
      <c r="C25" s="9"/>
      <c r="D25" s="9"/>
      <c r="E25" s="9"/>
      <c r="F25" s="38" t="s">
        <v>120</v>
      </c>
      <c r="G25" s="6"/>
      <c r="H25" s="6"/>
      <c r="I25" s="6"/>
      <c r="J25" s="6"/>
      <c r="K25" s="6"/>
      <c r="L25" s="14"/>
    </row>
    <row r="26" spans="1:12" s="1" customFormat="1" ht="13.5" customHeight="1" thickBot="1" x14ac:dyDescent="0.3">
      <c r="A26" s="75" t="s">
        <v>7</v>
      </c>
      <c r="B26" s="33">
        <f>1+MAX($B$13:B25)</f>
        <v>4</v>
      </c>
      <c r="C26" s="33" t="s">
        <v>121</v>
      </c>
      <c r="D26" s="41"/>
      <c r="E26" s="34" t="s">
        <v>111</v>
      </c>
      <c r="F26" s="36" t="s">
        <v>122</v>
      </c>
      <c r="G26" s="34" t="s">
        <v>113</v>
      </c>
      <c r="H26" s="39">
        <v>1</v>
      </c>
      <c r="I26" s="34">
        <v>0</v>
      </c>
      <c r="J26" s="92" t="str">
        <f>IF(I26=0,"",I26*H26)</f>
        <v/>
      </c>
      <c r="K26" s="40"/>
      <c r="L26" s="93">
        <f>ROUND((ROUND(H26,3))*(ROUND(K26,2)),2)</f>
        <v>0</v>
      </c>
    </row>
    <row r="27" spans="1:12" s="1" customFormat="1" ht="12.75" customHeight="1" x14ac:dyDescent="0.25">
      <c r="A27" s="11" t="s">
        <v>6</v>
      </c>
      <c r="F27" s="37"/>
      <c r="G27" s="5"/>
      <c r="H27" s="5"/>
      <c r="I27" s="5"/>
      <c r="J27" s="5"/>
      <c r="K27" s="5"/>
      <c r="L27" s="12"/>
    </row>
    <row r="28" spans="1:12" s="1" customFormat="1" ht="12.75" customHeight="1" x14ac:dyDescent="0.25">
      <c r="A28" s="11" t="s">
        <v>8</v>
      </c>
      <c r="F28" s="35"/>
      <c r="G28" s="5"/>
      <c r="H28" s="5"/>
      <c r="I28" s="5"/>
      <c r="J28" s="5"/>
      <c r="K28" s="5"/>
      <c r="L28" s="12"/>
    </row>
    <row r="29" spans="1:12" s="1" customFormat="1" ht="68.25" thickBot="1" x14ac:dyDescent="0.3">
      <c r="A29" s="13" t="s">
        <v>9</v>
      </c>
      <c r="B29" s="9"/>
      <c r="C29" s="9"/>
      <c r="D29" s="9"/>
      <c r="E29" s="9"/>
      <c r="F29" s="38" t="s">
        <v>123</v>
      </c>
      <c r="G29" s="6"/>
      <c r="H29" s="6"/>
      <c r="I29" s="6"/>
      <c r="J29" s="6"/>
      <c r="K29" s="6"/>
      <c r="L29" s="14"/>
    </row>
    <row r="30" spans="1:12" s="1" customFormat="1" ht="12" thickBot="1" x14ac:dyDescent="0.3">
      <c r="B30" s="75">
        <f>1+MAX($B$13:B29)</f>
        <v>5</v>
      </c>
      <c r="C30" s="33"/>
      <c r="D30" s="41"/>
      <c r="E30" s="34" t="s">
        <v>134</v>
      </c>
      <c r="F30" s="36" t="s">
        <v>135</v>
      </c>
      <c r="G30" s="34" t="s">
        <v>113</v>
      </c>
      <c r="H30" s="39">
        <v>1</v>
      </c>
      <c r="I30" s="34">
        <v>0</v>
      </c>
      <c r="J30" s="92" t="str">
        <f>IF(I30=0,"",I30*H30)</f>
        <v/>
      </c>
      <c r="K30" s="40"/>
      <c r="L30" s="93">
        <f>ROUND((ROUND(H30,3))*(ROUND(K30,2)),2)</f>
        <v>0</v>
      </c>
    </row>
    <row r="31" spans="1:12" s="1" customFormat="1" x14ac:dyDescent="0.25">
      <c r="B31" s="11"/>
      <c r="F31" s="37" t="s">
        <v>138</v>
      </c>
      <c r="G31" s="5"/>
      <c r="H31" s="5"/>
      <c r="I31" s="5"/>
      <c r="J31" s="5"/>
      <c r="K31" s="5"/>
      <c r="L31" s="12"/>
    </row>
    <row r="32" spans="1:12" s="1" customFormat="1" x14ac:dyDescent="0.25">
      <c r="B32" s="11"/>
      <c r="F32" s="100" t="s">
        <v>136</v>
      </c>
      <c r="G32" s="5"/>
      <c r="H32" s="5"/>
      <c r="I32" s="5"/>
      <c r="J32" s="5"/>
      <c r="K32" s="5"/>
      <c r="L32" s="12"/>
    </row>
    <row r="33" spans="1:12" s="1" customFormat="1" ht="12" thickBot="1" x14ac:dyDescent="0.3">
      <c r="B33" s="13"/>
      <c r="C33" s="9"/>
      <c r="D33" s="9"/>
      <c r="E33" s="9"/>
      <c r="F33" s="38" t="s">
        <v>137</v>
      </c>
      <c r="G33" s="6"/>
      <c r="H33" s="6"/>
      <c r="I33" s="6"/>
      <c r="J33" s="6"/>
      <c r="K33" s="6"/>
      <c r="L33" s="14"/>
    </row>
    <row r="34" spans="1:12" ht="13.5" thickBot="1" x14ac:dyDescent="0.25">
      <c r="A34" s="94" t="s">
        <v>34</v>
      </c>
      <c r="B34" s="99" t="s">
        <v>124</v>
      </c>
      <c r="C34" s="95" t="s">
        <v>125</v>
      </c>
      <c r="D34" s="96"/>
      <c r="E34" s="96"/>
      <c r="F34" s="97" t="s">
        <v>109</v>
      </c>
      <c r="G34" s="95"/>
      <c r="H34" s="95"/>
      <c r="I34" s="95"/>
      <c r="J34" s="95"/>
      <c r="K34" s="95"/>
      <c r="L34" s="98">
        <f>SUM(L14:L33)</f>
        <v>0</v>
      </c>
    </row>
  </sheetData>
  <sheetProtection password="ED72" sheet="1" objects="1" scenarios="1" formatCells="0" formatColumns="0" formatRows="0" insertColumns="0" insertRows="0" deleteColumns="0" deleteRows="0" sort="0" autoFilter="0"/>
  <autoFilter ref="A12:L12" xr:uid="{00000000-0009-0000-0000-000000000000}"/>
  <mergeCells count="29">
    <mergeCell ref="K3:L3"/>
    <mergeCell ref="I6:J6"/>
    <mergeCell ref="F6:H6"/>
    <mergeCell ref="F7:H7"/>
    <mergeCell ref="B8:D8"/>
    <mergeCell ref="G8:H8"/>
    <mergeCell ref="D3:E3"/>
    <mergeCell ref="B1:C1"/>
    <mergeCell ref="K2:L2"/>
    <mergeCell ref="K10:L11"/>
    <mergeCell ref="I10:I12"/>
    <mergeCell ref="J10:J12"/>
    <mergeCell ref="B4:D4"/>
    <mergeCell ref="I5:J5"/>
    <mergeCell ref="F5:H5"/>
    <mergeCell ref="B7:D7"/>
    <mergeCell ref="B10:B12"/>
    <mergeCell ref="H10:H12"/>
    <mergeCell ref="C10:C12"/>
    <mergeCell ref="D10:D12"/>
    <mergeCell ref="B9:J9"/>
    <mergeCell ref="I7:J7"/>
    <mergeCell ref="I4:J4"/>
    <mergeCell ref="G10:G12"/>
    <mergeCell ref="E10:E12"/>
    <mergeCell ref="I8:J8"/>
    <mergeCell ref="B2:C2"/>
    <mergeCell ref="I2:J2"/>
    <mergeCell ref="F10:F12"/>
  </mergeCells>
  <conditionalFormatting sqref="C13">
    <cfRule type="expression" dxfId="40" priority="1304">
      <formula>C13=""</formula>
    </cfRule>
  </conditionalFormatting>
  <conditionalFormatting sqref="C34">
    <cfRule type="expression" dxfId="39" priority="17">
      <formula>C34=""</formula>
    </cfRule>
  </conditionalFormatting>
  <conditionalFormatting sqref="C14:E14 F18:F33">
    <cfRule type="expression" dxfId="38" priority="1782">
      <formula>C14=""</formula>
    </cfRule>
  </conditionalFormatting>
  <conditionalFormatting sqref="C18:E18">
    <cfRule type="expression" dxfId="37" priority="66">
      <formula>C18=""</formula>
    </cfRule>
  </conditionalFormatting>
  <conditionalFormatting sqref="C22:E22">
    <cfRule type="expression" dxfId="36" priority="54">
      <formula>C22=""</formula>
    </cfRule>
  </conditionalFormatting>
  <conditionalFormatting sqref="C30:E30">
    <cfRule type="expression" dxfId="35" priority="1">
      <formula>C30=""</formula>
    </cfRule>
  </conditionalFormatting>
  <conditionalFormatting sqref="D3">
    <cfRule type="expression" dxfId="34" priority="1833">
      <formula>IF($D$3="SO XX-XX-XX","Vybarvit",IF($D$3="","Vybarvit",""))="Vybarvit"</formula>
    </cfRule>
  </conditionalFormatting>
  <conditionalFormatting sqref="E4">
    <cfRule type="expression" dxfId="33" priority="398">
      <formula>$E$6=""</formula>
    </cfRule>
  </conditionalFormatting>
  <conditionalFormatting sqref="E5">
    <cfRule type="expression" dxfId="32" priority="1796">
      <formula>$E$5=""</formula>
    </cfRule>
  </conditionalFormatting>
  <conditionalFormatting sqref="E6">
    <cfRule type="expression" dxfId="31" priority="1797">
      <formula>$E$6=""</formula>
    </cfRule>
  </conditionalFormatting>
  <conditionalFormatting sqref="E7">
    <cfRule type="expression" dxfId="30" priority="1798">
      <formula>$E$7=""</formula>
    </cfRule>
  </conditionalFormatting>
  <conditionalFormatting sqref="E8">
    <cfRule type="expression" dxfId="29" priority="1799">
      <formula>$E$8=""</formula>
    </cfRule>
  </conditionalFormatting>
  <conditionalFormatting sqref="F2">
    <cfRule type="expression" dxfId="28" priority="1834">
      <formula>IF($F$2="Název stavby","Vybarvit",IF($F$2="","Vybarvit",""))="Vybarvit"</formula>
    </cfRule>
  </conditionalFormatting>
  <conditionalFormatting sqref="F3">
    <cfRule type="expression" dxfId="27" priority="1832">
      <formula>IF($F$3="Název SO/PS","Vybarvit",IF($F$3="","Vybarvit",""))="Vybarvit"</formula>
    </cfRule>
  </conditionalFormatting>
  <conditionalFormatting sqref="F6">
    <cfRule type="expression" dxfId="26" priority="1836">
      <formula>$E$5="Ostatní"</formula>
    </cfRule>
    <cfRule type="expression" dxfId="25" priority="1838">
      <formula>$E$6="Ostatní"</formula>
    </cfRule>
  </conditionalFormatting>
  <conditionalFormatting sqref="F8">
    <cfRule type="expression" dxfId="24" priority="1831">
      <formula>IF($F$8="Obchodní název firmy/společnosti, v případě fyzické osoby podnikající  IČO","Vybarvit",IF($F$8="","Vybarvit",""))="Vybarvit"</formula>
    </cfRule>
  </conditionalFormatting>
  <conditionalFormatting sqref="F13">
    <cfRule type="expression" dxfId="23" priority="1303">
      <formula>F13="Doplnit název dílu a ve sloupci C číslo dílu"</formula>
    </cfRule>
  </conditionalFormatting>
  <conditionalFormatting sqref="F14">
    <cfRule type="expression" dxfId="22" priority="1791">
      <formula>IF(F14="Název položky","Vyznačit",IF(F14="","Vyznačit",""))="Vyznačit"</formula>
    </cfRule>
  </conditionalFormatting>
  <conditionalFormatting sqref="F15">
    <cfRule type="expression" dxfId="21" priority="1790">
      <formula>IF(F15="popis položky","Vyznačit",IF(F15="","Vyznačit",""))="Vyznačit"</formula>
    </cfRule>
  </conditionalFormatting>
  <conditionalFormatting sqref="F16">
    <cfRule type="expression" dxfId="20" priority="1789">
      <formula>IF(F16="výkaz výměr","Vyznačit",IF(F16="","Vyznačit",""))="Vyznačit"</formula>
    </cfRule>
  </conditionalFormatting>
  <conditionalFormatting sqref="F17">
    <cfRule type="expression" dxfId="19" priority="1788">
      <formula>IF(F17="Technická specifikace","Vyznačit",IF(F17="","Vyznačit",""))="Vyznačit"</formula>
    </cfRule>
  </conditionalFormatting>
  <conditionalFormatting sqref="B26:E26">
    <cfRule type="expression" dxfId="18" priority="18">
      <formula>B26=""</formula>
    </cfRule>
  </conditionalFormatting>
  <conditionalFormatting sqref="F34">
    <cfRule type="expression" dxfId="17" priority="16">
      <formula>F34="Doplnit název dílu a ve sloupci C číslo dílu"</formula>
    </cfRule>
  </conditionalFormatting>
  <conditionalFormatting sqref="G8:H8">
    <cfRule type="expression" dxfId="16" priority="1830">
      <formula>IF($G$8="Titul Jméno Příjmení","Vybarvit",IF($G$8="","Vybarvit",""))="Vybarvit"</formula>
    </cfRule>
  </conditionalFormatting>
  <conditionalFormatting sqref="G14:K14">
    <cfRule type="expression" dxfId="15" priority="1783">
      <formula>G14=""</formula>
    </cfRule>
  </conditionalFormatting>
  <conditionalFormatting sqref="G18:K18">
    <cfRule type="expression" dxfId="14" priority="67">
      <formula>G18=""</formula>
    </cfRule>
  </conditionalFormatting>
  <conditionalFormatting sqref="G22:K22">
    <cfRule type="expression" dxfId="13" priority="55">
      <formula>G22=""</formula>
    </cfRule>
  </conditionalFormatting>
  <conditionalFormatting sqref="G26:K26">
    <cfRule type="expression" dxfId="12" priority="19">
      <formula>G26=""</formula>
    </cfRule>
  </conditionalFormatting>
  <conditionalFormatting sqref="G30:K30">
    <cfRule type="expression" dxfId="11" priority="3">
      <formula>G30=""</formula>
    </cfRule>
  </conditionalFormatting>
  <conditionalFormatting sqref="K4">
    <cfRule type="expression" dxfId="10" priority="1801">
      <formula>$K$4=""</formula>
    </cfRule>
  </conditionalFormatting>
  <conditionalFormatting sqref="K5">
    <cfRule type="expression" dxfId="9" priority="1802">
      <formula>$K$5=""</formula>
    </cfRule>
  </conditionalFormatting>
  <conditionalFormatting sqref="K6">
    <cfRule type="expression" dxfId="8" priority="1803">
      <formula>$K$6=""</formula>
    </cfRule>
  </conditionalFormatting>
  <conditionalFormatting sqref="K7">
    <cfRule type="expression" dxfId="7" priority="1804">
      <formula>$K$7=""</formula>
    </cfRule>
  </conditionalFormatting>
  <conditionalFormatting sqref="K8">
    <cfRule type="expression" dxfId="6" priority="1805">
      <formula>$K$8=""</formula>
    </cfRule>
  </conditionalFormatting>
  <conditionalFormatting sqref="L4">
    <cfRule type="expression" dxfId="5" priority="1800">
      <formula>$L$4=""</formula>
    </cfRule>
  </conditionalFormatting>
  <dataValidations xWindow="760" yWindow="211" count="10">
    <dataValidation type="list" allowBlank="1" showInputMessage="1" showErrorMessage="1" errorTitle="Špatné označení majetku" error="_x000a_Nutno vybrat dle předvolby!_x000a_SŽ nebo Ostatní." promptTitle="Výběr dle předvolby:" prompt="_x000a_SŽ_x000a_Ostatní" sqref="E6" xr:uid="{00000000-0002-0000-0000-000000000000}">
      <formula1>"SŽ, Ostatní"</formula1>
    </dataValidation>
    <dataValidation type="date" allowBlank="1" showInputMessage="1" showErrorMessage="1" sqref="L8" xr:uid="{00000000-0002-0000-0000-000001000000}">
      <formula1>42370</formula1>
      <formula2>55153</formula2>
    </dataValidation>
    <dataValidation type="list" allowBlank="1" showInputMessage="1" showErrorMessage="1" errorTitle="Neexitující stupeň dokumentace!" error="Nutno vybrat stupeň dokumentace dle předvolby!" promptTitle="Výběr stádia dle seznamu:" prompt="Stádium 3_x000a_Stádium 2" sqref="E5" xr:uid="{00000000-0002-0000-0000-000002000000}">
      <formula1>"Stádium 2,Stádium 3"</formula1>
    </dataValidation>
    <dataValidation type="list" allowBlank="1" showInputMessage="1" showErrorMessage="1" error="Nutno vybrat klasifikaci dle předvolby!"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xr:uid="{00000000-0002-0000-0000-000003000000}">
      <formula1>"801,802,803,811,812, 813, 814,815, 817, 821,822, 823,824,825,826,827,828,831,832,833,838,839"</formula1>
    </dataValidation>
    <dataValidation type="date" allowBlank="1" showInputMessage="1" showErrorMessage="1" errorTitle="Špatný datum" error="Datum musí být v rozmezí_x000a_od 1.1.2016_x000a_do 31.12.2050" promptTitle="Vložit datum" prompt="ve formátu: dd.mm.rrrr" sqref="K8" xr:uid="{00000000-0002-0000-0000-000004000000}">
      <formula1>42370</formula1>
      <formula2>55153</formula2>
    </dataValidation>
    <dataValidation allowBlank="1" showInputMessage="1" showErrorMessage="1" promptTitle="S-kód" prompt="Číslo pod kterým je stavba evidovaná v systému SŽDC." sqref="K6" xr:uid="{00000000-0002-0000-0000-000005000000}"/>
    <dataValidation type="date" allowBlank="1" showInputMessage="1" showErrorMessage="1" errorTitle="Špatnž formát data" error="_x000a_Nutno zadat ve formátu:_x000a_dd.mm.rrr_x000a_nebo_x000a_mm/rrrr" promptTitle="den.měsíc.rok: dd.mm.rrrr" prompt="_x000a_Uvede se předpokládaná doba ukončení realizace konkrétního SO/PS dle Harmonogramu výstavby (den.měsíc.rok - např. 01.12.2020), který je uveden v příslušné části dokumentace stavby." sqref="E8" xr:uid="{00000000-0002-0000-0000-000006000000}">
      <formula1>42370</formula1>
      <formula2>55153</formula2>
    </dataValidation>
    <dataValidation type="date" allowBlank="1" showInputMessage="1" showErrorMessage="1" errorTitle="Špatný formát data" error="_x000a_Nutno zadat ve formátu:_x000a_dd.mm.rrr_x000a_nebo_x000a_mm/rrrr" promptTitle="den.měsíc.rok: dd.mm.rrrr" prompt="_x000a_Uvede se předpokládaná doba zahájení realizace konkrétního SO/PS dle Harmonogramu výstavby (den.měsíc.rok - např. 01.12.2020), který je uveden v příslušné části dokumentace stavby." sqref="E7" xr:uid="{00000000-0002-0000-0000-000007000000}">
      <formula1>42370</formula1>
      <formula2>55153</formula2>
    </dataValidation>
    <dataValidation allowBlank="1" showInputMessage="1" showErrorMessage="1" promptTitle="Číselné označení SO/PS " prompt="musí být uvedeno i v názvu listu SO (nebo PS) XX-XX-XX._x000a_Každé SO/PS musí být zpracováno v samostatném formuláři." sqref="D3" xr:uid="{00000000-0002-0000-0000-000008000000}"/>
    <dataValidation type="date" allowBlank="1" showInputMessage="1" showErrorMessage="1" error="Rozmezí let 2017 - 2050" promptTitle="Vložit rok" prompt="ve formátu:_x000a_rrrr" sqref="K7" xr:uid="{00000000-0002-0000-0000-000009000000}">
      <formula1>2017</formula1>
      <formula2>2050</formula2>
    </dataValidation>
  </dataValidations>
  <pageMargins left="0.70866141732283472" right="0.70866141732283472" top="0.74803149606299213" bottom="0.74803149606299213" header="0.31496062992125984" footer="0.31496062992125984"/>
  <pageSetup paperSize="9" scale="69" fitToHeight="0" orientation="landscape" blackAndWhite="1" r:id="rId1"/>
  <headerFooter>
    <oddHeader xml:space="preserve">&amp;L&amp;"Arial,Tučné"&amp;10FORMULÁŘ SO/PS
</oddHeader>
    <oddFooter>&amp;L&amp;"Arial,Obyčejné"&amp;10&amp;A&amp;R&amp;"Arial,Obyčejné"&amp;10&amp;P/&amp;N</oddFooter>
  </headerFooter>
  <drawing r:id="rId2"/>
  <legacyDrawing r:id="rId3"/>
  <extLst>
    <ext xmlns:x14="http://schemas.microsoft.com/office/spreadsheetml/2009/9/main" uri="{CCE6A557-97BC-4b89-ADB6-D9C93CAAB3DF}">
      <x14:dataValidations xmlns:xm="http://schemas.microsoft.com/office/excel/2006/main" xWindow="760" yWindow="211" count="1">
        <x14:dataValidation type="list" allowBlank="1" showInputMessage="1" showErrorMessage="1" xr:uid="{00000000-0002-0000-0000-00000A000000}">
          <x14:formula1>
            <xm:f>'Kategorie monitoringu'!$A$1:$A$35</xm:f>
          </x14:formula1>
          <xm:sqref>E4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List2"/>
  <dimension ref="A1:C36"/>
  <sheetViews>
    <sheetView workbookViewId="0">
      <selection activeCell="B14" sqref="B14"/>
    </sheetView>
  </sheetViews>
  <sheetFormatPr defaultRowHeight="15" x14ac:dyDescent="0.25"/>
  <cols>
    <col min="1" max="1" width="13.7109375" customWidth="1"/>
    <col min="2" max="2" width="53.85546875" customWidth="1"/>
  </cols>
  <sheetData>
    <row r="1" spans="1:3" ht="15.75" thickTop="1" x14ac:dyDescent="0.25">
      <c r="A1" s="62" t="s">
        <v>35</v>
      </c>
      <c r="B1" s="19" t="s">
        <v>96</v>
      </c>
      <c r="C1" s="22"/>
    </row>
    <row r="2" spans="1:3" x14ac:dyDescent="0.25">
      <c r="A2" s="63" t="s">
        <v>36</v>
      </c>
      <c r="B2" s="20" t="s">
        <v>97</v>
      </c>
      <c r="C2" s="22"/>
    </row>
    <row r="3" spans="1:3" x14ac:dyDescent="0.25">
      <c r="A3" s="63" t="s">
        <v>37</v>
      </c>
      <c r="B3" s="20" t="s">
        <v>98</v>
      </c>
      <c r="C3" s="22"/>
    </row>
    <row r="4" spans="1:3" x14ac:dyDescent="0.25">
      <c r="A4" s="63" t="s">
        <v>38</v>
      </c>
      <c r="B4" s="20" t="s">
        <v>99</v>
      </c>
      <c r="C4" s="22"/>
    </row>
    <row r="5" spans="1:3" x14ac:dyDescent="0.25">
      <c r="A5" s="63" t="s">
        <v>102</v>
      </c>
      <c r="B5" s="20" t="s">
        <v>103</v>
      </c>
      <c r="C5" s="22"/>
    </row>
    <row r="6" spans="1:3" x14ac:dyDescent="0.25">
      <c r="A6" s="63" t="s">
        <v>101</v>
      </c>
      <c r="B6" s="20" t="s">
        <v>104</v>
      </c>
      <c r="C6" s="22"/>
    </row>
    <row r="7" spans="1:3" x14ac:dyDescent="0.25">
      <c r="A7" s="63" t="s">
        <v>39</v>
      </c>
      <c r="B7" s="20" t="s">
        <v>40</v>
      </c>
      <c r="C7" s="22"/>
    </row>
    <row r="8" spans="1:3" x14ac:dyDescent="0.25">
      <c r="A8" s="63" t="s">
        <v>41</v>
      </c>
      <c r="B8" s="20" t="s">
        <v>42</v>
      </c>
      <c r="C8" s="22"/>
    </row>
    <row r="9" spans="1:3" x14ac:dyDescent="0.25">
      <c r="A9" s="63" t="s">
        <v>43</v>
      </c>
      <c r="B9" s="20" t="s">
        <v>44</v>
      </c>
      <c r="C9" s="22"/>
    </row>
    <row r="10" spans="1:3" x14ac:dyDescent="0.25">
      <c r="A10" s="63" t="s">
        <v>45</v>
      </c>
      <c r="B10" s="20" t="s">
        <v>46</v>
      </c>
      <c r="C10" s="22"/>
    </row>
    <row r="11" spans="1:3" x14ac:dyDescent="0.25">
      <c r="A11" s="63" t="s">
        <v>47</v>
      </c>
      <c r="B11" s="20" t="s">
        <v>48</v>
      </c>
      <c r="C11" s="22"/>
    </row>
    <row r="12" spans="1:3" x14ac:dyDescent="0.25">
      <c r="A12" s="63" t="s">
        <v>49</v>
      </c>
      <c r="B12" s="20" t="s">
        <v>50</v>
      </c>
      <c r="C12" s="22"/>
    </row>
    <row r="13" spans="1:3" x14ac:dyDescent="0.25">
      <c r="A13" s="63" t="s">
        <v>51</v>
      </c>
      <c r="B13" s="20" t="s">
        <v>52</v>
      </c>
      <c r="C13" s="22"/>
    </row>
    <row r="14" spans="1:3" x14ac:dyDescent="0.25">
      <c r="A14" s="63" t="s">
        <v>53</v>
      </c>
      <c r="B14" s="20" t="s">
        <v>54</v>
      </c>
      <c r="C14" s="22"/>
    </row>
    <row r="15" spans="1:3" x14ac:dyDescent="0.25">
      <c r="A15" s="63" t="s">
        <v>105</v>
      </c>
      <c r="B15" s="20" t="s">
        <v>95</v>
      </c>
      <c r="C15" s="22"/>
    </row>
    <row r="16" spans="1:3" x14ac:dyDescent="0.25">
      <c r="A16" s="63" t="s">
        <v>55</v>
      </c>
      <c r="B16" s="20" t="s">
        <v>56</v>
      </c>
      <c r="C16" s="22"/>
    </row>
    <row r="17" spans="1:3" x14ac:dyDescent="0.25">
      <c r="A17" s="63" t="s">
        <v>57</v>
      </c>
      <c r="B17" s="20" t="s">
        <v>58</v>
      </c>
      <c r="C17" s="22"/>
    </row>
    <row r="18" spans="1:3" x14ac:dyDescent="0.25">
      <c r="A18" s="63" t="s">
        <v>59</v>
      </c>
      <c r="B18" s="20" t="s">
        <v>60</v>
      </c>
      <c r="C18" s="22"/>
    </row>
    <row r="19" spans="1:3" x14ac:dyDescent="0.25">
      <c r="A19" s="63" t="s">
        <v>61</v>
      </c>
      <c r="B19" s="20" t="s">
        <v>62</v>
      </c>
      <c r="C19" s="22"/>
    </row>
    <row r="20" spans="1:3" x14ac:dyDescent="0.25">
      <c r="A20" s="63" t="s">
        <v>63</v>
      </c>
      <c r="B20" s="20" t="s">
        <v>64</v>
      </c>
      <c r="C20" s="22"/>
    </row>
    <row r="21" spans="1:3" x14ac:dyDescent="0.25">
      <c r="A21" s="63" t="s">
        <v>65</v>
      </c>
      <c r="B21" s="20" t="s">
        <v>66</v>
      </c>
      <c r="C21" s="22"/>
    </row>
    <row r="22" spans="1:3" x14ac:dyDescent="0.25">
      <c r="A22" s="63" t="s">
        <v>67</v>
      </c>
      <c r="B22" s="20" t="s">
        <v>68</v>
      </c>
      <c r="C22" s="22"/>
    </row>
    <row r="23" spans="1:3" x14ac:dyDescent="0.25">
      <c r="A23" s="63" t="s">
        <v>69</v>
      </c>
      <c r="B23" s="20" t="s">
        <v>70</v>
      </c>
      <c r="C23" s="22"/>
    </row>
    <row r="24" spans="1:3" x14ac:dyDescent="0.25">
      <c r="A24" s="63" t="s">
        <v>71</v>
      </c>
      <c r="B24" s="20" t="s">
        <v>72</v>
      </c>
      <c r="C24" s="22"/>
    </row>
    <row r="25" spans="1:3" x14ac:dyDescent="0.25">
      <c r="A25" s="63" t="s">
        <v>73</v>
      </c>
      <c r="B25" s="20" t="s">
        <v>74</v>
      </c>
      <c r="C25" s="22"/>
    </row>
    <row r="26" spans="1:3" x14ac:dyDescent="0.25">
      <c r="A26" s="63" t="s">
        <v>75</v>
      </c>
      <c r="B26" s="20" t="s">
        <v>76</v>
      </c>
      <c r="C26" s="22"/>
    </row>
    <row r="27" spans="1:3" x14ac:dyDescent="0.25">
      <c r="A27" s="63" t="s">
        <v>77</v>
      </c>
      <c r="B27" s="20" t="s">
        <v>78</v>
      </c>
    </row>
    <row r="28" spans="1:3" x14ac:dyDescent="0.25">
      <c r="A28" s="63" t="s">
        <v>79</v>
      </c>
      <c r="B28" s="20" t="s">
        <v>80</v>
      </c>
    </row>
    <row r="29" spans="1:3" x14ac:dyDescent="0.25">
      <c r="A29" s="63" t="s">
        <v>81</v>
      </c>
      <c r="B29" s="20" t="s">
        <v>82</v>
      </c>
    </row>
    <row r="30" spans="1:3" x14ac:dyDescent="0.25">
      <c r="A30" s="63" t="s">
        <v>83</v>
      </c>
      <c r="B30" s="20" t="s">
        <v>84</v>
      </c>
    </row>
    <row r="31" spans="1:3" x14ac:dyDescent="0.25">
      <c r="A31" s="63" t="s">
        <v>85</v>
      </c>
      <c r="B31" s="20" t="s">
        <v>86</v>
      </c>
    </row>
    <row r="32" spans="1:3" x14ac:dyDescent="0.25">
      <c r="A32" s="63" t="s">
        <v>87</v>
      </c>
      <c r="B32" s="20" t="s">
        <v>88</v>
      </c>
    </row>
    <row r="33" spans="1:2" x14ac:dyDescent="0.25">
      <c r="A33" s="63" t="s">
        <v>89</v>
      </c>
      <c r="B33" s="20" t="s">
        <v>90</v>
      </c>
    </row>
    <row r="34" spans="1:2" x14ac:dyDescent="0.25">
      <c r="A34" s="63" t="s">
        <v>91</v>
      </c>
      <c r="B34" s="20" t="s">
        <v>92</v>
      </c>
    </row>
    <row r="35" spans="1:2" ht="15.75" thickBot="1" x14ac:dyDescent="0.3">
      <c r="A35" s="64" t="s">
        <v>93</v>
      </c>
      <c r="B35" s="21" t="s">
        <v>94</v>
      </c>
    </row>
    <row r="36" spans="1:2" ht="15.75" thickTop="1" x14ac:dyDescent="0.25"/>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List3">
    <pageSetUpPr fitToPage="1"/>
  </sheetPr>
  <dimension ref="A1:L22"/>
  <sheetViews>
    <sheetView showGridLines="0" workbookViewId="0">
      <pane ySplit="1" topLeftCell="A2" activePane="bottomLeft" state="frozen"/>
      <selection pane="bottomLeft" sqref="A1:L4"/>
    </sheetView>
  </sheetViews>
  <sheetFormatPr defaultColWidth="9.140625" defaultRowHeight="11.25" x14ac:dyDescent="0.2"/>
  <cols>
    <col min="1" max="1" width="3.5703125" style="7" customWidth="1"/>
    <col min="2" max="2" width="4.42578125" style="7" customWidth="1"/>
    <col min="3" max="3" width="10.5703125" style="7" customWidth="1"/>
    <col min="4" max="5" width="10" style="7" customWidth="1"/>
    <col min="6" max="6" width="74.140625" style="7" customWidth="1"/>
    <col min="7" max="7" width="9" style="8" customWidth="1"/>
    <col min="8" max="8" width="13" style="8" customWidth="1"/>
    <col min="9" max="10" width="9" style="8" customWidth="1"/>
    <col min="11" max="12" width="12.85546875" style="8" customWidth="1"/>
    <col min="13" max="16384" width="9.140625" style="7"/>
  </cols>
  <sheetData>
    <row r="1" spans="1:12" s="1" customFormat="1" ht="13.5" customHeight="1" thickBot="1" x14ac:dyDescent="0.3">
      <c r="A1" s="61" t="s">
        <v>7</v>
      </c>
      <c r="B1" s="75"/>
      <c r="C1" s="33"/>
      <c r="D1" s="41"/>
      <c r="E1" s="34"/>
      <c r="F1" s="36"/>
      <c r="G1" s="34"/>
      <c r="H1" s="39"/>
      <c r="I1" s="34"/>
      <c r="J1" s="65" t="str">
        <f>IF(I1=0,"",I1*H1)</f>
        <v/>
      </c>
      <c r="K1" s="40"/>
      <c r="L1" s="60">
        <f>ROUND((ROUND(H1,3))*(ROUND(K1,2)),2)</f>
        <v>0</v>
      </c>
    </row>
    <row r="2" spans="1:12" s="1" customFormat="1" ht="12.75" customHeight="1" x14ac:dyDescent="0.25">
      <c r="A2" s="61" t="s">
        <v>6</v>
      </c>
      <c r="B2" s="11"/>
      <c r="F2" s="37"/>
      <c r="G2" s="5"/>
      <c r="H2" s="5"/>
      <c r="I2" s="5"/>
      <c r="J2" s="5"/>
      <c r="K2" s="5"/>
      <c r="L2" s="12"/>
    </row>
    <row r="3" spans="1:12" s="1" customFormat="1" ht="12.75" customHeight="1" x14ac:dyDescent="0.25">
      <c r="A3" s="61" t="s">
        <v>8</v>
      </c>
      <c r="B3" s="11"/>
      <c r="F3" s="35"/>
      <c r="G3" s="5"/>
      <c r="H3" s="5"/>
      <c r="I3" s="5"/>
      <c r="J3" s="5"/>
      <c r="K3" s="5"/>
      <c r="L3" s="12"/>
    </row>
    <row r="4" spans="1:12" s="1" customFormat="1" ht="18" customHeight="1" thickBot="1" x14ac:dyDescent="0.3">
      <c r="A4" s="61" t="s">
        <v>9</v>
      </c>
      <c r="B4" s="13"/>
      <c r="C4" s="9"/>
      <c r="D4" s="9"/>
      <c r="E4" s="9"/>
      <c r="F4" s="38"/>
      <c r="G4" s="6"/>
      <c r="H4" s="6"/>
      <c r="I4" s="6"/>
      <c r="J4" s="6"/>
      <c r="K4" s="6"/>
      <c r="L4" s="14"/>
    </row>
    <row r="5" spans="1:12" s="1" customFormat="1" ht="48" customHeight="1" thickBot="1" x14ac:dyDescent="0.3">
      <c r="F5" s="15"/>
      <c r="G5" s="5"/>
      <c r="H5" s="5"/>
      <c r="I5" s="5"/>
      <c r="J5" s="5"/>
      <c r="K5" s="5"/>
      <c r="L5" s="6"/>
    </row>
    <row r="6" spans="1:12" s="1" customFormat="1" ht="12.75" thickBot="1" x14ac:dyDescent="0.3">
      <c r="A6" s="1" t="s">
        <v>34</v>
      </c>
      <c r="B6" s="16" t="s">
        <v>21</v>
      </c>
      <c r="C6" s="17"/>
      <c r="D6" s="3"/>
      <c r="E6" s="3"/>
      <c r="F6" s="3"/>
      <c r="G6" s="17"/>
      <c r="H6" s="17"/>
      <c r="I6" s="17"/>
      <c r="J6" s="17"/>
      <c r="K6" s="17"/>
      <c r="L6" s="18"/>
    </row>
    <row r="7" spans="1:12" s="1" customFormat="1" ht="12" thickBot="1" x14ac:dyDescent="0.3">
      <c r="G7" s="5"/>
      <c r="H7" s="5"/>
      <c r="I7" s="5"/>
      <c r="J7" s="5"/>
      <c r="K7" s="5"/>
      <c r="L7" s="5"/>
    </row>
    <row r="8" spans="1:12" s="1" customFormat="1" ht="15" customHeight="1" thickBot="1" x14ac:dyDescent="0.3">
      <c r="A8" s="1" t="s">
        <v>31</v>
      </c>
      <c r="B8" s="29" t="s">
        <v>20</v>
      </c>
      <c r="C8" s="51"/>
      <c r="D8" s="2"/>
      <c r="E8" s="2"/>
      <c r="F8" s="53"/>
      <c r="G8" s="4"/>
      <c r="H8" s="4"/>
      <c r="I8" s="4"/>
      <c r="J8" s="4"/>
      <c r="K8" s="4"/>
      <c r="L8" s="10"/>
    </row>
    <row r="9" spans="1:12" s="1" customFormat="1" x14ac:dyDescent="0.25">
      <c r="G9" s="5"/>
      <c r="H9" s="5"/>
      <c r="I9" s="5"/>
      <c r="J9" s="5"/>
      <c r="K9" s="5"/>
      <c r="L9" s="5"/>
    </row>
    <row r="10" spans="1:12" s="1" customFormat="1" x14ac:dyDescent="0.25">
      <c r="G10" s="5"/>
      <c r="H10" s="5"/>
      <c r="I10" s="5"/>
      <c r="J10" s="5"/>
      <c r="K10" s="5"/>
      <c r="L10" s="5"/>
    </row>
    <row r="11" spans="1:12" s="1" customFormat="1" x14ac:dyDescent="0.25">
      <c r="G11" s="5"/>
      <c r="H11" s="5"/>
      <c r="I11" s="5"/>
      <c r="J11" s="5"/>
      <c r="K11" s="5"/>
      <c r="L11" s="5"/>
    </row>
    <row r="12" spans="1:12" s="1" customFormat="1" x14ac:dyDescent="0.25">
      <c r="G12" s="5"/>
      <c r="H12" s="5"/>
      <c r="I12" s="5"/>
      <c r="J12" s="5"/>
      <c r="K12" s="5"/>
      <c r="L12" s="5"/>
    </row>
    <row r="13" spans="1:12" s="1" customFormat="1" x14ac:dyDescent="0.25">
      <c r="G13" s="5"/>
      <c r="H13" s="5"/>
      <c r="I13" s="5"/>
      <c r="J13" s="5"/>
      <c r="K13" s="5"/>
      <c r="L13" s="5"/>
    </row>
    <row r="14" spans="1:12" s="1" customFormat="1" x14ac:dyDescent="0.25">
      <c r="G14" s="5"/>
      <c r="H14" s="5"/>
      <c r="I14" s="5"/>
      <c r="J14" s="5"/>
      <c r="K14" s="5"/>
      <c r="L14" s="5"/>
    </row>
    <row r="15" spans="1:12" s="1" customFormat="1" x14ac:dyDescent="0.25">
      <c r="G15" s="5"/>
      <c r="H15" s="5"/>
      <c r="I15" s="5"/>
      <c r="J15" s="5"/>
      <c r="K15" s="5"/>
      <c r="L15" s="5"/>
    </row>
    <row r="16" spans="1:12" s="1" customFormat="1" x14ac:dyDescent="0.25">
      <c r="G16" s="5"/>
      <c r="H16" s="5"/>
      <c r="I16" s="5"/>
      <c r="J16" s="5"/>
      <c r="K16" s="5"/>
      <c r="L16" s="5"/>
    </row>
    <row r="17" spans="7:12" s="1" customFormat="1" x14ac:dyDescent="0.25">
      <c r="G17" s="5"/>
      <c r="H17" s="5"/>
      <c r="I17" s="5"/>
      <c r="J17" s="5"/>
      <c r="K17" s="5"/>
      <c r="L17" s="5"/>
    </row>
    <row r="18" spans="7:12" s="1" customFormat="1" x14ac:dyDescent="0.25">
      <c r="G18" s="5"/>
      <c r="H18" s="5"/>
      <c r="I18" s="5"/>
      <c r="J18" s="5"/>
      <c r="K18" s="5"/>
      <c r="L18" s="5"/>
    </row>
    <row r="19" spans="7:12" s="1" customFormat="1" x14ac:dyDescent="0.25">
      <c r="G19" s="5"/>
      <c r="H19" s="5"/>
      <c r="I19" s="5"/>
      <c r="J19" s="5"/>
      <c r="K19" s="5"/>
      <c r="L19" s="5"/>
    </row>
    <row r="20" spans="7:12" s="1" customFormat="1" x14ac:dyDescent="0.25">
      <c r="G20" s="5"/>
      <c r="H20" s="5"/>
      <c r="I20" s="5"/>
      <c r="J20" s="5"/>
      <c r="K20" s="5"/>
      <c r="L20" s="5"/>
    </row>
    <row r="21" spans="7:12" s="1" customFormat="1" x14ac:dyDescent="0.25">
      <c r="G21" s="5"/>
      <c r="H21" s="5"/>
      <c r="I21" s="5"/>
      <c r="J21" s="5"/>
      <c r="K21" s="5"/>
      <c r="L21" s="5"/>
    </row>
    <row r="22" spans="7:12" s="1" customFormat="1" x14ac:dyDescent="0.25">
      <c r="G22" s="5"/>
      <c r="H22" s="5"/>
      <c r="I22" s="5"/>
      <c r="J22" s="5"/>
      <c r="K22" s="5"/>
      <c r="L22" s="5"/>
    </row>
  </sheetData>
  <conditionalFormatting sqref="C8">
    <cfRule type="expression" dxfId="4" priority="1">
      <formula>C8=""</formula>
    </cfRule>
  </conditionalFormatting>
  <conditionalFormatting sqref="C1:E1">
    <cfRule type="expression" dxfId="3" priority="3">
      <formula>C1=""</formula>
    </cfRule>
  </conditionalFormatting>
  <conditionalFormatting sqref="F1:F4">
    <cfRule type="expression" dxfId="2" priority="11">
      <formula>F1=""</formula>
    </cfRule>
  </conditionalFormatting>
  <conditionalFormatting sqref="F8">
    <cfRule type="expression" dxfId="1" priority="2">
      <formula>F8="Doplnit název dílu a číslo dílu ve sloupci C"</formula>
    </cfRule>
  </conditionalFormatting>
  <conditionalFormatting sqref="G1:K1">
    <cfRule type="expression" dxfId="0" priority="6">
      <formula>G1=""</formula>
    </cfRule>
  </conditionalFormatting>
  <dataValidations count="5">
    <dataValidation allowBlank="1" showInputMessage="1" showErrorMessage="1" promptTitle="Název položky" prompt="Přesný název položky dle cenové soustavy, nebo vlastní název v případě položky mimo cenovou soustavu." sqref="F1" xr:uid="{00000000-0002-0000-0200-000000000000}"/>
    <dataValidation allowBlank="1" showInputMessage="1" showErrorMessage="1" promptTitle="Popis položky" prompt="doplnňující název položky pro upřesnění popisu a charakteristiky dané položky. V případě, že název položky odpovídá popisu položky, pole zůstane bez vyplnění." sqref="F2" xr:uid="{00000000-0002-0000-0200-000001000000}"/>
    <dataValidation allowBlank="1" showInputMessage="1" showErrorMessage="1" promptTitle="Výkaz výměr:" prompt="způsob stanovení množství položky, nebo odkaz na příslušnou přílohu dokumentace." sqref="F3" xr:uid="{00000000-0002-0000-0200-000002000000}"/>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4" xr:uid="{00000000-0002-0000-0200-000003000000}"/>
    <dataValidation type="list" allowBlank="1" showInputMessage="1" showErrorMessage="1" sqref="D1" xr:uid="{00000000-0002-0000-0200-000004000000}">
      <formula1>"1,2,3,4,5,6,7,8,9,10"</formula1>
    </dataValidation>
  </dataValidations>
  <pageMargins left="0" right="0" top="0" bottom="0" header="0.51181102362204722" footer="0.51181102362204722"/>
  <pageSetup paperSize="9" scale="81"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3</vt:i4>
      </vt:variant>
      <vt:variant>
        <vt:lpstr>Pojmenované oblasti</vt:lpstr>
      </vt:variant>
      <vt:variant>
        <vt:i4>2</vt:i4>
      </vt:variant>
    </vt:vector>
  </HeadingPairs>
  <TitlesOfParts>
    <vt:vector size="5" baseType="lpstr">
      <vt:lpstr>SO 98-98</vt:lpstr>
      <vt:lpstr>Kategorie monitoringu</vt:lpstr>
      <vt:lpstr>hide</vt:lpstr>
      <vt:lpstr>'SO 98-98'!Názvy_tisku</vt:lpstr>
      <vt:lpstr>'SO 98-98'!Oblast_tisku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Moťka Radek</dc:creator>
  <cp:lastModifiedBy>Raibr Martin Ing.</cp:lastModifiedBy>
  <cp:lastPrinted>2018-06-27T08:11:53Z</cp:lastPrinted>
  <dcterms:created xsi:type="dcterms:W3CDTF">2015-03-16T09:47:49Z</dcterms:created>
  <dcterms:modified xsi:type="dcterms:W3CDTF">2024-03-04T09:30:17Z</dcterms:modified>
</cp:coreProperties>
</file>