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4\63524016  Nákup a výměna pneumatik 2425 - oblast Olomouc - VŠ\01_ZD\Díl 2 Rámcová dohoda včetně příloh\"/>
    </mc:Choice>
  </mc:AlternateContent>
  <xr:revisionPtr revIDLastSave="0" documentId="13_ncr:1_{401AD71E-0B84-4F1C-9EAA-58F6624CC93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63524016 LETNÍ PNEU" sheetId="1" r:id="rId1"/>
    <sheet name="63524016 ZIMNÍ PNEU" sheetId="2" r:id="rId2"/>
    <sheet name="63524016 SLUŽBY" sheetId="3" r:id="rId3"/>
    <sheet name="63524016 POŽADAVKY" sheetId="5" r:id="rId4"/>
  </sheets>
  <definedNames>
    <definedName name="_xlnm.Print_Area" localSheetId="1">'63524016 ZIMNÍ PNEU'!$B$1:$I$35</definedName>
    <definedName name="OLE_LINK1" localSheetId="0">'63524016 LETNÍ PNEU'!$B$7</definedName>
  </definedNames>
  <calcPr calcId="191029"/>
</workbook>
</file>

<file path=xl/calcChain.xml><?xml version="1.0" encoding="utf-8"?>
<calcChain xmlns="http://schemas.openxmlformats.org/spreadsheetml/2006/main">
  <c r="I12" i="2" l="1"/>
  <c r="I27" i="1" l="1"/>
  <c r="I28" i="2"/>
  <c r="I22" i="2"/>
  <c r="I20" i="2"/>
  <c r="I19" i="2"/>
  <c r="I17" i="2"/>
  <c r="I15" i="2"/>
  <c r="I25" i="2"/>
  <c r="I24" i="2"/>
  <c r="I21" i="2"/>
  <c r="I11" i="2"/>
  <c r="I9" i="2"/>
  <c r="I8" i="2"/>
  <c r="I27" i="2"/>
  <c r="I26" i="2"/>
  <c r="I23" i="2"/>
  <c r="I18" i="2"/>
  <c r="I16" i="2"/>
  <c r="I14" i="2"/>
  <c r="I10" i="2"/>
  <c r="I26" i="1"/>
  <c r="I22" i="1"/>
  <c r="I17" i="1"/>
  <c r="I20" i="1"/>
  <c r="I18" i="1"/>
  <c r="I16" i="1"/>
  <c r="I13" i="1"/>
  <c r="I12" i="1"/>
  <c r="I11" i="1"/>
  <c r="I9" i="1"/>
  <c r="I25" i="1" l="1"/>
  <c r="K10" i="3" l="1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24" i="1" l="1"/>
  <c r="K17" i="3" l="1"/>
  <c r="I13" i="2"/>
  <c r="I29" i="2" s="1"/>
  <c r="F17" i="3" l="1"/>
  <c r="I10" i="1"/>
  <c r="I14" i="1"/>
  <c r="I15" i="1"/>
  <c r="I19" i="1"/>
  <c r="I21" i="1"/>
  <c r="I23" i="1"/>
  <c r="I28" i="1" l="1"/>
  <c r="F19" i="3"/>
</calcChain>
</file>

<file path=xl/sharedStrings.xml><?xml version="1.0" encoding="utf-8"?>
<sst xmlns="http://schemas.openxmlformats.org/spreadsheetml/2006/main" count="229" uniqueCount="89">
  <si>
    <t>ks</t>
  </si>
  <si>
    <t>Požadavek na energetickou náročnost pneumatik</t>
  </si>
  <si>
    <t>Služby</t>
  </si>
  <si>
    <t>Letní pneumatiky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</si>
  <si>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</si>
  <si>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</si>
  <si>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</si>
  <si>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</si>
  <si>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</si>
  <si>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</si>
  <si>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</si>
  <si>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</si>
  <si>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</si>
  <si>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</si>
  <si>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185/60 R15 H</t>
  </si>
  <si>
    <t>195/65 R15 H</t>
  </si>
  <si>
    <t>205/55 R16 V</t>
  </si>
  <si>
    <t>205/65 R16 C</t>
  </si>
  <si>
    <t>215/65 R16 C</t>
  </si>
  <si>
    <t>235/65 R16 C</t>
  </si>
  <si>
    <t>215/60 R16 H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</si>
  <si>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</si>
  <si>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</si>
  <si>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</si>
  <si>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</si>
  <si>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</si>
  <si>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</si>
  <si>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 xml:space="preserve">CELKEM CENOVÁ NABÍDKA  PRO velikosti disků do 15"    </t>
  </si>
  <si>
    <t>CELKEM CENOVÁ NABÍDKA  PRO velikosti disků do 16"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</si>
  <si>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</si>
  <si>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</si>
  <si>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</si>
  <si>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</si>
  <si>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</si>
  <si>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</si>
  <si>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</si>
  <si>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</si>
  <si>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</si>
  <si>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</si>
  <si>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</si>
  <si>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
Adresa provozovny*: 
GSM souřadnice (Mapy Google):
</t>
  </si>
  <si>
    <t>Pokyny k vyplnění a informace:</t>
  </si>
  <si>
    <t xml:space="preserve">* v případě uvedení více provozoven, bude hodnocena nejblíže dostupná provozovna, která současně musí odpovídat místu plnění uvedenému dodavatelem v čl. III.2 rámcové dohody.  </t>
  </si>
  <si>
    <t>předpokládané
množství 
v ks</t>
  </si>
  <si>
    <t>185/60 R15 T</t>
  </si>
  <si>
    <t>215/60 R16 H XL</t>
  </si>
  <si>
    <t>Valivý odpor, minimálně ve třídě</t>
  </si>
  <si>
    <t>215/60 R16 C</t>
  </si>
  <si>
    <t>175/70 R14 T</t>
  </si>
  <si>
    <t>195/55 R15 H</t>
  </si>
  <si>
    <t>185/65 R15 T</t>
  </si>
  <si>
    <t>225/50 R17 W</t>
  </si>
  <si>
    <t>185/55 R15 T</t>
  </si>
  <si>
    <t>195/75 R16 C</t>
  </si>
  <si>
    <t>205/60 R16 H XL</t>
  </si>
  <si>
    <t>205/75 R16 C</t>
  </si>
  <si>
    <t>215/60 R17 C</t>
  </si>
  <si>
    <t>225/50 R17 V</t>
  </si>
  <si>
    <t>205/80 R16 C</t>
  </si>
  <si>
    <t>245/70 R16 T XL</t>
  </si>
  <si>
    <t>215/65 R16 H</t>
  </si>
  <si>
    <t>215/55 R17 V</t>
  </si>
  <si>
    <t>215/65 R17 H XL</t>
  </si>
  <si>
    <t xml:space="preserve">vzdálenost provozovny od 11 km a více  </t>
  </si>
  <si>
    <t>D</t>
  </si>
  <si>
    <t>205/60 R16 V</t>
  </si>
  <si>
    <t>225/60 R16 V</t>
  </si>
  <si>
    <t>215/65 R17 V XL</t>
  </si>
  <si>
    <t xml:space="preserve">205/55 R16 V </t>
  </si>
  <si>
    <t>Název VZ: Nákup a výměna pneumatik 24/25 - oblast Olomouc</t>
  </si>
  <si>
    <t>ev.č. VZ: 63524016</t>
  </si>
  <si>
    <t>Příloha č. 3 Dílu 2 Zadávací dokumentace</t>
  </si>
  <si>
    <t>Jednotkový ceník</t>
  </si>
  <si>
    <r>
      <t xml:space="preserve">Nabídková cena za položku bez DPH v Kč za 1MJ        </t>
    </r>
    <r>
      <rPr>
        <b/>
        <sz val="9"/>
        <color rgb="FFFF0000"/>
        <rFont val="Verdana"/>
        <family val="2"/>
        <charset val="238"/>
      </rPr>
      <t xml:space="preserve">velikosti disků do 15"  </t>
    </r>
    <r>
      <rPr>
        <b/>
        <sz val="9"/>
        <color theme="1"/>
        <rFont val="Verdana"/>
        <family val="2"/>
        <charset val="238"/>
      </rPr>
      <t xml:space="preserve">                                     včetně (plech. disky i alu disky)</t>
    </r>
  </si>
  <si>
    <r>
      <t xml:space="preserve">Nabídková cena bez DPH v Kč za 1MJ                            </t>
    </r>
    <r>
      <rPr>
        <b/>
        <sz val="9"/>
        <color rgb="FFFF0000"/>
        <rFont val="Verdana"/>
        <family val="2"/>
        <charset val="238"/>
      </rPr>
      <t>velikosti disků nad 16"</t>
    </r>
    <r>
      <rPr>
        <b/>
        <sz val="9"/>
        <color theme="1"/>
        <rFont val="Verdana"/>
        <family val="2"/>
        <charset val="238"/>
      </rPr>
      <t xml:space="preserve">                                     včetně (plech. disky i alu disky vč. užitkových vozidel (dodávek))</t>
    </r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</si>
  <si>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</si>
  <si>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</si>
  <si>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</si>
  <si>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CELKOVÁ NABÍDKOVÁ CENA ZA SLUŽBY (kritérium hodnocení dle čl. 17.2 Výzvy k podání nabídky)</t>
  </si>
  <si>
    <t>podbarvená pole k doplnění účastníkem výběrového řízení</t>
  </si>
  <si>
    <t xml:space="preserve">Uskladnění sady pneumatik (4ks) </t>
  </si>
  <si>
    <t>CELKOVÁ NABÍDKOVÁ CENA ZA ZIMNÍ PNEUMATIKY (kritérium hodnocení dle čl. 17.4 Výzvy k podání nabídky)</t>
  </si>
  <si>
    <t>CELKOVÁ NABÍDKOVÁ CENA ZA LETNÍ PNEUMATIKY (kritérium hodnocení dle čl. 17.3 Výzvy k podání nabídky)</t>
  </si>
  <si>
    <t xml:space="preserve">v případě odpovědi ANO doplnit zde web odkaz (odkaz musí být funkční): </t>
  </si>
  <si>
    <t>v případě odpovědi ANO připojit k nabídce přílohu: čestné prohlášení účastníka formou vyplněné Přílohy č. 15 Výzvy k podání nabídek</t>
  </si>
  <si>
    <t xml:space="preserve">Garance minimálně 12 volných míst denně pro provedení rezervace k zajištění služby Sezónního přezutí vozidel zadavatelem v rozsahu: 
každý pracovní den v období říjen-listopad 2024 a duben-květen 2025 v čase: 7,00 - 14,30 hod. (viz čl. III.5 rámcové dohody)
</t>
  </si>
  <si>
    <t>Vystavení Výstupního protokolu o provedené výměně pneumatik (v písemné listinné podobě)</t>
  </si>
  <si>
    <t>vzdálenost provozovny od 0-10 km včetně</t>
  </si>
  <si>
    <t>vyplnění tohoto listu slouží pro účely hodnocení podaných nabídek (kritérium hodnocení dle čl. 17.5 - 17.6 Výzvy k podání nabídky)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</si>
</sst>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2" fillId="3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7" fontId="3" fillId="2" borderId="5" xfId="1" applyNumberFormat="1" applyFont="1" applyFill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7" fontId="3" fillId="2" borderId="11" xfId="1" applyNumberFormat="1" applyFont="1" applyFill="1" applyBorder="1" applyAlignment="1">
      <alignment horizontal="right" vertical="center" wrapText="1" indent="1"/>
    </xf>
    <xf numFmtId="7" fontId="3" fillId="3" borderId="21" xfId="1" applyNumberFormat="1" applyFont="1" applyFill="1" applyBorder="1" applyAlignment="1">
      <alignment wrapText="1"/>
    </xf>
    <xf numFmtId="0" fontId="2" fillId="0" borderId="0" xfId="0" applyFont="1"/>
    <xf numFmtId="0" fontId="3" fillId="0" borderId="0" xfId="0" applyFont="1"/>
    <xf numFmtId="0" fontId="2" fillId="3" borderId="2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7" fontId="3" fillId="0" borderId="45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7" fontId="3" fillId="0" borderId="51" xfId="1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7" fontId="3" fillId="3" borderId="56" xfId="1" applyNumberFormat="1" applyFont="1" applyFill="1" applyBorder="1" applyAlignment="1">
      <alignment wrapText="1"/>
    </xf>
    <xf numFmtId="7" fontId="2" fillId="4" borderId="17" xfId="1" applyNumberFormat="1" applyFont="1" applyFill="1" applyBorder="1" applyAlignment="1">
      <alignment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5" borderId="0" xfId="0" applyFont="1" applyFill="1"/>
    <xf numFmtId="0" fontId="3" fillId="5" borderId="0" xfId="0" applyFont="1" applyFill="1"/>
    <xf numFmtId="0" fontId="6" fillId="0" borderId="0" xfId="0" applyFont="1"/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2" fillId="3" borderId="6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2" fillId="0" borderId="40" xfId="0" applyFont="1" applyBorder="1" applyAlignment="1">
      <alignment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164" fontId="8" fillId="3" borderId="23" xfId="0" applyNumberFormat="1" applyFont="1" applyFill="1" applyBorder="1"/>
    <xf numFmtId="0" fontId="2" fillId="0" borderId="7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 indent="1"/>
    </xf>
    <xf numFmtId="0" fontId="2" fillId="0" borderId="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4" fontId="2" fillId="2" borderId="27" xfId="1" applyNumberFormat="1" applyFont="1" applyFill="1" applyBorder="1" applyAlignment="1">
      <alignment horizontal="right" vertical="center" wrapText="1" indent="1"/>
    </xf>
    <xf numFmtId="0" fontId="2" fillId="0" borderId="9" xfId="0" applyFont="1" applyBorder="1" applyAlignment="1">
      <alignment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2" fillId="3" borderId="36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 wrapText="1"/>
    </xf>
    <xf numFmtId="164" fontId="2" fillId="3" borderId="17" xfId="1" applyNumberFormat="1" applyFont="1" applyFill="1" applyBorder="1" applyAlignment="1">
      <alignment horizontal="right" vertical="center" wrapText="1" inden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164" fontId="2" fillId="4" borderId="19" xfId="0" applyNumberFormat="1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0" fontId="2" fillId="4" borderId="37" xfId="0" applyFont="1" applyFill="1" applyBorder="1" applyAlignment="1">
      <alignment horizontal="left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5" fillId="5" borderId="0" xfId="0" applyFont="1" applyFill="1"/>
    <xf numFmtId="0" fontId="4" fillId="2" borderId="21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4" fillId="0" borderId="30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Alignment="1">
      <alignment horizontal="left" vertical="center" indent="5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3" fillId="0" borderId="0" xfId="1" applyFont="1" applyBorder="1" applyAlignment="1">
      <alignment vertical="center" wrapText="1"/>
    </xf>
    <xf numFmtId="43" fontId="9" fillId="0" borderId="0" xfId="1" applyFont="1" applyBorder="1" applyAlignment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5"/>
  <sheetViews>
    <sheetView tabSelected="1" workbookViewId="0">
      <selection activeCell="F42" sqref="F42"/>
    </sheetView>
  </sheetViews>
  <sheetFormatPr defaultColWidth="9" defaultRowHeight="11.5" x14ac:dyDescent="0.25"/>
  <cols>
    <col min="1" max="1" width="1.453125" style="9" customWidth="1"/>
    <col min="2" max="2" width="29.54296875" style="9" customWidth="1"/>
    <col min="3" max="3" width="15.7265625" style="9" customWidth="1"/>
    <col min="4" max="4" width="45.81640625" style="9" customWidth="1"/>
    <col min="5" max="5" width="21.26953125" style="9" customWidth="1"/>
    <col min="6" max="8" width="17.7265625" style="9" customWidth="1"/>
    <col min="9" max="9" width="20.7265625" style="9" customWidth="1"/>
    <col min="10" max="16384" width="9" style="9"/>
  </cols>
  <sheetData>
    <row r="1" spans="2:13" s="9" customFormat="1" x14ac:dyDescent="0.25">
      <c r="B1" s="62" t="s">
        <v>71</v>
      </c>
    </row>
    <row r="2" spans="2:13" s="9" customFormat="1" x14ac:dyDescent="0.25">
      <c r="B2" s="62" t="s">
        <v>72</v>
      </c>
    </row>
    <row r="3" spans="2:13" s="9" customFormat="1" ht="18.75" customHeight="1" x14ac:dyDescent="0.25">
      <c r="B3" s="64" t="s">
        <v>69</v>
      </c>
      <c r="C3" s="64"/>
      <c r="D3" s="64"/>
      <c r="E3" s="64"/>
      <c r="F3" s="64"/>
      <c r="G3" s="64"/>
      <c r="H3" s="64"/>
      <c r="I3" s="69"/>
    </row>
    <row r="4" spans="2:13" s="9" customFormat="1" x14ac:dyDescent="0.25">
      <c r="B4" s="65" t="s">
        <v>70</v>
      </c>
      <c r="C4" s="66"/>
      <c r="D4" s="66"/>
      <c r="E4" s="66"/>
      <c r="F4" s="66"/>
      <c r="G4" s="66"/>
      <c r="H4" s="66"/>
    </row>
    <row r="5" spans="2:13" s="9" customFormat="1" x14ac:dyDescent="0.25">
      <c r="B5" s="8"/>
    </row>
    <row r="6" spans="2:13" s="9" customFormat="1" ht="12" thickBot="1" x14ac:dyDescent="0.3">
      <c r="B6" s="138"/>
    </row>
    <row r="7" spans="2:13" s="9" customFormat="1" ht="34.5" customHeight="1" x14ac:dyDescent="0.25">
      <c r="B7" s="45" t="s">
        <v>3</v>
      </c>
      <c r="C7" s="41" t="s">
        <v>43</v>
      </c>
      <c r="D7" s="47" t="s">
        <v>23</v>
      </c>
      <c r="E7" s="43" t="s">
        <v>36</v>
      </c>
      <c r="F7" s="52" t="s">
        <v>1</v>
      </c>
      <c r="G7" s="53"/>
      <c r="H7" s="54"/>
      <c r="I7" s="41" t="s">
        <v>37</v>
      </c>
    </row>
    <row r="8" spans="2:13" s="9" customFormat="1" ht="45.75" customHeight="1" thickBot="1" x14ac:dyDescent="0.3">
      <c r="B8" s="46"/>
      <c r="C8" s="42"/>
      <c r="D8" s="48"/>
      <c r="E8" s="44"/>
      <c r="F8" s="1" t="s">
        <v>46</v>
      </c>
      <c r="G8" s="11" t="s">
        <v>7</v>
      </c>
      <c r="H8" s="10" t="s">
        <v>11</v>
      </c>
      <c r="I8" s="42"/>
      <c r="M8" s="8"/>
    </row>
    <row r="9" spans="2:13" s="9" customFormat="1" ht="22" customHeight="1" x14ac:dyDescent="0.25">
      <c r="B9" s="24" t="s">
        <v>48</v>
      </c>
      <c r="C9" s="36">
        <v>4</v>
      </c>
      <c r="D9" s="5"/>
      <c r="E9" s="6"/>
      <c r="F9" s="139" t="s">
        <v>13</v>
      </c>
      <c r="G9" s="15" t="s">
        <v>4</v>
      </c>
      <c r="H9" s="140">
        <v>70</v>
      </c>
      <c r="I9" s="7">
        <f t="shared" ref="I9" si="0">(C9*E9)</f>
        <v>0</v>
      </c>
    </row>
    <row r="10" spans="2:13" s="9" customFormat="1" ht="22" customHeight="1" x14ac:dyDescent="0.25">
      <c r="B10" s="23" t="s">
        <v>14</v>
      </c>
      <c r="C10" s="37">
        <v>24</v>
      </c>
      <c r="D10" s="2"/>
      <c r="E10" s="3"/>
      <c r="F10" s="139" t="s">
        <v>4</v>
      </c>
      <c r="G10" s="15" t="s">
        <v>4</v>
      </c>
      <c r="H10" s="140">
        <v>70</v>
      </c>
      <c r="I10" s="7">
        <f t="shared" ref="I10:I20" si="1">(C10*E10)</f>
        <v>0</v>
      </c>
    </row>
    <row r="11" spans="2:13" s="9" customFormat="1" ht="22" customHeight="1" x14ac:dyDescent="0.25">
      <c r="B11" s="18" t="s">
        <v>50</v>
      </c>
      <c r="C11" s="38">
        <v>16</v>
      </c>
      <c r="D11" s="5"/>
      <c r="E11" s="6"/>
      <c r="F11" s="139" t="s">
        <v>4</v>
      </c>
      <c r="G11" s="15" t="s">
        <v>4</v>
      </c>
      <c r="H11" s="140">
        <v>70</v>
      </c>
      <c r="I11" s="7">
        <f t="shared" si="1"/>
        <v>0</v>
      </c>
    </row>
    <row r="12" spans="2:13" s="9" customFormat="1" ht="22" customHeight="1" x14ac:dyDescent="0.25">
      <c r="B12" s="18" t="s">
        <v>49</v>
      </c>
      <c r="C12" s="38">
        <v>4</v>
      </c>
      <c r="D12" s="5"/>
      <c r="E12" s="6"/>
      <c r="F12" s="139" t="s">
        <v>13</v>
      </c>
      <c r="G12" s="15" t="s">
        <v>4</v>
      </c>
      <c r="H12" s="140">
        <v>71</v>
      </c>
      <c r="I12" s="7">
        <f t="shared" si="1"/>
        <v>0</v>
      </c>
    </row>
    <row r="13" spans="2:13" s="9" customFormat="1" ht="22" customHeight="1" x14ac:dyDescent="0.25">
      <c r="B13" s="17" t="s">
        <v>15</v>
      </c>
      <c r="C13" s="33">
        <v>4</v>
      </c>
      <c r="D13" s="2"/>
      <c r="E13" s="3"/>
      <c r="F13" s="14" t="s">
        <v>4</v>
      </c>
      <c r="G13" s="15" t="s">
        <v>4</v>
      </c>
      <c r="H13" s="4">
        <v>70</v>
      </c>
      <c r="I13" s="7">
        <f t="shared" si="1"/>
        <v>0</v>
      </c>
    </row>
    <row r="14" spans="2:13" s="9" customFormat="1" ht="22" customHeight="1" x14ac:dyDescent="0.25">
      <c r="B14" s="17" t="s">
        <v>16</v>
      </c>
      <c r="C14" s="39">
        <v>24</v>
      </c>
      <c r="D14" s="5"/>
      <c r="E14" s="6"/>
      <c r="F14" s="139" t="s">
        <v>4</v>
      </c>
      <c r="G14" s="15" t="s">
        <v>12</v>
      </c>
      <c r="H14" s="140">
        <v>69</v>
      </c>
      <c r="I14" s="7">
        <f t="shared" si="1"/>
        <v>0</v>
      </c>
    </row>
    <row r="15" spans="2:13" s="9" customFormat="1" ht="22" customHeight="1" x14ac:dyDescent="0.25">
      <c r="B15" s="17" t="s">
        <v>20</v>
      </c>
      <c r="C15" s="39">
        <v>8</v>
      </c>
      <c r="D15" s="5"/>
      <c r="E15" s="6"/>
      <c r="F15" s="139" t="s">
        <v>4</v>
      </c>
      <c r="G15" s="15" t="s">
        <v>12</v>
      </c>
      <c r="H15" s="140">
        <v>70</v>
      </c>
      <c r="I15" s="7">
        <f t="shared" si="1"/>
        <v>0</v>
      </c>
    </row>
    <row r="16" spans="2:13" s="9" customFormat="1" ht="22" customHeight="1" x14ac:dyDescent="0.25">
      <c r="B16" s="18" t="s">
        <v>65</v>
      </c>
      <c r="C16" s="38">
        <v>12</v>
      </c>
      <c r="D16" s="5"/>
      <c r="E16" s="6"/>
      <c r="F16" s="139" t="s">
        <v>4</v>
      </c>
      <c r="G16" s="15" t="s">
        <v>12</v>
      </c>
      <c r="H16" s="140">
        <v>70</v>
      </c>
      <c r="I16" s="7">
        <f t="shared" si="1"/>
        <v>0</v>
      </c>
    </row>
    <row r="17" spans="2:9" s="9" customFormat="1" ht="22" customHeight="1" x14ac:dyDescent="0.25">
      <c r="B17" s="18" t="s">
        <v>66</v>
      </c>
      <c r="C17" s="38">
        <v>4</v>
      </c>
      <c r="D17" s="5"/>
      <c r="E17" s="6"/>
      <c r="F17" s="139" t="s">
        <v>13</v>
      </c>
      <c r="G17" s="15" t="s">
        <v>4</v>
      </c>
      <c r="H17" s="140">
        <v>71</v>
      </c>
      <c r="I17" s="7">
        <f t="shared" si="1"/>
        <v>0</v>
      </c>
    </row>
    <row r="18" spans="2:9" s="9" customFormat="1" ht="22" customHeight="1" x14ac:dyDescent="0.25">
      <c r="B18" s="18" t="s">
        <v>51</v>
      </c>
      <c r="C18" s="38">
        <v>20</v>
      </c>
      <c r="D18" s="5"/>
      <c r="E18" s="6"/>
      <c r="F18" s="139" t="s">
        <v>4</v>
      </c>
      <c r="G18" s="15" t="s">
        <v>12</v>
      </c>
      <c r="H18" s="140">
        <v>70</v>
      </c>
      <c r="I18" s="7">
        <f t="shared" si="1"/>
        <v>0</v>
      </c>
    </row>
    <row r="19" spans="2:9" s="9" customFormat="1" ht="22" customHeight="1" x14ac:dyDescent="0.25">
      <c r="B19" s="17" t="s">
        <v>67</v>
      </c>
      <c r="C19" s="39">
        <v>8</v>
      </c>
      <c r="D19" s="5"/>
      <c r="E19" s="6"/>
      <c r="F19" s="139" t="s">
        <v>13</v>
      </c>
      <c r="G19" s="15" t="s">
        <v>4</v>
      </c>
      <c r="H19" s="140">
        <v>70</v>
      </c>
      <c r="I19" s="7">
        <f t="shared" si="1"/>
        <v>0</v>
      </c>
    </row>
    <row r="20" spans="2:9" s="9" customFormat="1" ht="22" customHeight="1" x14ac:dyDescent="0.25">
      <c r="B20" s="18" t="s">
        <v>53</v>
      </c>
      <c r="C20" s="38">
        <v>4</v>
      </c>
      <c r="D20" s="5"/>
      <c r="E20" s="6"/>
      <c r="F20" s="139" t="s">
        <v>13</v>
      </c>
      <c r="G20" s="15" t="s">
        <v>4</v>
      </c>
      <c r="H20" s="140">
        <v>73</v>
      </c>
      <c r="I20" s="7">
        <f t="shared" si="1"/>
        <v>0</v>
      </c>
    </row>
    <row r="21" spans="2:9" s="9" customFormat="1" ht="22" customHeight="1" x14ac:dyDescent="0.25">
      <c r="B21" s="17" t="s">
        <v>17</v>
      </c>
      <c r="C21" s="39">
        <v>12</v>
      </c>
      <c r="D21" s="5"/>
      <c r="E21" s="6"/>
      <c r="F21" s="139" t="s">
        <v>4</v>
      </c>
      <c r="G21" s="15" t="s">
        <v>4</v>
      </c>
      <c r="H21" s="140">
        <v>72</v>
      </c>
      <c r="I21" s="7">
        <f t="shared" ref="I21:I25" si="2">(C21*E21)</f>
        <v>0</v>
      </c>
    </row>
    <row r="22" spans="2:9" s="9" customFormat="1" ht="22" customHeight="1" x14ac:dyDescent="0.25">
      <c r="B22" s="18" t="s">
        <v>47</v>
      </c>
      <c r="C22" s="38">
        <v>4</v>
      </c>
      <c r="D22" s="5"/>
      <c r="E22" s="6"/>
      <c r="F22" s="139" t="s">
        <v>4</v>
      </c>
      <c r="G22" s="15" t="s">
        <v>4</v>
      </c>
      <c r="H22" s="140">
        <v>72</v>
      </c>
      <c r="I22" s="7">
        <f t="shared" ref="I22" si="3">(C22*E22)</f>
        <v>0</v>
      </c>
    </row>
    <row r="23" spans="2:9" s="9" customFormat="1" ht="22" customHeight="1" x14ac:dyDescent="0.25">
      <c r="B23" s="17" t="s">
        <v>18</v>
      </c>
      <c r="C23" s="21">
        <v>16</v>
      </c>
      <c r="D23" s="5"/>
      <c r="E23" s="6"/>
      <c r="F23" s="139" t="s">
        <v>4</v>
      </c>
      <c r="G23" s="15" t="s">
        <v>4</v>
      </c>
      <c r="H23" s="140">
        <v>72</v>
      </c>
      <c r="I23" s="7">
        <f t="shared" si="2"/>
        <v>0</v>
      </c>
    </row>
    <row r="24" spans="2:9" s="9" customFormat="1" ht="22" customHeight="1" x14ac:dyDescent="0.25">
      <c r="B24" s="17" t="s">
        <v>19</v>
      </c>
      <c r="C24" s="21">
        <v>12</v>
      </c>
      <c r="D24" s="5"/>
      <c r="E24" s="6"/>
      <c r="F24" s="139" t="s">
        <v>4</v>
      </c>
      <c r="G24" s="15" t="s">
        <v>4</v>
      </c>
      <c r="H24" s="140">
        <v>72</v>
      </c>
      <c r="I24" s="7">
        <f t="shared" si="2"/>
        <v>0</v>
      </c>
    </row>
    <row r="25" spans="2:9" s="9" customFormat="1" ht="22" customHeight="1" x14ac:dyDescent="0.25">
      <c r="B25" s="22" t="s">
        <v>58</v>
      </c>
      <c r="C25" s="19">
        <v>4</v>
      </c>
      <c r="D25" s="5"/>
      <c r="E25" s="6"/>
      <c r="F25" s="139" t="s">
        <v>13</v>
      </c>
      <c r="G25" s="15" t="s">
        <v>13</v>
      </c>
      <c r="H25" s="140">
        <v>72</v>
      </c>
      <c r="I25" s="7">
        <f t="shared" si="2"/>
        <v>0</v>
      </c>
    </row>
    <row r="26" spans="2:9" s="9" customFormat="1" ht="22" customHeight="1" x14ac:dyDescent="0.25">
      <c r="B26" s="18" t="s">
        <v>59</v>
      </c>
      <c r="C26" s="19">
        <v>4</v>
      </c>
      <c r="D26" s="5"/>
      <c r="E26" s="6"/>
      <c r="F26" s="139" t="s">
        <v>13</v>
      </c>
      <c r="G26" s="15" t="s">
        <v>4</v>
      </c>
      <c r="H26" s="140">
        <v>72</v>
      </c>
      <c r="I26" s="7">
        <f t="shared" ref="I26:I27" si="4">(C26*E26)</f>
        <v>0</v>
      </c>
    </row>
    <row r="27" spans="2:9" s="9" customFormat="1" ht="22" customHeight="1" thickBot="1" x14ac:dyDescent="0.3">
      <c r="B27" s="18" t="s">
        <v>56</v>
      </c>
      <c r="C27" s="19">
        <v>4</v>
      </c>
      <c r="D27" s="5"/>
      <c r="E27" s="6"/>
      <c r="F27" s="139" t="s">
        <v>13</v>
      </c>
      <c r="G27" s="15" t="s">
        <v>13</v>
      </c>
      <c r="H27" s="140">
        <v>72</v>
      </c>
      <c r="I27" s="28">
        <f t="shared" si="4"/>
        <v>0</v>
      </c>
    </row>
    <row r="28" spans="2:9" s="9" customFormat="1" ht="15.75" customHeight="1" thickBot="1" x14ac:dyDescent="0.3">
      <c r="B28" s="49" t="s">
        <v>82</v>
      </c>
      <c r="C28" s="50"/>
      <c r="D28" s="50"/>
      <c r="E28" s="50"/>
      <c r="F28" s="50"/>
      <c r="G28" s="50"/>
      <c r="H28" s="51"/>
      <c r="I28" s="29">
        <f>SUM(I9:I27)</f>
        <v>0</v>
      </c>
    </row>
    <row r="29" spans="2:9" s="9" customFormat="1" x14ac:dyDescent="0.25">
      <c r="B29" s="141"/>
      <c r="C29" s="141"/>
      <c r="D29" s="141"/>
      <c r="E29" s="142"/>
      <c r="F29" s="142"/>
      <c r="I29" s="142"/>
    </row>
    <row r="30" spans="2:9" s="9" customFormat="1" x14ac:dyDescent="0.25">
      <c r="B30" s="8" t="s">
        <v>22</v>
      </c>
      <c r="C30" s="141"/>
      <c r="D30" s="141"/>
      <c r="E30" s="142"/>
      <c r="F30" s="142"/>
      <c r="I30" s="142"/>
    </row>
    <row r="31" spans="2:9" s="9" customFormat="1" x14ac:dyDescent="0.25">
      <c r="B31" s="8" t="s">
        <v>24</v>
      </c>
      <c r="C31" s="141"/>
      <c r="D31" s="141"/>
      <c r="E31" s="142"/>
      <c r="F31" s="142"/>
      <c r="I31" s="142"/>
    </row>
    <row r="32" spans="2:9" s="9" customFormat="1" x14ac:dyDescent="0.25">
      <c r="B32" s="141"/>
      <c r="C32" s="141"/>
      <c r="D32" s="141"/>
      <c r="E32" s="142"/>
      <c r="F32" s="142"/>
      <c r="G32" s="142"/>
      <c r="H32" s="142"/>
      <c r="I32" s="142"/>
    </row>
    <row r="33" spans="2:9" s="9" customFormat="1" ht="15" customHeight="1" x14ac:dyDescent="0.25">
      <c r="B33" s="8" t="s">
        <v>21</v>
      </c>
      <c r="I33" s="143"/>
    </row>
    <row r="34" spans="2:9" s="9" customFormat="1" ht="24" customHeight="1" x14ac:dyDescent="0.25">
      <c r="B34" s="55" t="s">
        <v>79</v>
      </c>
      <c r="C34" s="56"/>
      <c r="D34" s="57"/>
      <c r="I34" s="143"/>
    </row>
    <row r="35" spans="2:9" s="9" customFormat="1" ht="14.25" customHeight="1" x14ac:dyDescent="0.25">
      <c r="B35" s="119"/>
      <c r="I35" s="143"/>
    </row>
    <row r="36" spans="2:9" s="9" customFormat="1" ht="16.5" customHeight="1" x14ac:dyDescent="0.25">
      <c r="I36" s="144"/>
    </row>
    <row r="37" spans="2:9" s="9" customFormat="1" x14ac:dyDescent="0.25">
      <c r="I37" s="144"/>
    </row>
    <row r="38" spans="2:9" s="9" customFormat="1" x14ac:dyDescent="0.25">
      <c r="I38" s="145"/>
    </row>
    <row r="39" spans="2:9" s="9" customFormat="1" x14ac:dyDescent="0.25">
      <c r="I39" s="144"/>
    </row>
    <row r="40" spans="2:9" s="9" customFormat="1" ht="16.5" customHeight="1" x14ac:dyDescent="0.25">
      <c r="I40" s="144"/>
    </row>
    <row r="41" spans="2:9" s="9" customFormat="1" ht="16.5" customHeight="1" x14ac:dyDescent="0.25">
      <c r="I41" s="144"/>
    </row>
    <row r="45" spans="2:9" s="9" customFormat="1" x14ac:dyDescent="0.25">
      <c r="B45" s="62"/>
    </row>
  </sheetData>
  <mergeCells count="10">
    <mergeCell ref="I7:I8"/>
    <mergeCell ref="I33:I35"/>
    <mergeCell ref="B3:H3"/>
    <mergeCell ref="B34:D34"/>
    <mergeCell ref="E7:E8"/>
    <mergeCell ref="B7:B8"/>
    <mergeCell ref="D7:D8"/>
    <mergeCell ref="B28:H28"/>
    <mergeCell ref="F7:H7"/>
    <mergeCell ref="C7:C8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6"/>
  <sheetViews>
    <sheetView topLeftCell="A18" workbookViewId="0">
      <selection activeCell="D50" sqref="D50"/>
    </sheetView>
  </sheetViews>
  <sheetFormatPr defaultColWidth="9.1796875" defaultRowHeight="11.5" x14ac:dyDescent="0.25"/>
  <cols>
    <col min="1" max="1" width="2.1796875" style="9" customWidth="1"/>
    <col min="2" max="2" width="29.81640625" style="9" customWidth="1"/>
    <col min="3" max="3" width="15.7265625" style="9" customWidth="1"/>
    <col min="4" max="4" width="45.81640625" style="9" customWidth="1"/>
    <col min="5" max="5" width="21.54296875" style="9" customWidth="1"/>
    <col min="6" max="8" width="17.7265625" style="9" customWidth="1"/>
    <col min="9" max="9" width="20.7265625" style="9" customWidth="1"/>
    <col min="10" max="16384" width="9.1796875" style="9"/>
  </cols>
  <sheetData>
    <row r="1" spans="2:9" s="9" customFormat="1" x14ac:dyDescent="0.25">
      <c r="B1" s="62" t="s">
        <v>71</v>
      </c>
    </row>
    <row r="2" spans="2:9" s="9" customFormat="1" x14ac:dyDescent="0.25">
      <c r="B2" s="62" t="s">
        <v>72</v>
      </c>
    </row>
    <row r="3" spans="2:9" s="9" customFormat="1" ht="18.75" customHeight="1" x14ac:dyDescent="0.25">
      <c r="B3" s="63" t="s">
        <v>69</v>
      </c>
      <c r="C3" s="63"/>
      <c r="D3" s="63"/>
      <c r="E3" s="63"/>
      <c r="F3" s="63"/>
      <c r="G3" s="63"/>
      <c r="H3" s="63"/>
      <c r="I3" s="69"/>
    </row>
    <row r="4" spans="2:9" s="9" customFormat="1" x14ac:dyDescent="0.25">
      <c r="B4" s="65" t="s">
        <v>70</v>
      </c>
    </row>
    <row r="5" spans="2:9" s="9" customFormat="1" ht="34.5" customHeight="1" thickBot="1" x14ac:dyDescent="0.3"/>
    <row r="6" spans="2:9" s="9" customFormat="1" ht="34.5" customHeight="1" x14ac:dyDescent="0.25">
      <c r="B6" s="52" t="s">
        <v>10</v>
      </c>
      <c r="C6" s="41" t="s">
        <v>26</v>
      </c>
      <c r="D6" s="53" t="s">
        <v>23</v>
      </c>
      <c r="E6" s="41" t="s">
        <v>36</v>
      </c>
      <c r="F6" s="45" t="s">
        <v>1</v>
      </c>
      <c r="G6" s="60"/>
      <c r="H6" s="61"/>
      <c r="I6" s="41" t="s">
        <v>37</v>
      </c>
    </row>
    <row r="7" spans="2:9" s="9" customFormat="1" ht="45.75" customHeight="1" thickBot="1" x14ac:dyDescent="0.3">
      <c r="B7" s="58"/>
      <c r="C7" s="42"/>
      <c r="D7" s="59"/>
      <c r="E7" s="42"/>
      <c r="F7" s="40" t="s">
        <v>46</v>
      </c>
      <c r="G7" s="12" t="s">
        <v>7</v>
      </c>
      <c r="H7" s="13" t="s">
        <v>11</v>
      </c>
      <c r="I7" s="42"/>
    </row>
    <row r="8" spans="2:9" s="9" customFormat="1" ht="22" customHeight="1" x14ac:dyDescent="0.25">
      <c r="B8" s="17" t="s">
        <v>48</v>
      </c>
      <c r="C8" s="20">
        <v>16</v>
      </c>
      <c r="D8" s="2"/>
      <c r="E8" s="3"/>
      <c r="F8" s="14" t="s">
        <v>13</v>
      </c>
      <c r="G8" s="15" t="s">
        <v>4</v>
      </c>
      <c r="H8" s="4">
        <v>71</v>
      </c>
      <c r="I8" s="7">
        <f>(C8*E8)</f>
        <v>0</v>
      </c>
    </row>
    <row r="9" spans="2:9" s="9" customFormat="1" ht="22" customHeight="1" x14ac:dyDescent="0.25">
      <c r="B9" s="17" t="s">
        <v>52</v>
      </c>
      <c r="C9" s="20">
        <v>8</v>
      </c>
      <c r="D9" s="2"/>
      <c r="E9" s="3"/>
      <c r="F9" s="14" t="s">
        <v>13</v>
      </c>
      <c r="G9" s="15" t="s">
        <v>4</v>
      </c>
      <c r="H9" s="4">
        <v>70</v>
      </c>
      <c r="I9" s="7">
        <f>(C9*E9)</f>
        <v>0</v>
      </c>
    </row>
    <row r="10" spans="2:9" s="9" customFormat="1" ht="22" customHeight="1" x14ac:dyDescent="0.25">
      <c r="B10" s="17" t="s">
        <v>44</v>
      </c>
      <c r="C10" s="20">
        <v>76</v>
      </c>
      <c r="D10" s="2"/>
      <c r="E10" s="3"/>
      <c r="F10" s="14" t="s">
        <v>13</v>
      </c>
      <c r="G10" s="15" t="s">
        <v>4</v>
      </c>
      <c r="H10" s="4">
        <v>70</v>
      </c>
      <c r="I10" s="7">
        <f>(C10*E10)</f>
        <v>0</v>
      </c>
    </row>
    <row r="11" spans="2:9" s="9" customFormat="1" ht="22" customHeight="1" x14ac:dyDescent="0.25">
      <c r="B11" s="17" t="s">
        <v>50</v>
      </c>
      <c r="C11" s="20">
        <v>20</v>
      </c>
      <c r="D11" s="2"/>
      <c r="E11" s="3"/>
      <c r="F11" s="14" t="s">
        <v>13</v>
      </c>
      <c r="G11" s="15" t="s">
        <v>4</v>
      </c>
      <c r="H11" s="4">
        <v>70</v>
      </c>
      <c r="I11" s="7">
        <f>(C11*E11)</f>
        <v>0</v>
      </c>
    </row>
    <row r="12" spans="2:9" s="137" customFormat="1" ht="22" customHeight="1" x14ac:dyDescent="0.25">
      <c r="B12" s="32" t="s">
        <v>49</v>
      </c>
      <c r="C12" s="33">
        <v>4</v>
      </c>
      <c r="D12" s="2"/>
      <c r="E12" s="3"/>
      <c r="F12" s="14" t="s">
        <v>64</v>
      </c>
      <c r="G12" s="34" t="s">
        <v>4</v>
      </c>
      <c r="H12" s="35">
        <v>70</v>
      </c>
      <c r="I12" s="7">
        <f>(C12*E12)</f>
        <v>0</v>
      </c>
    </row>
    <row r="13" spans="2:9" s="9" customFormat="1" ht="22" customHeight="1" x14ac:dyDescent="0.25">
      <c r="B13" s="17" t="s">
        <v>15</v>
      </c>
      <c r="C13" s="20">
        <v>12</v>
      </c>
      <c r="D13" s="2"/>
      <c r="E13" s="3"/>
      <c r="F13" s="14" t="s">
        <v>13</v>
      </c>
      <c r="G13" s="15" t="s">
        <v>4</v>
      </c>
      <c r="H13" s="4">
        <v>71</v>
      </c>
      <c r="I13" s="7">
        <f t="shared" ref="I13:I15" si="0">(C13*E13)</f>
        <v>0</v>
      </c>
    </row>
    <row r="14" spans="2:9" s="9" customFormat="1" ht="22" customHeight="1" x14ac:dyDescent="0.25">
      <c r="B14" s="17" t="s">
        <v>68</v>
      </c>
      <c r="C14" s="20">
        <v>52</v>
      </c>
      <c r="D14" s="2"/>
      <c r="E14" s="3"/>
      <c r="F14" s="14" t="s">
        <v>13</v>
      </c>
      <c r="G14" s="15" t="s">
        <v>4</v>
      </c>
      <c r="H14" s="4">
        <v>71</v>
      </c>
      <c r="I14" s="7">
        <f t="shared" ref="I14" si="1">(C14*E14)</f>
        <v>0</v>
      </c>
    </row>
    <row r="15" spans="2:9" s="9" customFormat="1" ht="22" customHeight="1" x14ac:dyDescent="0.25">
      <c r="B15" s="17" t="s">
        <v>54</v>
      </c>
      <c r="C15" s="20">
        <v>16</v>
      </c>
      <c r="D15" s="2"/>
      <c r="E15" s="3"/>
      <c r="F15" s="14" t="s">
        <v>13</v>
      </c>
      <c r="G15" s="15" t="s">
        <v>4</v>
      </c>
      <c r="H15" s="4">
        <v>70</v>
      </c>
      <c r="I15" s="7">
        <f t="shared" si="0"/>
        <v>0</v>
      </c>
    </row>
    <row r="16" spans="2:9" s="9" customFormat="1" ht="22" customHeight="1" x14ac:dyDescent="0.25">
      <c r="B16" s="17" t="s">
        <v>45</v>
      </c>
      <c r="C16" s="20">
        <v>8</v>
      </c>
      <c r="D16" s="2"/>
      <c r="E16" s="3"/>
      <c r="F16" s="14" t="s">
        <v>13</v>
      </c>
      <c r="G16" s="15" t="s">
        <v>4</v>
      </c>
      <c r="H16" s="4">
        <v>71</v>
      </c>
      <c r="I16" s="7">
        <f t="shared" ref="I16:I20" si="2">(C16*E16)</f>
        <v>0</v>
      </c>
    </row>
    <row r="17" spans="2:9" s="9" customFormat="1" ht="22" customHeight="1" x14ac:dyDescent="0.25">
      <c r="B17" s="17" t="s">
        <v>60</v>
      </c>
      <c r="C17" s="20">
        <v>4</v>
      </c>
      <c r="D17" s="2"/>
      <c r="E17" s="3"/>
      <c r="F17" s="14" t="s">
        <v>13</v>
      </c>
      <c r="G17" s="15" t="s">
        <v>4</v>
      </c>
      <c r="H17" s="4">
        <v>71</v>
      </c>
      <c r="I17" s="7">
        <f t="shared" si="2"/>
        <v>0</v>
      </c>
    </row>
    <row r="18" spans="2:9" s="9" customFormat="1" ht="22" customHeight="1" x14ac:dyDescent="0.25">
      <c r="B18" s="18" t="s">
        <v>59</v>
      </c>
      <c r="C18" s="25">
        <v>4</v>
      </c>
      <c r="D18" s="5"/>
      <c r="E18" s="6"/>
      <c r="F18" s="16" t="s">
        <v>13</v>
      </c>
      <c r="G18" s="26" t="s">
        <v>13</v>
      </c>
      <c r="H18" s="27">
        <v>72</v>
      </c>
      <c r="I18" s="7">
        <f t="shared" ref="I18" si="3">(C18*E18)</f>
        <v>0</v>
      </c>
    </row>
    <row r="19" spans="2:9" s="9" customFormat="1" ht="22" customHeight="1" x14ac:dyDescent="0.25">
      <c r="B19" s="17" t="s">
        <v>61</v>
      </c>
      <c r="C19" s="20">
        <v>4</v>
      </c>
      <c r="D19" s="2"/>
      <c r="E19" s="3"/>
      <c r="F19" s="14" t="s">
        <v>13</v>
      </c>
      <c r="G19" s="15" t="s">
        <v>4</v>
      </c>
      <c r="H19" s="4">
        <v>71</v>
      </c>
      <c r="I19" s="7">
        <f t="shared" si="2"/>
        <v>0</v>
      </c>
    </row>
    <row r="20" spans="2:9" s="9" customFormat="1" ht="22" customHeight="1" x14ac:dyDescent="0.25">
      <c r="B20" s="17" t="s">
        <v>62</v>
      </c>
      <c r="C20" s="20">
        <v>12</v>
      </c>
      <c r="D20" s="2"/>
      <c r="E20" s="3"/>
      <c r="F20" s="14" t="s">
        <v>13</v>
      </c>
      <c r="G20" s="15" t="s">
        <v>13</v>
      </c>
      <c r="H20" s="4">
        <v>72</v>
      </c>
      <c r="I20" s="7">
        <f t="shared" si="2"/>
        <v>0</v>
      </c>
    </row>
    <row r="21" spans="2:9" s="9" customFormat="1" ht="22" customHeight="1" x14ac:dyDescent="0.25">
      <c r="B21" s="17" t="s">
        <v>57</v>
      </c>
      <c r="C21" s="20">
        <v>4</v>
      </c>
      <c r="D21" s="2"/>
      <c r="E21" s="3"/>
      <c r="F21" s="14" t="s">
        <v>13</v>
      </c>
      <c r="G21" s="15" t="s">
        <v>4</v>
      </c>
      <c r="H21" s="4">
        <v>71</v>
      </c>
      <c r="I21" s="7">
        <f>(C21*E21)</f>
        <v>0</v>
      </c>
    </row>
    <row r="22" spans="2:9" s="9" customFormat="1" ht="22" customHeight="1" x14ac:dyDescent="0.25">
      <c r="B22" s="17" t="s">
        <v>53</v>
      </c>
      <c r="C22" s="20">
        <v>4</v>
      </c>
      <c r="D22" s="2"/>
      <c r="E22" s="3"/>
      <c r="F22" s="14" t="s">
        <v>64</v>
      </c>
      <c r="G22" s="15" t="s">
        <v>13</v>
      </c>
      <c r="H22" s="4">
        <v>72</v>
      </c>
      <c r="I22" s="7">
        <f>(C22*E22)</f>
        <v>0</v>
      </c>
    </row>
    <row r="23" spans="2:9" s="9" customFormat="1" ht="22" customHeight="1" x14ac:dyDescent="0.25">
      <c r="B23" s="17" t="s">
        <v>17</v>
      </c>
      <c r="C23" s="20">
        <v>8</v>
      </c>
      <c r="D23" s="2"/>
      <c r="E23" s="3"/>
      <c r="F23" s="14" t="s">
        <v>64</v>
      </c>
      <c r="G23" s="15" t="s">
        <v>4</v>
      </c>
      <c r="H23" s="4">
        <v>73</v>
      </c>
      <c r="I23" s="7">
        <f t="shared" ref="I23" si="4">(C23*E23)</f>
        <v>0</v>
      </c>
    </row>
    <row r="24" spans="2:9" s="9" customFormat="1" ht="22" customHeight="1" x14ac:dyDescent="0.25">
      <c r="B24" s="17" t="s">
        <v>55</v>
      </c>
      <c r="C24" s="20">
        <v>4</v>
      </c>
      <c r="D24" s="2"/>
      <c r="E24" s="3"/>
      <c r="F24" s="14" t="s">
        <v>13</v>
      </c>
      <c r="G24" s="15" t="s">
        <v>4</v>
      </c>
      <c r="H24" s="4">
        <v>73</v>
      </c>
      <c r="I24" s="7">
        <f>(C24*E24)</f>
        <v>0</v>
      </c>
    </row>
    <row r="25" spans="2:9" s="9" customFormat="1" ht="22" customHeight="1" x14ac:dyDescent="0.25">
      <c r="B25" s="17" t="s">
        <v>58</v>
      </c>
      <c r="C25" s="20">
        <v>4</v>
      </c>
      <c r="D25" s="2"/>
      <c r="E25" s="3"/>
      <c r="F25" s="14" t="s">
        <v>13</v>
      </c>
      <c r="G25" s="15" t="s">
        <v>4</v>
      </c>
      <c r="H25" s="4">
        <v>73</v>
      </c>
      <c r="I25" s="7">
        <f>(C25*E25)</f>
        <v>0</v>
      </c>
    </row>
    <row r="26" spans="2:9" s="9" customFormat="1" ht="22" customHeight="1" x14ac:dyDescent="0.25">
      <c r="B26" s="17" t="s">
        <v>18</v>
      </c>
      <c r="C26" s="20">
        <v>24</v>
      </c>
      <c r="D26" s="2"/>
      <c r="E26" s="3"/>
      <c r="F26" s="14" t="s">
        <v>13</v>
      </c>
      <c r="G26" s="15" t="s">
        <v>4</v>
      </c>
      <c r="H26" s="4">
        <v>73</v>
      </c>
      <c r="I26" s="7">
        <f t="shared" ref="I26:I28" si="5">(C26*E26)</f>
        <v>0</v>
      </c>
    </row>
    <row r="27" spans="2:9" s="9" customFormat="1" ht="22" customHeight="1" x14ac:dyDescent="0.25">
      <c r="B27" s="17" t="s">
        <v>19</v>
      </c>
      <c r="C27" s="20">
        <v>12</v>
      </c>
      <c r="D27" s="2"/>
      <c r="E27" s="3"/>
      <c r="F27" s="14" t="s">
        <v>13</v>
      </c>
      <c r="G27" s="15" t="s">
        <v>4</v>
      </c>
      <c r="H27" s="4">
        <v>73</v>
      </c>
      <c r="I27" s="7">
        <f t="shared" si="5"/>
        <v>0</v>
      </c>
    </row>
    <row r="28" spans="2:9" s="9" customFormat="1" ht="22" customHeight="1" thickBot="1" x14ac:dyDescent="0.3">
      <c r="B28" s="17" t="s">
        <v>56</v>
      </c>
      <c r="C28" s="20">
        <v>4</v>
      </c>
      <c r="D28" s="2"/>
      <c r="E28" s="3"/>
      <c r="F28" s="14" t="s">
        <v>64</v>
      </c>
      <c r="G28" s="15" t="s">
        <v>13</v>
      </c>
      <c r="H28" s="4">
        <v>73</v>
      </c>
      <c r="I28" s="28">
        <f t="shared" si="5"/>
        <v>0</v>
      </c>
    </row>
    <row r="29" spans="2:9" s="9" customFormat="1" ht="14" customHeight="1" thickBot="1" x14ac:dyDescent="0.3">
      <c r="B29" s="49" t="s">
        <v>81</v>
      </c>
      <c r="C29" s="50"/>
      <c r="D29" s="50"/>
      <c r="E29" s="50"/>
      <c r="F29" s="50"/>
      <c r="G29" s="50"/>
      <c r="H29" s="51"/>
      <c r="I29" s="29">
        <f>SUM(I8:I28)</f>
        <v>0</v>
      </c>
    </row>
    <row r="31" spans="2:9" s="9" customFormat="1" x14ac:dyDescent="0.25">
      <c r="B31" s="8" t="s">
        <v>22</v>
      </c>
    </row>
    <row r="32" spans="2:9" s="9" customFormat="1" x14ac:dyDescent="0.25">
      <c r="B32" s="8" t="s">
        <v>24</v>
      </c>
    </row>
    <row r="33" spans="2:4" s="9" customFormat="1" x14ac:dyDescent="0.25"/>
    <row r="34" spans="2:4" s="9" customFormat="1" x14ac:dyDescent="0.25">
      <c r="B34" s="8" t="s">
        <v>21</v>
      </c>
    </row>
    <row r="35" spans="2:4" s="9" customFormat="1" ht="24.75" customHeight="1" x14ac:dyDescent="0.25">
      <c r="B35" s="55" t="s">
        <v>79</v>
      </c>
      <c r="C35" s="56"/>
      <c r="D35" s="57"/>
    </row>
    <row r="36" spans="2:4" s="9" customFormat="1" x14ac:dyDescent="0.25">
      <c r="B36" s="119"/>
    </row>
  </sheetData>
  <mergeCells count="9">
    <mergeCell ref="C6:C7"/>
    <mergeCell ref="B3:H3"/>
    <mergeCell ref="I6:I7"/>
    <mergeCell ref="B35:D35"/>
    <mergeCell ref="B6:B7"/>
    <mergeCell ref="E6:E7"/>
    <mergeCell ref="D6:D7"/>
    <mergeCell ref="B29:H29"/>
    <mergeCell ref="F6:H6"/>
  </mergeCells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zoomScale="90" zoomScaleNormal="90" workbookViewId="0">
      <selection activeCell="G19" sqref="G19"/>
    </sheetView>
  </sheetViews>
  <sheetFormatPr defaultRowHeight="12" x14ac:dyDescent="0.3"/>
  <cols>
    <col min="1" max="1" width="4.1796875" style="70" customWidth="1"/>
    <col min="2" max="2" width="43.1796875" style="70" customWidth="1"/>
    <col min="3" max="3" width="17.81640625" style="70" customWidth="1"/>
    <col min="4" max="4" width="16.7265625" style="70" customWidth="1"/>
    <col min="5" max="5" width="51" style="70" customWidth="1"/>
    <col min="6" max="6" width="19" style="70" customWidth="1"/>
    <col min="7" max="7" width="43.1796875" style="70" customWidth="1"/>
    <col min="8" max="8" width="19" style="70" customWidth="1"/>
    <col min="9" max="9" width="16.81640625" style="70" customWidth="1"/>
    <col min="10" max="10" width="51" style="70" customWidth="1"/>
    <col min="11" max="11" width="18" style="70" customWidth="1"/>
    <col min="12" max="16384" width="8.7265625" style="70"/>
  </cols>
  <sheetData>
    <row r="1" spans="1:11" s="9" customFormat="1" ht="11.5" x14ac:dyDescent="0.25">
      <c r="B1" s="62" t="s">
        <v>71</v>
      </c>
      <c r="C1" s="67"/>
    </row>
    <row r="2" spans="1:11" s="9" customFormat="1" ht="11.5" x14ac:dyDescent="0.25">
      <c r="B2" s="62" t="s">
        <v>72</v>
      </c>
      <c r="C2" s="67"/>
    </row>
    <row r="3" spans="1:11" s="9" customFormat="1" ht="18.75" customHeight="1" x14ac:dyDescent="0.25">
      <c r="B3" s="63" t="s">
        <v>69</v>
      </c>
      <c r="C3" s="63"/>
      <c r="D3" s="63"/>
      <c r="E3" s="63"/>
      <c r="F3" s="63"/>
      <c r="G3" s="63"/>
      <c r="H3" s="68"/>
      <c r="I3" s="69"/>
      <c r="J3" s="69"/>
      <c r="K3" s="69"/>
    </row>
    <row r="4" spans="1:11" s="9" customFormat="1" ht="11.5" x14ac:dyDescent="0.25">
      <c r="B4" s="120" t="s">
        <v>70</v>
      </c>
      <c r="C4" s="8"/>
    </row>
    <row r="5" spans="1:11" ht="12.5" thickBot="1" x14ac:dyDescent="0.35"/>
    <row r="6" spans="1:11" ht="15" customHeight="1" x14ac:dyDescent="0.3">
      <c r="A6" s="71" t="s">
        <v>35</v>
      </c>
      <c r="B6" s="72" t="s">
        <v>2</v>
      </c>
      <c r="C6" s="72" t="s">
        <v>29</v>
      </c>
      <c r="D6" s="72" t="s">
        <v>31</v>
      </c>
      <c r="E6" s="72" t="s">
        <v>73</v>
      </c>
      <c r="F6" s="73" t="s">
        <v>37</v>
      </c>
      <c r="G6" s="74" t="s">
        <v>2</v>
      </c>
      <c r="H6" s="75" t="s">
        <v>29</v>
      </c>
      <c r="I6" s="72" t="s">
        <v>31</v>
      </c>
      <c r="J6" s="72" t="s">
        <v>74</v>
      </c>
      <c r="K6" s="73" t="s">
        <v>37</v>
      </c>
    </row>
    <row r="7" spans="1:11" x14ac:dyDescent="0.3">
      <c r="A7" s="76"/>
      <c r="B7" s="77"/>
      <c r="C7" s="77"/>
      <c r="D7" s="77"/>
      <c r="E7" s="77"/>
      <c r="F7" s="78"/>
      <c r="G7" s="79"/>
      <c r="H7" s="80"/>
      <c r="I7" s="77"/>
      <c r="J7" s="77"/>
      <c r="K7" s="78"/>
    </row>
    <row r="8" spans="1:11" ht="35.25" customHeight="1" thickBot="1" x14ac:dyDescent="0.35">
      <c r="A8" s="81"/>
      <c r="B8" s="82"/>
      <c r="C8" s="82"/>
      <c r="D8" s="82"/>
      <c r="E8" s="82"/>
      <c r="F8" s="83"/>
      <c r="G8" s="84"/>
      <c r="H8" s="85"/>
      <c r="I8" s="82"/>
      <c r="J8" s="82"/>
      <c r="K8" s="83"/>
    </row>
    <row r="9" spans="1:11" ht="30.75" customHeight="1" x14ac:dyDescent="0.3">
      <c r="A9" s="86">
        <v>1</v>
      </c>
      <c r="B9" s="87" t="s">
        <v>75</v>
      </c>
      <c r="C9" s="88" t="s">
        <v>30</v>
      </c>
      <c r="D9" s="89">
        <v>170</v>
      </c>
      <c r="E9" s="90"/>
      <c r="F9" s="91">
        <f>D9*E9</f>
        <v>0</v>
      </c>
      <c r="G9" s="92" t="s">
        <v>75</v>
      </c>
      <c r="H9" s="88" t="s">
        <v>30</v>
      </c>
      <c r="I9" s="89">
        <v>282</v>
      </c>
      <c r="J9" s="90"/>
      <c r="K9" s="91">
        <f>I9*J9</f>
        <v>0</v>
      </c>
    </row>
    <row r="10" spans="1:11" ht="88.5" customHeight="1" x14ac:dyDescent="0.3">
      <c r="A10" s="86">
        <v>2</v>
      </c>
      <c r="B10" s="93" t="s">
        <v>76</v>
      </c>
      <c r="C10" s="94" t="s">
        <v>30</v>
      </c>
      <c r="D10" s="95">
        <v>170</v>
      </c>
      <c r="E10" s="96"/>
      <c r="F10" s="91">
        <f t="shared" ref="F10:F16" si="0">D10*E10</f>
        <v>0</v>
      </c>
      <c r="G10" s="97" t="s">
        <v>76</v>
      </c>
      <c r="H10" s="94" t="s">
        <v>30</v>
      </c>
      <c r="I10" s="95">
        <v>282</v>
      </c>
      <c r="J10" s="96"/>
      <c r="K10" s="91">
        <f t="shared" ref="K10:K16" si="1">I10*J10</f>
        <v>0</v>
      </c>
    </row>
    <row r="11" spans="1:11" ht="55.5" customHeight="1" x14ac:dyDescent="0.3">
      <c r="A11" s="86">
        <v>3</v>
      </c>
      <c r="B11" s="93" t="s">
        <v>33</v>
      </c>
      <c r="C11" s="94" t="s">
        <v>0</v>
      </c>
      <c r="D11" s="95">
        <v>152</v>
      </c>
      <c r="E11" s="96"/>
      <c r="F11" s="91">
        <f t="shared" si="0"/>
        <v>0</v>
      </c>
      <c r="G11" s="97" t="s">
        <v>33</v>
      </c>
      <c r="H11" s="94" t="s">
        <v>0</v>
      </c>
      <c r="I11" s="95">
        <v>288</v>
      </c>
      <c r="J11" s="96"/>
      <c r="K11" s="91">
        <f t="shared" si="1"/>
        <v>0</v>
      </c>
    </row>
    <row r="12" spans="1:11" ht="98.25" customHeight="1" x14ac:dyDescent="0.3">
      <c r="A12" s="86">
        <v>4</v>
      </c>
      <c r="B12" s="93" t="s">
        <v>77</v>
      </c>
      <c r="C12" s="94" t="s">
        <v>0</v>
      </c>
      <c r="D12" s="95">
        <v>20</v>
      </c>
      <c r="E12" s="96"/>
      <c r="F12" s="91">
        <f t="shared" si="0"/>
        <v>0</v>
      </c>
      <c r="G12" s="97" t="s">
        <v>77</v>
      </c>
      <c r="H12" s="94" t="s">
        <v>0</v>
      </c>
      <c r="I12" s="95">
        <v>20</v>
      </c>
      <c r="J12" s="96"/>
      <c r="K12" s="91">
        <f t="shared" si="1"/>
        <v>0</v>
      </c>
    </row>
    <row r="13" spans="1:11" ht="45" customHeight="1" x14ac:dyDescent="0.3">
      <c r="A13" s="86">
        <v>5</v>
      </c>
      <c r="B13" s="93" t="s">
        <v>34</v>
      </c>
      <c r="C13" s="94" t="s">
        <v>0</v>
      </c>
      <c r="D13" s="95">
        <v>132</v>
      </c>
      <c r="E13" s="96"/>
      <c r="F13" s="91">
        <f t="shared" si="0"/>
        <v>0</v>
      </c>
      <c r="G13" s="97" t="s">
        <v>34</v>
      </c>
      <c r="H13" s="94" t="s">
        <v>0</v>
      </c>
      <c r="I13" s="95">
        <v>268</v>
      </c>
      <c r="J13" s="96"/>
      <c r="K13" s="91">
        <f t="shared" si="1"/>
        <v>0</v>
      </c>
    </row>
    <row r="14" spans="1:11" ht="52.5" customHeight="1" x14ac:dyDescent="0.3">
      <c r="A14" s="86">
        <v>6</v>
      </c>
      <c r="B14" s="93" t="s">
        <v>80</v>
      </c>
      <c r="C14" s="94" t="s">
        <v>30</v>
      </c>
      <c r="D14" s="95">
        <v>170</v>
      </c>
      <c r="E14" s="96"/>
      <c r="F14" s="91">
        <f t="shared" si="0"/>
        <v>0</v>
      </c>
      <c r="G14" s="97" t="s">
        <v>80</v>
      </c>
      <c r="H14" s="94" t="s">
        <v>30</v>
      </c>
      <c r="I14" s="95">
        <v>282</v>
      </c>
      <c r="J14" s="96"/>
      <c r="K14" s="91">
        <f t="shared" si="1"/>
        <v>0</v>
      </c>
    </row>
    <row r="15" spans="1:11" ht="38.25" customHeight="1" x14ac:dyDescent="0.3">
      <c r="A15" s="86">
        <v>7</v>
      </c>
      <c r="B15" s="93" t="s">
        <v>5</v>
      </c>
      <c r="C15" s="94" t="s">
        <v>32</v>
      </c>
      <c r="D15" s="95">
        <v>17000</v>
      </c>
      <c r="E15" s="96"/>
      <c r="F15" s="91">
        <f t="shared" si="0"/>
        <v>0</v>
      </c>
      <c r="G15" s="97" t="s">
        <v>5</v>
      </c>
      <c r="H15" s="94" t="s">
        <v>32</v>
      </c>
      <c r="I15" s="95">
        <v>27000</v>
      </c>
      <c r="J15" s="96"/>
      <c r="K15" s="91">
        <f t="shared" si="1"/>
        <v>0</v>
      </c>
    </row>
    <row r="16" spans="1:11" ht="38.25" customHeight="1" thickBot="1" x14ac:dyDescent="0.35">
      <c r="A16" s="86">
        <v>8</v>
      </c>
      <c r="B16" s="98" t="s">
        <v>6</v>
      </c>
      <c r="C16" s="99" t="s">
        <v>32</v>
      </c>
      <c r="D16" s="100">
        <v>17000</v>
      </c>
      <c r="E16" s="101"/>
      <c r="F16" s="91">
        <f t="shared" si="0"/>
        <v>0</v>
      </c>
      <c r="G16" s="102" t="s">
        <v>6</v>
      </c>
      <c r="H16" s="99" t="s">
        <v>32</v>
      </c>
      <c r="I16" s="100">
        <v>27000</v>
      </c>
      <c r="J16" s="101"/>
      <c r="K16" s="91">
        <f t="shared" si="1"/>
        <v>0</v>
      </c>
    </row>
    <row r="17" spans="1:11" ht="26.25" customHeight="1" thickBot="1" x14ac:dyDescent="0.35">
      <c r="A17" s="103" t="s">
        <v>27</v>
      </c>
      <c r="B17" s="104"/>
      <c r="C17" s="104"/>
      <c r="D17" s="104"/>
      <c r="E17" s="105"/>
      <c r="F17" s="106">
        <f>SUM(F9:F16)</f>
        <v>0</v>
      </c>
      <c r="G17" s="107" t="s">
        <v>28</v>
      </c>
      <c r="H17" s="108"/>
      <c r="I17" s="108"/>
      <c r="J17" s="109"/>
      <c r="K17" s="106">
        <f>SUM(K9:K16)</f>
        <v>0</v>
      </c>
    </row>
    <row r="18" spans="1:11" ht="12.5" thickBot="1" x14ac:dyDescent="0.35"/>
    <row r="19" spans="1:11" ht="15" customHeight="1" x14ac:dyDescent="0.3">
      <c r="A19" s="110" t="s">
        <v>78</v>
      </c>
      <c r="B19" s="111"/>
      <c r="C19" s="111"/>
      <c r="D19" s="111"/>
      <c r="E19" s="112"/>
      <c r="F19" s="113">
        <f>F17+K17</f>
        <v>0</v>
      </c>
    </row>
    <row r="20" spans="1:11" ht="12.5" thickBot="1" x14ac:dyDescent="0.35">
      <c r="A20" s="114"/>
      <c r="B20" s="115"/>
      <c r="C20" s="115"/>
      <c r="D20" s="115"/>
      <c r="E20" s="116"/>
      <c r="F20" s="117"/>
    </row>
    <row r="22" spans="1:11" x14ac:dyDescent="0.3">
      <c r="A22" s="118" t="s">
        <v>21</v>
      </c>
      <c r="B22" s="118"/>
      <c r="C22" s="8"/>
      <c r="D22" s="9"/>
      <c r="E22" s="9"/>
      <c r="G22" s="8"/>
      <c r="H22" s="8"/>
      <c r="I22" s="9"/>
      <c r="J22" s="9"/>
    </row>
    <row r="23" spans="1:11" ht="31.5" customHeight="1" x14ac:dyDescent="0.3">
      <c r="A23" s="55" t="s">
        <v>79</v>
      </c>
      <c r="B23" s="56"/>
      <c r="C23" s="56"/>
      <c r="D23" s="56"/>
      <c r="E23" s="57"/>
      <c r="G23" s="9"/>
      <c r="H23" s="9"/>
      <c r="I23" s="9"/>
      <c r="J23" s="9"/>
    </row>
    <row r="24" spans="1:11" x14ac:dyDescent="0.3">
      <c r="B24" s="119"/>
      <c r="C24" s="119"/>
      <c r="D24" s="9"/>
      <c r="E24" s="9"/>
      <c r="G24" s="119"/>
      <c r="H24" s="119"/>
      <c r="I24" s="9"/>
      <c r="J24" s="9"/>
    </row>
    <row r="25" spans="1:11" x14ac:dyDescent="0.3">
      <c r="B25" s="9"/>
      <c r="C25" s="9"/>
      <c r="D25" s="9"/>
      <c r="E25" s="9"/>
      <c r="G25" s="9"/>
      <c r="H25" s="9"/>
      <c r="I25" s="9"/>
      <c r="J25" s="9"/>
    </row>
    <row r="26" spans="1:11" x14ac:dyDescent="0.3">
      <c r="B26" s="9"/>
      <c r="C26" s="9"/>
      <c r="D26" s="9"/>
      <c r="E26" s="9"/>
      <c r="G26" s="9"/>
      <c r="H26" s="9"/>
      <c r="I26" s="9"/>
      <c r="J26" s="9"/>
    </row>
    <row r="27" spans="1:11" x14ac:dyDescent="0.3">
      <c r="B27" s="9"/>
      <c r="C27" s="9"/>
      <c r="D27" s="9"/>
      <c r="E27" s="9"/>
      <c r="G27" s="9"/>
      <c r="H27" s="9"/>
      <c r="I27" s="9"/>
      <c r="J27" s="9"/>
    </row>
    <row r="28" spans="1:11" x14ac:dyDescent="0.3">
      <c r="B28" s="9"/>
      <c r="C28" s="9"/>
      <c r="D28" s="9"/>
      <c r="E28" s="9"/>
      <c r="G28" s="9"/>
      <c r="H28" s="9"/>
      <c r="I28" s="9"/>
      <c r="J28" s="9"/>
    </row>
    <row r="29" spans="1:11" x14ac:dyDescent="0.3">
      <c r="B29" s="9"/>
      <c r="C29" s="9"/>
      <c r="D29" s="9"/>
      <c r="E29" s="9"/>
      <c r="G29" s="9"/>
      <c r="H29" s="9"/>
      <c r="I29" s="9"/>
      <c r="J29" s="9"/>
    </row>
  </sheetData>
  <mergeCells count="18">
    <mergeCell ref="A23:E23"/>
    <mergeCell ref="A6:A8"/>
    <mergeCell ref="A17:E17"/>
    <mergeCell ref="A19:E20"/>
    <mergeCell ref="A22:B22"/>
    <mergeCell ref="B3:G3"/>
    <mergeCell ref="G17:J17"/>
    <mergeCell ref="F19:F20"/>
    <mergeCell ref="C6:C8"/>
    <mergeCell ref="H6:H8"/>
    <mergeCell ref="G6:G8"/>
    <mergeCell ref="I6:I8"/>
    <mergeCell ref="J6:J8"/>
    <mergeCell ref="K6:K8"/>
    <mergeCell ref="F6:F8"/>
    <mergeCell ref="B6:B8"/>
    <mergeCell ref="E6:E8"/>
    <mergeCell ref="D6:D8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workbookViewId="0">
      <selection activeCell="C4" sqref="C4"/>
    </sheetView>
  </sheetViews>
  <sheetFormatPr defaultRowHeight="12" x14ac:dyDescent="0.3"/>
  <cols>
    <col min="1" max="1" width="2.54296875" style="70" customWidth="1"/>
    <col min="2" max="2" width="53.54296875" style="70" customWidth="1"/>
    <col min="3" max="3" width="53" style="70" customWidth="1"/>
    <col min="4" max="4" width="55.7265625" style="70" customWidth="1"/>
    <col min="5" max="16384" width="8.7265625" style="70"/>
  </cols>
  <sheetData>
    <row r="1" spans="2:10" s="9" customFormat="1" ht="11.5" x14ac:dyDescent="0.25">
      <c r="B1" s="62" t="s">
        <v>71</v>
      </c>
    </row>
    <row r="2" spans="2:10" s="9" customFormat="1" ht="11.5" x14ac:dyDescent="0.25">
      <c r="B2" s="62" t="s">
        <v>72</v>
      </c>
    </row>
    <row r="3" spans="2:10" s="9" customFormat="1" ht="18.75" customHeight="1" x14ac:dyDescent="0.25">
      <c r="B3" s="63" t="s">
        <v>69</v>
      </c>
      <c r="C3" s="63"/>
      <c r="D3" s="63"/>
      <c r="E3" s="63"/>
      <c r="F3" s="63"/>
      <c r="G3" s="63"/>
      <c r="H3" s="69"/>
      <c r="I3" s="69"/>
      <c r="J3" s="69"/>
    </row>
    <row r="4" spans="2:10" s="9" customFormat="1" ht="11.5" x14ac:dyDescent="0.25">
      <c r="B4" s="120" t="s">
        <v>70</v>
      </c>
    </row>
    <row r="5" spans="2:10" ht="15" customHeight="1" thickBot="1" x14ac:dyDescent="0.35"/>
    <row r="6" spans="2:10" ht="35.15" customHeight="1" x14ac:dyDescent="0.3">
      <c r="B6" s="129" t="s">
        <v>8</v>
      </c>
      <c r="C6" s="130" t="s">
        <v>9</v>
      </c>
      <c r="D6" s="131" t="s">
        <v>38</v>
      </c>
      <c r="E6" s="9"/>
      <c r="F6" s="9"/>
    </row>
    <row r="7" spans="2:10" ht="35.15" customHeight="1" x14ac:dyDescent="0.3">
      <c r="B7" s="132" t="s">
        <v>25</v>
      </c>
      <c r="C7" s="133"/>
      <c r="D7" s="121" t="s">
        <v>83</v>
      </c>
      <c r="E7" s="9"/>
      <c r="F7" s="9"/>
    </row>
    <row r="8" spans="2:10" ht="93.75" customHeight="1" x14ac:dyDescent="0.3">
      <c r="B8" s="123" t="s">
        <v>85</v>
      </c>
      <c r="C8" s="133"/>
      <c r="D8" s="122" t="s">
        <v>84</v>
      </c>
      <c r="E8" s="9"/>
      <c r="F8" s="9"/>
    </row>
    <row r="9" spans="2:10" ht="75" customHeight="1" thickBot="1" x14ac:dyDescent="0.35">
      <c r="B9" s="124" t="s">
        <v>86</v>
      </c>
      <c r="C9" s="134"/>
      <c r="D9" s="125" t="s">
        <v>39</v>
      </c>
      <c r="E9" s="9"/>
      <c r="F9" s="9"/>
    </row>
    <row r="10" spans="2:10" ht="75" customHeight="1" thickBot="1" x14ac:dyDescent="0.35">
      <c r="B10" s="135" t="s">
        <v>87</v>
      </c>
      <c r="C10" s="136"/>
      <c r="D10" s="31" t="s">
        <v>40</v>
      </c>
      <c r="E10" s="9"/>
      <c r="F10" s="9"/>
    </row>
    <row r="11" spans="2:10" ht="75" customHeight="1" thickBot="1" x14ac:dyDescent="0.35">
      <c r="B11" s="135" t="s">
        <v>63</v>
      </c>
      <c r="C11" s="136"/>
      <c r="D11" s="30" t="s">
        <v>40</v>
      </c>
      <c r="E11" s="9"/>
      <c r="F11" s="9"/>
    </row>
    <row r="12" spans="2:10" ht="12.5" thickBot="1" x14ac:dyDescent="0.35">
      <c r="B12" s="9"/>
      <c r="C12" s="9"/>
      <c r="D12" s="9"/>
      <c r="E12" s="9"/>
      <c r="F12" s="9"/>
    </row>
    <row r="13" spans="2:10" ht="15" customHeight="1" x14ac:dyDescent="0.3">
      <c r="B13" s="110" t="s">
        <v>88</v>
      </c>
      <c r="C13" s="111"/>
      <c r="D13" s="112"/>
      <c r="E13" s="119"/>
      <c r="F13" s="119"/>
    </row>
    <row r="14" spans="2:10" ht="12.5" thickBot="1" x14ac:dyDescent="0.35">
      <c r="B14" s="114"/>
      <c r="C14" s="115"/>
      <c r="D14" s="116"/>
      <c r="E14" s="119"/>
      <c r="F14" s="119"/>
    </row>
    <row r="15" spans="2:10" x14ac:dyDescent="0.3">
      <c r="B15" s="8"/>
      <c r="C15" s="9"/>
      <c r="D15" s="9"/>
      <c r="E15" s="9"/>
      <c r="F15" s="9"/>
    </row>
    <row r="16" spans="2:10" ht="12.5" thickBot="1" x14ac:dyDescent="0.35">
      <c r="B16" s="8" t="s">
        <v>41</v>
      </c>
      <c r="C16" s="9"/>
      <c r="D16" s="9"/>
      <c r="E16" s="9"/>
      <c r="F16" s="9"/>
    </row>
    <row r="17" spans="2:6" ht="27.75" customHeight="1" thickBot="1" x14ac:dyDescent="0.35">
      <c r="B17" s="126" t="s">
        <v>79</v>
      </c>
      <c r="C17" s="127"/>
      <c r="D17" s="9"/>
      <c r="E17" s="9"/>
      <c r="F17" s="9"/>
    </row>
    <row r="18" spans="2:6" ht="38.25" customHeight="1" x14ac:dyDescent="0.3">
      <c r="B18" s="128" t="s">
        <v>42</v>
      </c>
      <c r="C18" s="128"/>
      <c r="D18" s="9"/>
      <c r="E18" s="9"/>
      <c r="F18" s="9"/>
    </row>
    <row r="19" spans="2:6" x14ac:dyDescent="0.3">
      <c r="B19" s="9"/>
      <c r="C19" s="9"/>
      <c r="D19" s="9"/>
      <c r="E19" s="9"/>
      <c r="F19" s="9"/>
    </row>
    <row r="20" spans="2:6" x14ac:dyDescent="0.3">
      <c r="B20" s="9"/>
      <c r="C20" s="9"/>
      <c r="D20" s="9"/>
      <c r="E20" s="9"/>
      <c r="F20" s="9"/>
    </row>
    <row r="21" spans="2:6" x14ac:dyDescent="0.3">
      <c r="B21" s="9"/>
      <c r="C21" s="9"/>
      <c r="D21" s="9"/>
      <c r="E21" s="9"/>
      <c r="F21" s="9"/>
    </row>
    <row r="22" spans="2:6" x14ac:dyDescent="0.3">
      <c r="B22" s="9"/>
      <c r="C22" s="9"/>
      <c r="D22" s="9"/>
      <c r="E22" s="9"/>
      <c r="F22" s="9"/>
    </row>
    <row r="23" spans="2:6" x14ac:dyDescent="0.3">
      <c r="B23" s="9"/>
      <c r="C23" s="9"/>
      <c r="D23" s="9"/>
      <c r="E23" s="9"/>
      <c r="F23" s="9"/>
    </row>
    <row r="24" spans="2:6" x14ac:dyDescent="0.3">
      <c r="B24" s="9"/>
      <c r="C24" s="9"/>
      <c r="D24" s="9"/>
      <c r="E24" s="9"/>
      <c r="F24" s="9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63524016 LETNÍ PNEU</vt:lpstr>
      <vt:lpstr>63524016 ZIMNÍ PNEU</vt:lpstr>
      <vt:lpstr>63524016 SLUŽBY</vt:lpstr>
      <vt:lpstr>63524016 POŽADAVKY</vt:lpstr>
      <vt:lpstr>'63524016 ZIMNÍ PNEU'!Oblast_tisku</vt:lpstr>
      <vt:lpstr>'63524016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Duda Vlastimil, Ing.</cp:lastModifiedBy>
  <cp:revision/>
  <cp:lastPrinted>2023-02-06T10:39:52Z</cp:lastPrinted>
  <dcterms:created xsi:type="dcterms:W3CDTF">2016-10-12T11:50:31Z</dcterms:created>
  <dcterms:modified xsi:type="dcterms:W3CDTF">2024-02-23T08:44:42Z</dcterms:modified>
</cp:coreProperties>
</file>