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2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3" i="1" l="1"/>
  <c r="R84" i="1"/>
  <c r="Q84" i="1"/>
  <c r="O84" i="1"/>
  <c r="I80" i="1"/>
  <c r="O80" i="1" s="1"/>
  <c r="I76" i="1"/>
  <c r="O76" i="1" s="1"/>
  <c r="O68" i="1"/>
  <c r="Q43" i="1" l="1"/>
  <c r="I163" i="1"/>
  <c r="O163" i="1" s="1"/>
  <c r="I159" i="1"/>
  <c r="O159" i="1" s="1"/>
  <c r="I155" i="1"/>
  <c r="O155" i="1" s="1"/>
  <c r="I151" i="1"/>
  <c r="Q138" i="1" s="1"/>
  <c r="I138" i="1" s="1"/>
  <c r="I147" i="1"/>
  <c r="O147" i="1" s="1"/>
  <c r="I143" i="1"/>
  <c r="O143" i="1" s="1"/>
  <c r="I139" i="1"/>
  <c r="O139" i="1" s="1"/>
  <c r="I134" i="1"/>
  <c r="O134" i="1" s="1"/>
  <c r="I130" i="1"/>
  <c r="O130" i="1" s="1"/>
  <c r="I126" i="1"/>
  <c r="O126" i="1" s="1"/>
  <c r="I122" i="1"/>
  <c r="O122" i="1" s="1"/>
  <c r="I118" i="1"/>
  <c r="O118" i="1" s="1"/>
  <c r="I114" i="1"/>
  <c r="O114" i="1" s="1"/>
  <c r="I110" i="1"/>
  <c r="Q105" i="1" s="1"/>
  <c r="I105" i="1" s="1"/>
  <c r="I106" i="1"/>
  <c r="O106" i="1" s="1"/>
  <c r="I101" i="1"/>
  <c r="O101" i="1" s="1"/>
  <c r="I97" i="1"/>
  <c r="O97" i="1" s="1"/>
  <c r="I93" i="1"/>
  <c r="O93" i="1" s="1"/>
  <c r="I89" i="1"/>
  <c r="O89" i="1" s="1"/>
  <c r="I85" i="1"/>
  <c r="I84" i="1" s="1"/>
  <c r="I72" i="1"/>
  <c r="O72" i="1" s="1"/>
  <c r="I68" i="1"/>
  <c r="I64" i="1"/>
  <c r="O64" i="1" s="1"/>
  <c r="I60" i="1"/>
  <c r="O60" i="1" s="1"/>
  <c r="I56" i="1"/>
  <c r="O56" i="1" s="1"/>
  <c r="I52" i="1"/>
  <c r="I48" i="1"/>
  <c r="O48" i="1" s="1"/>
  <c r="I44" i="1"/>
  <c r="O44" i="1" s="1"/>
  <c r="I39" i="1"/>
  <c r="O39" i="1" s="1"/>
  <c r="I35" i="1"/>
  <c r="O35" i="1" s="1"/>
  <c r="R34" i="1" s="1"/>
  <c r="O34" i="1" s="1"/>
  <c r="Q34" i="1"/>
  <c r="I34" i="1"/>
  <c r="I30" i="1"/>
  <c r="O30" i="1" s="1"/>
  <c r="R29" i="1" s="1"/>
  <c r="O29" i="1" s="1"/>
  <c r="Q29" i="1"/>
  <c r="I29" i="1"/>
  <c r="I25" i="1"/>
  <c r="O25" i="1" s="1"/>
  <c r="I21" i="1"/>
  <c r="O21" i="1" s="1"/>
  <c r="I17" i="1"/>
  <c r="O17" i="1" s="1"/>
  <c r="I13" i="1"/>
  <c r="O13" i="1" s="1"/>
  <c r="I9" i="1"/>
  <c r="Q8" i="1" s="1"/>
  <c r="I8" i="1" s="1"/>
  <c r="I43" i="1" l="1"/>
  <c r="I3" i="1"/>
  <c r="O9" i="1"/>
  <c r="R8" i="1" s="1"/>
  <c r="O8" i="1" s="1"/>
  <c r="O52" i="1"/>
  <c r="O43" i="1" s="1"/>
  <c r="O85" i="1"/>
  <c r="O151" i="1"/>
  <c r="R138" i="1" s="1"/>
  <c r="O138" i="1" s="1"/>
  <c r="O110" i="1"/>
  <c r="R105" i="1" s="1"/>
  <c r="O105" i="1" s="1"/>
  <c r="O2" i="1" l="1"/>
</calcChain>
</file>

<file path=xl/sharedStrings.xml><?xml version="1.0" encoding="utf-8"?>
<sst xmlns="http://schemas.openxmlformats.org/spreadsheetml/2006/main" count="544" uniqueCount="194">
  <si>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</si>
  <si>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</si>
  <si>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</si>
  <si>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</si>
  <si>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</si>
  <si>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</si>
  <si>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</si>
  <si>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</si>
  <si>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02-17-01</t>
  </si>
  <si>
    <t>0,00</t>
  </si>
  <si>
    <t>2</t>
  </si>
  <si>
    <t>O</t>
  </si>
  <si>
    <t>Rozpočet:</t>
  </si>
  <si>
    <t>T. ú. Šakvice - Hustopeče u Brna,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</si>
  <si>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</si>
  <si>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</si>
  <si>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</si>
  <si>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</si>
  <si>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</si>
  <si>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</si>
  <si>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</si>
  <si>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</si>
  <si>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</si>
  <si>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</si>
  <si>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</si>
  <si>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</si>
  <si>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</si>
  <si>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</si>
  <si>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</si>
  <si>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</si>
  <si>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</si>
  <si>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</si>
  <si>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</si>
  <si>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</si>
  <si>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</si>
  <si>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</si>
  <si>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0297R1</t>
  </si>
  <si>
    <t/>
  </si>
  <si>
    <t>Kontrola GPK měřícím vozem</t>
  </si>
  <si>
    <t>km</t>
  </si>
  <si>
    <t>PP</t>
  </si>
  <si>
    <t>VV</t>
  </si>
  <si>
    <t>viz soupis sestavení</t>
  </si>
  <si>
    <t>TS</t>
  </si>
  <si>
    <t>zahrnuje veškeré náklady spojené s objednatelem požadovaným dozorem</t>
  </si>
  <si>
    <t>0297R2</t>
  </si>
  <si>
    <t>Kontrola prostorové průchodnosti koleje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</si>
  <si>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</si>
  <si>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0297R3</t>
  </si>
  <si>
    <t>Kontinuální radarové měření pražcového podloží</t>
  </si>
  <si>
    <t>2940</t>
  </si>
  <si>
    <t>OSTATNÍ POŽADAVKY - VYPRACOVÁNÍ DOKUMENTACE</t>
  </si>
  <si>
    <t>KPL</t>
  </si>
  <si>
    <t>29611</t>
  </si>
  <si>
    <t>OSTATNÍ POŽADAVKY - ODBORNÝ DOZOR</t>
  </si>
  <si>
    <t>HOD</t>
  </si>
  <si>
    <t>51</t>
  </si>
  <si>
    <t>Kolejové lože</t>
  </si>
  <si>
    <t>512550</t>
  </si>
  <si>
    <t>KOLEJOVÉ LOŽE - ZŘÍZENÍ Z KAMENIVA HRUBÉHO DRCENÉHO (ŠTĚRK)</t>
  </si>
  <si>
    <t>M3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</si>
  <si>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</si>
  <si>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52</t>
  </si>
  <si>
    <t>Kolej</t>
  </si>
  <si>
    <t>7</t>
  </si>
  <si>
    <t>528152R</t>
  </si>
  <si>
    <t>KOLEJ 49 E1, ROZD. "C", BEZSTYKOVÁ, PR. BET. BEZPODKLADNICOVÝ, UP. PRUŽNÉ (BEZ DODÁVKY PRAŽCŮ A KOLEJNIC - SŽDC, s.o.)</t>
  </si>
  <si>
    <t>M</t>
  </si>
  <si>
    <t>1. Položka obsahuje: 
 – defektoskopické zkoušky kolejnic, jsou-li vyžadovány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a vystrojených betonových pražců - (viz. podrobnosti dodávky materiálu uvedené v ZTP)  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</si>
  <si>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8</t>
  </si>
  <si>
    <t>528352R</t>
  </si>
  <si>
    <t>KOLEJ 49 E1, ROZD. "U", BEZSTYKOVÁ, PR. BET. BEZPODKLADNICOVÝ, UP. PRUŽNÉ (BEZ DODÁVKY PRAŽCŮ A KOLEJNIC - SŽDC, s.o.)</t>
  </si>
  <si>
    <t>1. Položka obsahuje: 
 – defektoskopické zkoušky kolejnic, jsou-li vyžadovány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a vystrojených betonových pražců - (viz. podrobnosti dodávky materiálu uvedené v ZTP)  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</si>
  <si>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</t>
  </si>
  <si>
    <t>Úpravy drážního svršku</t>
  </si>
  <si>
    <t>2R</t>
  </si>
  <si>
    <t>RECYKLACE VYZÍSKANÉHO LOŽE</t>
  </si>
  <si>
    <t>Položka obsahue:  
- recyklaci odtěženého štěrkového lože na racyklační základně, zahrnuty jsou i náklady na pořízení a provoz recyklační základny 
- přetřídění materiálu na rycklační základně 
- přezkoušení kvality</t>
  </si>
  <si>
    <t>542312</t>
  </si>
  <si>
    <t>NÁSLEDNÁ ÚPRAVA SMĚROVÉHO A VÝŠKOVÉHO USPOŘÁDÁNÍ KOLEJE - PRAŽCE BETONOVÉ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</si>
  <si>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</si>
  <si>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11</t>
  </si>
  <si>
    <t>544312</t>
  </si>
  <si>
    <t>IZOLOVANÝ STYK LEPENÝ STANDARDNÍ DÉLKY (3,4-8,0 M), TEPELNĚ OPRACOVANÝ, TVARU 49 E1</t>
  </si>
  <si>
    <t>KUS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</si>
  <si>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</si>
  <si>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12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</si>
  <si>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</si>
  <si>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</si>
  <si>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</si>
  <si>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</si>
  <si>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549111</t>
  </si>
  <si>
    <t>BROUŠENÍ KOLEJE A VÝHYBEK</t>
  </si>
  <si>
    <t>1. Položka obsahuje: 
 – přípravné práce, zejména odstraňování překážek v koleji a výhybce, např. odstranění kolejových propojek, ukolejnění ap. 
 – vlastní broušení a související práce a materiál, např. brusivo 
 – dokončovací práce, zejména zpětná montáž odstraněného zařízení, např. kolejových propojek, ukolejnění ap. 
 – dopravu brousící soupravy a doprovodných vozů na místo broušení a zpět 
 – příplatky za ztížené podmínky při práci v koleji, např. překážky po stranách koleje, práci v tunelu ap. 
2. Položka neobsahuje: 
 X 
3. Způsob měření: 
Měří se délka koleje ve smyslu ČSN 73 6360, tj. v ose koleje.</t>
  </si>
  <si>
    <t>14</t>
  </si>
  <si>
    <t>549210</t>
  </si>
  <si>
    <t>PRAŽCOVÁ KOTVA V NOVĚ ZŘIZOVANÉ KOLEJI</t>
  </si>
  <si>
    <t>ks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</si>
  <si>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</si>
  <si>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15</t>
  </si>
  <si>
    <t>549331</t>
  </si>
  <si>
    <t>ZŘÍZENÍ BEZSTYKOVÉ KOLEJE NA STÁVAJÍCÍCH ÚSECÍCH V KOLEJI</t>
  </si>
  <si>
    <t>1. Položka obsahuje: 
 –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</si>
  <si>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16</t>
  </si>
  <si>
    <t>549510</t>
  </si>
  <si>
    <t>ŘEZÁNÍ KOLEJNIC BEZ OHLEDU NA TVAR</t>
  </si>
  <si>
    <t>1. Položka obsahuje: 
 – veškeré práce a materiály spojené s řezáním kolejnic 
 – příplatky za ztížené podmínky při práci v koleji, např. překážky po stranách koleje, práci v tunelu apod. 
2. Položka neobsahuje: 
 X 
3. Způsob měření: 
Udává se počet kusů kompletní konstrukce nebo práce.</t>
  </si>
  <si>
    <t>92</t>
  </si>
  <si>
    <t>Doplňující konstrukce a práce na železnici</t>
  </si>
  <si>
    <t>17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</si>
  <si>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</si>
  <si>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</si>
  <si>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</si>
  <si>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18</t>
  </si>
  <si>
    <t>923921</t>
  </si>
  <si>
    <t>PROVIZORNÍ ZAJIŠŤOVACÍ ZNAČKY</t>
  </si>
  <si>
    <t>1. Položka obsahuje: 
 – geodetické zaměření a kontrolu připravenosti pro osazení značky 
 – vyvrtání otvoru požadovaného průměru a další související práce 
 – dodávku a montáž hřebové zajišťovací značky v požadovaném provedení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</si>
  <si>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19</t>
  </si>
  <si>
    <t>923931</t>
  </si>
  <si>
    <t>ZAJIŠŤOVACÍ ZNAČKA KONZOLOVÁ (K) NA SLOUPU TRAKČNÍHO STOŽÁRU</t>
  </si>
  <si>
    <t>1. Položka obsahuje: 
 – geodetické zaměření a kontrolu připravenosti pro osazení značky 
 – upevnění podpůrné konstrukce na sloup trakčního stožáru 
 – dodávku konzolové zajišťovací značky v požadovaném provedení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</si>
  <si>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20</t>
  </si>
  <si>
    <t>923931R1</t>
  </si>
  <si>
    <t>PROJEKT ZAJIŠTĚNÍ PROSTOROVÉ POLOHY KOLEJE S GEODETICKÝM ZAMĚŘENÍM</t>
  </si>
  <si>
    <t>1. Položka obsahuje:   
 – veškeré práce a materiál obsažený v názvu položky   
2. Položka neobsahuje:   
 X   
3. Způsob měření:   
Měří se metr délkový.</t>
  </si>
  <si>
    <t>21</t>
  </si>
  <si>
    <t>925120</t>
  </si>
  <si>
    <t>DRÁŽNÍ STEZKY Z DRTI TL. PŘES 50 MM</t>
  </si>
  <si>
    <t>M2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</si>
  <si>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</si>
  <si>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965</t>
  </si>
  <si>
    <t>Bourání, demontáže, odstranění drážních konstrukcí - vyjma úzkokolejek</t>
  </si>
  <si>
    <t>22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</si>
  <si>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</si>
  <si>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</si>
  <si>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</si>
  <si>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23</t>
  </si>
  <si>
    <t>965021R1</t>
  </si>
  <si>
    <t>Odstranění kolejového lože a drážních stezek - odvoz na recyklaci</t>
  </si>
  <si>
    <t>m3.km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</si>
  <si>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</si>
  <si>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24</t>
  </si>
  <si>
    <t>965021R2</t>
  </si>
  <si>
    <t>Odstranění kolejového lože a drážních stezek - odvoz na skládku po recyklaci 70%</t>
  </si>
  <si>
    <t>25</t>
  </si>
  <si>
    <t>Odstranění kolejového lože a drážních stezek - odvoz pro zpětné použití jako recyklovaná štěrkodrť 30%</t>
  </si>
  <si>
    <t>26</t>
  </si>
  <si>
    <t>965113</t>
  </si>
  <si>
    <t>Demontáž koleje na betonových pražcích do kolejových polí s odvozem na montážní základnu s následným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</si>
  <si>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</si>
  <si>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27</t>
  </si>
  <si>
    <t>965116</t>
  </si>
  <si>
    <t>Demontáž koleje na betonových pražcích - odvoz rozebraných součástí (z místa demontáže nebo z montážní základny) k likvidaci nebo na pozemek SŽDC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</si>
  <si>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</si>
  <si>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</si>
  <si>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28</t>
  </si>
  <si>
    <t>965123</t>
  </si>
  <si>
    <t>DEMONTÁŽ KOLEJE NA DŘEVĚNÝCH PRAŽCÍCH DO KOLEJOVÝCH POLÍ S ODVOZEM NA MONTÁŽNÍ ZÁKLADNU S NÁSLEDNÝM ROZEBRÁNÍM</t>
  </si>
  <si>
    <t>29</t>
  </si>
  <si>
    <t>965126</t>
  </si>
  <si>
    <t>DEMONTÁŽ KOLEJE NA DŘEVĚNÝCH PRAŽCÍCH - ODVOZ ROZEBRANÝCH SOUČÁSTÍ (Z MÍSTA DEMONTÁŽE NEBO Z MONTÁŽNÍ ZÁKLADNY) K LIKVIDACI nebo na pozemek SŽDC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</si>
  <si>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</si>
  <si>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99</t>
  </si>
  <si>
    <t>Poplatky za skládky</t>
  </si>
  <si>
    <t>30</t>
  </si>
  <si>
    <t>015150</t>
  </si>
  <si>
    <t>POPLATKY ZA LIKVIDACŮ ODPADŮ NEKONTAMINOVANÝCH - 17 05 08  ŠTĚRK Z KOLEJIŠTĚ (DOPAD PO RECYKLACI)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</si>
  <si>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</si>
  <si>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</si>
  <si>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31</t>
  </si>
  <si>
    <t>015210</t>
  </si>
  <si>
    <t>POPLATKY ZA LIKVIDACŮ ODPADŮ NEKONTAMINOVANÝCH - 17 01 01  ŽELEZNIČNÍ PRAŽCE BETONOVÉ</t>
  </si>
  <si>
    <t>32</t>
  </si>
  <si>
    <t>015250</t>
  </si>
  <si>
    <t>POPLATKY ZA LIKVIDACŮ ODPADŮ NEKONTAMINOVANÝCH - 17 02 03  POLYETYLÉNOVÉ  PODLOŽKY (ŽEL. SVRŠEK)</t>
  </si>
  <si>
    <t>33</t>
  </si>
  <si>
    <t>015260</t>
  </si>
  <si>
    <t>POPLATKY ZA LIKVIDACŮ ODPADŮ NEKONTAMINOVANÝCH - 17 02 03  PRYŽOVÉ PODLOŽKY (ŽEL. SVRŠEK)</t>
  </si>
  <si>
    <t>34</t>
  </si>
  <si>
    <t>015510</t>
  </si>
  <si>
    <t>POPLATKY ZA LIKVIDACŮ ODPADŮ NEBEZPEČNÝCH - 17 05 07 štěrk kontaminovaný ropnými látkami (např. výhybky, 1.prosev, na biodegradaci)</t>
  </si>
  <si>
    <t>35</t>
  </si>
  <si>
    <t>015510R3</t>
  </si>
  <si>
    <t>POPLATKY ZA LIKVIDACŮ ODPADŮ KONTAMINOVANÝCH - 17 05 07  štěrk kontaminovaný nebezpečnými látkami</t>
  </si>
  <si>
    <t>36</t>
  </si>
  <si>
    <t>015520</t>
  </si>
  <si>
    <t>POPLATKY ZA LIKVIDACI ODPADŮ NEBEZPEČNÝCH - 17 02 04* ŽELEZNIČNÍ PRAŽCE DŘEVĚNÉ</t>
  </si>
  <si>
    <t>R17</t>
  </si>
  <si>
    <t>R18</t>
  </si>
  <si>
    <t>NÁKLADY NA DOPRAVU KOLEJNIC Z MÍSTA PŘEDÁNÍ NA MÍSTO STAVBY</t>
  </si>
  <si>
    <t>Místo předání: žst. České Budějovice</t>
  </si>
  <si>
    <t>Položka obsahuje:_x000D_
- náklady na dopravu materiálu z místa předání od dodavatele na místo stavby_x000D_
- nakládání, skládání a veškerou další manipulaci s materiálem</t>
  </si>
  <si>
    <t>NÁKLADY NA DOPRAVU BETONOVÝCH PRAŽCŮ Z MÍSTA PŘEDÁNÍ NA MÍSTO STAVBY</t>
  </si>
  <si>
    <t>Místo předání: výrobní závod ŽPSV Uherský Ostroh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</si>
</sst>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tabSelected="1" topLeftCell="B1" zoomScaleNormal="100" workbookViewId="0">
      <pane ySplit="7" topLeftCell="A73" activePane="bottomLeft" state="frozen"/>
      <selection pane="bottomLeft" activeCell="M78" sqref="M7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0+O8+O29+O34+O43+O84+O105+O138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0+I8+I29+I34+I43+I84+I105+I138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5.36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x14ac:dyDescent="0.2">
      <c r="A12" t="s">
        <v>43</v>
      </c>
      <c r="E12" s="23" t="s">
        <v>44</v>
      </c>
    </row>
    <row r="13" spans="1:18" x14ac:dyDescent="0.2">
      <c r="A13" s="16" t="s">
        <v>35</v>
      </c>
      <c r="B13" s="17" t="s">
        <v>10</v>
      </c>
      <c r="C13" s="17" t="s">
        <v>45</v>
      </c>
      <c r="D13" s="16" t="s">
        <v>37</v>
      </c>
      <c r="E13" s="18" t="s">
        <v>46</v>
      </c>
      <c r="F13" s="19" t="s">
        <v>39</v>
      </c>
      <c r="G13" s="20">
        <v>5.36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40</v>
      </c>
      <c r="E14" s="23" t="s">
        <v>37</v>
      </c>
    </row>
    <row r="15" spans="1:18" x14ac:dyDescent="0.2">
      <c r="A15" s="24" t="s">
        <v>41</v>
      </c>
      <c r="E15" s="25" t="s">
        <v>42</v>
      </c>
    </row>
    <row r="16" spans="1:18" ht="38.25" x14ac:dyDescent="0.2">
      <c r="A16" t="s">
        <v>43</v>
      </c>
      <c r="E16" s="23" t="s">
        <v>47</v>
      </c>
    </row>
    <row r="17" spans="1:18" x14ac:dyDescent="0.2">
      <c r="A17" s="16" t="s">
        <v>35</v>
      </c>
      <c r="B17" s="17" t="s">
        <v>2</v>
      </c>
      <c r="C17" s="17" t="s">
        <v>48</v>
      </c>
      <c r="D17" s="16" t="s">
        <v>37</v>
      </c>
      <c r="E17" s="18" t="s">
        <v>49</v>
      </c>
      <c r="F17" s="19" t="s">
        <v>39</v>
      </c>
      <c r="G17" s="20">
        <v>5.36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8" x14ac:dyDescent="0.2">
      <c r="A18" s="22" t="s">
        <v>40</v>
      </c>
      <c r="E18" s="23" t="s">
        <v>37</v>
      </c>
    </row>
    <row r="19" spans="1:18" x14ac:dyDescent="0.2">
      <c r="A19" s="24" t="s">
        <v>41</v>
      </c>
      <c r="E19" s="25" t="s">
        <v>42</v>
      </c>
    </row>
    <row r="20" spans="1:18" x14ac:dyDescent="0.2">
      <c r="A20" t="s">
        <v>43</v>
      </c>
      <c r="E20" s="23" t="s">
        <v>44</v>
      </c>
    </row>
    <row r="21" spans="1:18" x14ac:dyDescent="0.2">
      <c r="A21" s="16" t="s">
        <v>35</v>
      </c>
      <c r="B21" s="17" t="s">
        <v>28</v>
      </c>
      <c r="C21" s="17" t="s">
        <v>50</v>
      </c>
      <c r="D21" s="16" t="s">
        <v>37</v>
      </c>
      <c r="E21" s="18" t="s">
        <v>51</v>
      </c>
      <c r="F21" s="19" t="s">
        <v>52</v>
      </c>
      <c r="G21" s="20">
        <v>1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8" x14ac:dyDescent="0.2">
      <c r="A22" s="22" t="s">
        <v>40</v>
      </c>
      <c r="E22" s="23" t="s">
        <v>37</v>
      </c>
    </row>
    <row r="23" spans="1:18" x14ac:dyDescent="0.2">
      <c r="A23" s="24" t="s">
        <v>41</v>
      </c>
      <c r="E23" s="25" t="s">
        <v>42</v>
      </c>
    </row>
    <row r="24" spans="1:18" x14ac:dyDescent="0.2">
      <c r="A24" t="s">
        <v>43</v>
      </c>
      <c r="E24" s="23" t="s">
        <v>44</v>
      </c>
    </row>
    <row r="25" spans="1:18" x14ac:dyDescent="0.2">
      <c r="A25" s="16" t="s">
        <v>35</v>
      </c>
      <c r="B25" s="17" t="s">
        <v>29</v>
      </c>
      <c r="C25" s="17" t="s">
        <v>53</v>
      </c>
      <c r="D25" s="16" t="s">
        <v>37</v>
      </c>
      <c r="E25" s="18" t="s">
        <v>54</v>
      </c>
      <c r="F25" s="19" t="s">
        <v>55</v>
      </c>
      <c r="G25" s="20">
        <v>360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8" x14ac:dyDescent="0.2">
      <c r="A26" s="22" t="s">
        <v>40</v>
      </c>
      <c r="E26" s="23" t="s">
        <v>37</v>
      </c>
    </row>
    <row r="27" spans="1:18" x14ac:dyDescent="0.2">
      <c r="A27" s="24" t="s">
        <v>41</v>
      </c>
      <c r="E27" s="25" t="s">
        <v>42</v>
      </c>
    </row>
    <row r="28" spans="1:18" x14ac:dyDescent="0.2">
      <c r="A28" t="s">
        <v>43</v>
      </c>
      <c r="E28" s="23" t="s">
        <v>44</v>
      </c>
    </row>
    <row r="29" spans="1:18" ht="12.75" customHeight="1" x14ac:dyDescent="0.2">
      <c r="A29" s="3" t="s">
        <v>33</v>
      </c>
      <c r="B29" s="3"/>
      <c r="C29" s="26" t="s">
        <v>56</v>
      </c>
      <c r="D29" s="3"/>
      <c r="E29" s="14" t="s">
        <v>57</v>
      </c>
      <c r="F29" s="3"/>
      <c r="G29" s="3"/>
      <c r="H29" s="3"/>
      <c r="I29" s="27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6" t="s">
        <v>35</v>
      </c>
      <c r="B30" s="17" t="s">
        <v>30</v>
      </c>
      <c r="C30" s="17" t="s">
        <v>58</v>
      </c>
      <c r="D30" s="16" t="s">
        <v>37</v>
      </c>
      <c r="E30" s="18" t="s">
        <v>59</v>
      </c>
      <c r="F30" s="19" t="s">
        <v>60</v>
      </c>
      <c r="G30" s="20">
        <v>14037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8" x14ac:dyDescent="0.2">
      <c r="A31" s="22" t="s">
        <v>40</v>
      </c>
      <c r="E31" s="23" t="s">
        <v>37</v>
      </c>
    </row>
    <row r="32" spans="1:18" x14ac:dyDescent="0.2">
      <c r="A32" s="24" t="s">
        <v>41</v>
      </c>
      <c r="E32" s="25" t="s">
        <v>42</v>
      </c>
    </row>
    <row r="33" spans="1:18" ht="89.25" x14ac:dyDescent="0.2">
      <c r="A33" t="s">
        <v>43</v>
      </c>
      <c r="E33" s="23" t="s">
        <v>61</v>
      </c>
    </row>
    <row r="34" spans="1:18" ht="12.75" customHeight="1" x14ac:dyDescent="0.2">
      <c r="A34" s="3" t="s">
        <v>33</v>
      </c>
      <c r="B34" s="3"/>
      <c r="C34" s="26" t="s">
        <v>62</v>
      </c>
      <c r="D34" s="3"/>
      <c r="E34" s="14" t="s">
        <v>63</v>
      </c>
      <c r="F34" s="3"/>
      <c r="G34" s="3"/>
      <c r="H34" s="3"/>
      <c r="I34" s="27">
        <f>0+Q34</f>
        <v>0</v>
      </c>
      <c r="O34">
        <f>0+R34</f>
        <v>0</v>
      </c>
      <c r="Q34">
        <f>0+I35+I39</f>
        <v>0</v>
      </c>
      <c r="R34">
        <f>0+O35+O39</f>
        <v>0</v>
      </c>
    </row>
    <row r="35" spans="1:18" ht="25.5" x14ac:dyDescent="0.2">
      <c r="A35" s="16" t="s">
        <v>35</v>
      </c>
      <c r="B35" s="17" t="s">
        <v>64</v>
      </c>
      <c r="C35" s="17" t="s">
        <v>65</v>
      </c>
      <c r="D35" s="16" t="s">
        <v>37</v>
      </c>
      <c r="E35" s="18" t="s">
        <v>66</v>
      </c>
      <c r="F35" s="19" t="s">
        <v>67</v>
      </c>
      <c r="G35" s="20">
        <v>5243</v>
      </c>
      <c r="H35" s="21">
        <v>0</v>
      </c>
      <c r="I35" s="21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2" t="s">
        <v>40</v>
      </c>
      <c r="E36" s="23" t="s">
        <v>37</v>
      </c>
    </row>
    <row r="37" spans="1:18" x14ac:dyDescent="0.2">
      <c r="A37" s="24" t="s">
        <v>41</v>
      </c>
      <c r="E37" s="25" t="s">
        <v>42</v>
      </c>
    </row>
    <row r="38" spans="1:18" ht="306" x14ac:dyDescent="0.2">
      <c r="A38" t="s">
        <v>43</v>
      </c>
      <c r="E38" s="23" t="s">
        <v>68</v>
      </c>
    </row>
    <row r="39" spans="1:18" ht="25.5" x14ac:dyDescent="0.2">
      <c r="A39" s="16" t="s">
        <v>35</v>
      </c>
      <c r="B39" s="17" t="s">
        <v>69</v>
      </c>
      <c r="C39" s="17" t="s">
        <v>70</v>
      </c>
      <c r="D39" s="16" t="s">
        <v>37</v>
      </c>
      <c r="E39" s="18" t="s">
        <v>71</v>
      </c>
      <c r="F39" s="19" t="s">
        <v>67</v>
      </c>
      <c r="G39" s="20">
        <v>117</v>
      </c>
      <c r="H39" s="21">
        <v>0</v>
      </c>
      <c r="I39" s="21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2" t="s">
        <v>40</v>
      </c>
      <c r="E40" s="23" t="s">
        <v>37</v>
      </c>
    </row>
    <row r="41" spans="1:18" x14ac:dyDescent="0.2">
      <c r="A41" s="24" t="s">
        <v>41</v>
      </c>
      <c r="E41" s="25" t="s">
        <v>42</v>
      </c>
    </row>
    <row r="42" spans="1:18" ht="306" x14ac:dyDescent="0.2">
      <c r="A42" t="s">
        <v>43</v>
      </c>
      <c r="E42" s="23" t="s">
        <v>72</v>
      </c>
    </row>
    <row r="43" spans="1:18" ht="12.75" customHeight="1" x14ac:dyDescent="0.2">
      <c r="A43" s="3" t="s">
        <v>33</v>
      </c>
      <c r="B43" s="3"/>
      <c r="C43" s="26" t="s">
        <v>73</v>
      </c>
      <c r="D43" s="3"/>
      <c r="E43" s="14" t="s">
        <v>74</v>
      </c>
      <c r="F43" s="3"/>
      <c r="G43" s="3"/>
      <c r="H43" s="3"/>
      <c r="I43" s="27">
        <f>0+Q43</f>
        <v>0</v>
      </c>
      <c r="O43">
        <f>0+R43</f>
        <v>0</v>
      </c>
      <c r="Q43" s="42">
        <f>0+I44+I48+I52+I56+I60+I64+I68+I72+I76+I80</f>
        <v>0</v>
      </c>
      <c r="R43">
        <f>0+O44+O48+O52+O56+O60+O64+O68+O72</f>
        <v>0</v>
      </c>
    </row>
    <row r="44" spans="1:18" x14ac:dyDescent="0.2">
      <c r="A44" s="16" t="s">
        <v>35</v>
      </c>
      <c r="B44" s="17" t="s">
        <v>31</v>
      </c>
      <c r="C44" s="17" t="s">
        <v>75</v>
      </c>
      <c r="D44" s="16" t="s">
        <v>37</v>
      </c>
      <c r="E44" s="18" t="s">
        <v>76</v>
      </c>
      <c r="F44" s="19" t="s">
        <v>60</v>
      </c>
      <c r="G44" s="20">
        <v>9815.4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2" t="s">
        <v>40</v>
      </c>
      <c r="E45" s="23" t="s">
        <v>37</v>
      </c>
    </row>
    <row r="46" spans="1:18" x14ac:dyDescent="0.2">
      <c r="A46" s="24" t="s">
        <v>41</v>
      </c>
      <c r="E46" s="25" t="s">
        <v>42</v>
      </c>
    </row>
    <row r="47" spans="1:18" ht="63.75" x14ac:dyDescent="0.2">
      <c r="A47" t="s">
        <v>43</v>
      </c>
      <c r="E47" s="23" t="s">
        <v>77</v>
      </c>
    </row>
    <row r="48" spans="1:18" ht="25.5" x14ac:dyDescent="0.2">
      <c r="A48" s="16" t="s">
        <v>35</v>
      </c>
      <c r="B48" s="17" t="s">
        <v>32</v>
      </c>
      <c r="C48" s="17" t="s">
        <v>78</v>
      </c>
      <c r="D48" s="16" t="s">
        <v>37</v>
      </c>
      <c r="E48" s="18" t="s">
        <v>79</v>
      </c>
      <c r="F48" s="19" t="s">
        <v>67</v>
      </c>
      <c r="G48" s="20">
        <v>5360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2" t="s">
        <v>40</v>
      </c>
      <c r="E49" s="23" t="s">
        <v>37</v>
      </c>
    </row>
    <row r="50" spans="1:16" x14ac:dyDescent="0.2">
      <c r="A50" s="24" t="s">
        <v>41</v>
      </c>
      <c r="E50" s="25" t="s">
        <v>42</v>
      </c>
    </row>
    <row r="51" spans="1:16" ht="102" x14ac:dyDescent="0.2">
      <c r="A51" t="s">
        <v>43</v>
      </c>
      <c r="E51" s="23" t="s">
        <v>80</v>
      </c>
    </row>
    <row r="52" spans="1:16" ht="25.5" x14ac:dyDescent="0.2">
      <c r="A52" s="16" t="s">
        <v>35</v>
      </c>
      <c r="B52" s="17" t="s">
        <v>81</v>
      </c>
      <c r="C52" s="17" t="s">
        <v>82</v>
      </c>
      <c r="D52" s="16" t="s">
        <v>37</v>
      </c>
      <c r="E52" s="18" t="s">
        <v>83</v>
      </c>
      <c r="F52" s="19" t="s">
        <v>84</v>
      </c>
      <c r="G52" s="20">
        <v>2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2" t="s">
        <v>40</v>
      </c>
      <c r="E53" s="23" t="s">
        <v>37</v>
      </c>
    </row>
    <row r="54" spans="1:16" x14ac:dyDescent="0.2">
      <c r="A54" s="24" t="s">
        <v>41</v>
      </c>
      <c r="E54" s="25" t="s">
        <v>42</v>
      </c>
    </row>
    <row r="55" spans="1:16" ht="204" x14ac:dyDescent="0.2">
      <c r="A55" t="s">
        <v>43</v>
      </c>
      <c r="E55" s="23" t="s">
        <v>85</v>
      </c>
    </row>
    <row r="56" spans="1:16" x14ac:dyDescent="0.2">
      <c r="A56" s="16" t="s">
        <v>35</v>
      </c>
      <c r="B56" s="17" t="s">
        <v>86</v>
      </c>
      <c r="C56" s="17" t="s">
        <v>87</v>
      </c>
      <c r="D56" s="16" t="s">
        <v>37</v>
      </c>
      <c r="E56" s="18" t="s">
        <v>88</v>
      </c>
      <c r="F56" s="19" t="s">
        <v>84</v>
      </c>
      <c r="G56" s="20">
        <v>164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2" t="s">
        <v>40</v>
      </c>
      <c r="E57" s="23" t="s">
        <v>37</v>
      </c>
    </row>
    <row r="58" spans="1:16" x14ac:dyDescent="0.2">
      <c r="A58" s="24" t="s">
        <v>41</v>
      </c>
      <c r="E58" s="25" t="s">
        <v>42</v>
      </c>
    </row>
    <row r="59" spans="1:16" ht="293.25" x14ac:dyDescent="0.2">
      <c r="A59" t="s">
        <v>43</v>
      </c>
      <c r="E59" s="23" t="s">
        <v>89</v>
      </c>
    </row>
    <row r="60" spans="1:16" x14ac:dyDescent="0.2">
      <c r="A60" s="16" t="s">
        <v>35</v>
      </c>
      <c r="B60" s="17" t="s">
        <v>90</v>
      </c>
      <c r="C60" s="17" t="s">
        <v>91</v>
      </c>
      <c r="D60" s="16" t="s">
        <v>37</v>
      </c>
      <c r="E60" s="18" t="s">
        <v>92</v>
      </c>
      <c r="F60" s="19" t="s">
        <v>67</v>
      </c>
      <c r="G60" s="20">
        <v>5360</v>
      </c>
      <c r="H60" s="21">
        <v>0</v>
      </c>
      <c r="I60" s="21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2" t="s">
        <v>40</v>
      </c>
      <c r="E61" s="23" t="s">
        <v>37</v>
      </c>
    </row>
    <row r="62" spans="1:16" x14ac:dyDescent="0.2">
      <c r="A62" s="24" t="s">
        <v>41</v>
      </c>
      <c r="E62" s="25" t="s">
        <v>42</v>
      </c>
    </row>
    <row r="63" spans="1:16" ht="165.75" x14ac:dyDescent="0.2">
      <c r="A63" t="s">
        <v>43</v>
      </c>
      <c r="E63" s="23" t="s">
        <v>93</v>
      </c>
    </row>
    <row r="64" spans="1:16" x14ac:dyDescent="0.2">
      <c r="A64" s="16" t="s">
        <v>35</v>
      </c>
      <c r="B64" s="17" t="s">
        <v>94</v>
      </c>
      <c r="C64" s="17" t="s">
        <v>95</v>
      </c>
      <c r="D64" s="16" t="s">
        <v>37</v>
      </c>
      <c r="E64" s="18" t="s">
        <v>96</v>
      </c>
      <c r="F64" s="19" t="s">
        <v>97</v>
      </c>
      <c r="G64" s="20">
        <v>102</v>
      </c>
      <c r="H64" s="21">
        <v>0</v>
      </c>
      <c r="I64" s="21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2" t="s">
        <v>40</v>
      </c>
      <c r="E65" s="23" t="s">
        <v>37</v>
      </c>
    </row>
    <row r="66" spans="1:16" x14ac:dyDescent="0.2">
      <c r="A66" s="24" t="s">
        <v>41</v>
      </c>
      <c r="E66" s="25" t="s">
        <v>42</v>
      </c>
    </row>
    <row r="67" spans="1:16" ht="153" x14ac:dyDescent="0.2">
      <c r="A67" t="s">
        <v>43</v>
      </c>
      <c r="E67" s="23" t="s">
        <v>98</v>
      </c>
    </row>
    <row r="68" spans="1:16" x14ac:dyDescent="0.2">
      <c r="A68" s="16" t="s">
        <v>35</v>
      </c>
      <c r="B68" s="17" t="s">
        <v>99</v>
      </c>
      <c r="C68" s="17" t="s">
        <v>100</v>
      </c>
      <c r="D68" s="16" t="s">
        <v>37</v>
      </c>
      <c r="E68" s="18" t="s">
        <v>101</v>
      </c>
      <c r="F68" s="19" t="s">
        <v>67</v>
      </c>
      <c r="G68" s="20">
        <v>5360</v>
      </c>
      <c r="H68" s="21">
        <v>0</v>
      </c>
      <c r="I68" s="21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2" t="s">
        <v>40</v>
      </c>
      <c r="E69" s="23" t="s">
        <v>37</v>
      </c>
    </row>
    <row r="70" spans="1:16" x14ac:dyDescent="0.2">
      <c r="A70" s="24" t="s">
        <v>41</v>
      </c>
      <c r="E70" s="25" t="s">
        <v>42</v>
      </c>
    </row>
    <row r="71" spans="1:16" ht="191.25" x14ac:dyDescent="0.2">
      <c r="A71" t="s">
        <v>43</v>
      </c>
      <c r="E71" s="23" t="s">
        <v>102</v>
      </c>
    </row>
    <row r="72" spans="1:16" x14ac:dyDescent="0.2">
      <c r="A72" s="16" t="s">
        <v>35</v>
      </c>
      <c r="B72" s="17" t="s">
        <v>103</v>
      </c>
      <c r="C72" s="17" t="s">
        <v>104</v>
      </c>
      <c r="D72" s="16" t="s">
        <v>37</v>
      </c>
      <c r="E72" s="18" t="s">
        <v>105</v>
      </c>
      <c r="F72" s="19" t="s">
        <v>97</v>
      </c>
      <c r="G72" s="20">
        <v>4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2" t="s">
        <v>40</v>
      </c>
      <c r="E73" s="23" t="s">
        <v>37</v>
      </c>
    </row>
    <row r="74" spans="1:16" x14ac:dyDescent="0.2">
      <c r="A74" s="24" t="s">
        <v>41</v>
      </c>
      <c r="E74" s="25" t="s">
        <v>42</v>
      </c>
    </row>
    <row r="75" spans="1:16" ht="102" x14ac:dyDescent="0.2">
      <c r="A75" t="s">
        <v>43</v>
      </c>
      <c r="E75" s="23" t="s">
        <v>106</v>
      </c>
    </row>
    <row r="76" spans="1:16" x14ac:dyDescent="0.2">
      <c r="B76" s="33">
        <v>37</v>
      </c>
      <c r="C76" s="33" t="s">
        <v>187</v>
      </c>
      <c r="D76" s="34" t="s">
        <v>37</v>
      </c>
      <c r="E76" s="35" t="s">
        <v>189</v>
      </c>
      <c r="F76" s="36" t="s">
        <v>52</v>
      </c>
      <c r="G76" s="37">
        <v>1</v>
      </c>
      <c r="H76" s="38">
        <v>0</v>
      </c>
      <c r="I76" s="38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B77" s="39"/>
      <c r="C77" s="39"/>
      <c r="D77" s="39"/>
      <c r="E77" s="40" t="s">
        <v>37</v>
      </c>
      <c r="F77" s="39"/>
      <c r="G77" s="39"/>
      <c r="H77" s="39"/>
      <c r="I77" s="39"/>
    </row>
    <row r="78" spans="1:16" x14ac:dyDescent="0.2">
      <c r="B78" s="39"/>
      <c r="C78" s="39"/>
      <c r="D78" s="39"/>
      <c r="E78" s="41" t="s">
        <v>190</v>
      </c>
      <c r="F78" s="39"/>
      <c r="G78" s="39"/>
      <c r="H78" s="39"/>
      <c r="I78" s="39"/>
    </row>
    <row r="79" spans="1:16" ht="38.25" x14ac:dyDescent="0.2">
      <c r="B79" s="39"/>
      <c r="C79" s="39"/>
      <c r="D79" s="39"/>
      <c r="E79" s="40" t="s">
        <v>191</v>
      </c>
      <c r="F79" s="39"/>
      <c r="G79" s="39"/>
      <c r="H79" s="39"/>
      <c r="I79" s="39"/>
    </row>
    <row r="80" spans="1:16" ht="25.5" x14ac:dyDescent="0.2">
      <c r="B80" s="33">
        <v>38</v>
      </c>
      <c r="C80" s="33" t="s">
        <v>188</v>
      </c>
      <c r="D80" s="34" t="s">
        <v>37</v>
      </c>
      <c r="E80" s="35" t="s">
        <v>192</v>
      </c>
      <c r="F80" s="36" t="s">
        <v>52</v>
      </c>
      <c r="G80" s="37">
        <v>1</v>
      </c>
      <c r="H80" s="38">
        <v>0</v>
      </c>
      <c r="I80" s="38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B81" s="39"/>
      <c r="C81" s="39"/>
      <c r="D81" s="39"/>
      <c r="E81" s="40" t="s">
        <v>37</v>
      </c>
      <c r="F81" s="39"/>
      <c r="G81" s="39"/>
      <c r="H81" s="39"/>
      <c r="I81" s="39"/>
    </row>
    <row r="82" spans="1:18" x14ac:dyDescent="0.2">
      <c r="B82" s="39"/>
      <c r="C82" s="39"/>
      <c r="D82" s="39"/>
      <c r="E82" s="41" t="s">
        <v>193</v>
      </c>
      <c r="F82" s="39"/>
      <c r="G82" s="39"/>
      <c r="H82" s="39"/>
      <c r="I82" s="39"/>
    </row>
    <row r="83" spans="1:18" ht="38.25" x14ac:dyDescent="0.2">
      <c r="B83" s="39"/>
      <c r="C83" s="39"/>
      <c r="D83" s="39"/>
      <c r="E83" s="40" t="s">
        <v>191</v>
      </c>
      <c r="F83" s="39"/>
      <c r="G83" s="39"/>
      <c r="H83" s="39"/>
      <c r="I83" s="39"/>
    </row>
    <row r="84" spans="1:18" ht="12.75" customHeight="1" x14ac:dyDescent="0.2">
      <c r="A84" s="3" t="s">
        <v>33</v>
      </c>
      <c r="B84" s="3"/>
      <c r="C84" s="26" t="s">
        <v>107</v>
      </c>
      <c r="D84" s="3"/>
      <c r="E84" s="14" t="s">
        <v>108</v>
      </c>
      <c r="F84" s="3"/>
      <c r="G84" s="3"/>
      <c r="H84" s="3"/>
      <c r="I84" s="27">
        <f>0+Q84</f>
        <v>0</v>
      </c>
      <c r="O84">
        <f>0+R84</f>
        <v>0</v>
      </c>
      <c r="Q84" s="42">
        <f>0+I85+I89+I93+I97+I101</f>
        <v>0</v>
      </c>
      <c r="R84">
        <f>0+O85+O89+O93+O97+O101</f>
        <v>0</v>
      </c>
    </row>
    <row r="85" spans="1:18" x14ac:dyDescent="0.2">
      <c r="A85" s="16" t="s">
        <v>35</v>
      </c>
      <c r="B85" s="17" t="s">
        <v>109</v>
      </c>
      <c r="C85" s="17" t="s">
        <v>110</v>
      </c>
      <c r="D85" s="16" t="s">
        <v>37</v>
      </c>
      <c r="E85" s="18" t="s">
        <v>111</v>
      </c>
      <c r="F85" s="19" t="s">
        <v>67</v>
      </c>
      <c r="G85" s="20">
        <v>117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2" t="s">
        <v>40</v>
      </c>
      <c r="E86" s="23" t="s">
        <v>37</v>
      </c>
    </row>
    <row r="87" spans="1:18" x14ac:dyDescent="0.2">
      <c r="A87" s="24" t="s">
        <v>41</v>
      </c>
      <c r="E87" s="25" t="s">
        <v>42</v>
      </c>
    </row>
    <row r="88" spans="1:18" ht="140.25" x14ac:dyDescent="0.2">
      <c r="A88" t="s">
        <v>43</v>
      </c>
      <c r="E88" s="23" t="s">
        <v>112</v>
      </c>
    </row>
    <row r="89" spans="1:18" x14ac:dyDescent="0.2">
      <c r="A89" s="16" t="s">
        <v>35</v>
      </c>
      <c r="B89" s="17" t="s">
        <v>113</v>
      </c>
      <c r="C89" s="17" t="s">
        <v>114</v>
      </c>
      <c r="D89" s="16" t="s">
        <v>37</v>
      </c>
      <c r="E89" s="18" t="s">
        <v>115</v>
      </c>
      <c r="F89" s="19" t="s">
        <v>84</v>
      </c>
      <c r="G89" s="20">
        <v>162.42400000000001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2" t="s">
        <v>40</v>
      </c>
      <c r="E90" s="23" t="s">
        <v>37</v>
      </c>
    </row>
    <row r="91" spans="1:18" x14ac:dyDescent="0.2">
      <c r="A91" s="24" t="s">
        <v>41</v>
      </c>
      <c r="E91" s="25" t="s">
        <v>42</v>
      </c>
    </row>
    <row r="92" spans="1:18" ht="140.25" x14ac:dyDescent="0.2">
      <c r="A92" t="s">
        <v>43</v>
      </c>
      <c r="E92" s="23" t="s">
        <v>116</v>
      </c>
    </row>
    <row r="93" spans="1:18" x14ac:dyDescent="0.2">
      <c r="A93" s="16" t="s">
        <v>35</v>
      </c>
      <c r="B93" s="17" t="s">
        <v>117</v>
      </c>
      <c r="C93" s="17" t="s">
        <v>118</v>
      </c>
      <c r="D93" s="16" t="s">
        <v>37</v>
      </c>
      <c r="E93" s="18" t="s">
        <v>119</v>
      </c>
      <c r="F93" s="19" t="s">
        <v>84</v>
      </c>
      <c r="G93" s="20">
        <v>120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8" x14ac:dyDescent="0.2">
      <c r="A94" s="22" t="s">
        <v>40</v>
      </c>
      <c r="E94" s="23" t="s">
        <v>37</v>
      </c>
    </row>
    <row r="95" spans="1:18" x14ac:dyDescent="0.2">
      <c r="A95" s="24" t="s">
        <v>41</v>
      </c>
      <c r="E95" s="25" t="s">
        <v>42</v>
      </c>
    </row>
    <row r="96" spans="1:18" ht="153" x14ac:dyDescent="0.2">
      <c r="A96" t="s">
        <v>43</v>
      </c>
      <c r="E96" s="23" t="s">
        <v>120</v>
      </c>
    </row>
    <row r="97" spans="1:18" ht="25.5" x14ac:dyDescent="0.2">
      <c r="A97" s="16" t="s">
        <v>35</v>
      </c>
      <c r="B97" s="17" t="s">
        <v>121</v>
      </c>
      <c r="C97" s="17" t="s">
        <v>122</v>
      </c>
      <c r="D97" s="16" t="s">
        <v>37</v>
      </c>
      <c r="E97" s="18" t="s">
        <v>123</v>
      </c>
      <c r="F97" s="19" t="s">
        <v>84</v>
      </c>
      <c r="G97" s="20">
        <v>1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2" t="s">
        <v>40</v>
      </c>
      <c r="E98" s="23" t="s">
        <v>37</v>
      </c>
    </row>
    <row r="99" spans="1:18" x14ac:dyDescent="0.2">
      <c r="A99" s="24" t="s">
        <v>41</v>
      </c>
      <c r="E99" s="25" t="s">
        <v>42</v>
      </c>
    </row>
    <row r="100" spans="1:18" ht="76.5" x14ac:dyDescent="0.2">
      <c r="A100" t="s">
        <v>43</v>
      </c>
      <c r="E100" s="23" t="s">
        <v>124</v>
      </c>
    </row>
    <row r="101" spans="1:18" x14ac:dyDescent="0.2">
      <c r="A101" s="16" t="s">
        <v>35</v>
      </c>
      <c r="B101" s="17" t="s">
        <v>125</v>
      </c>
      <c r="C101" s="17" t="s">
        <v>126</v>
      </c>
      <c r="D101" s="16" t="s">
        <v>37</v>
      </c>
      <c r="E101" s="18" t="s">
        <v>127</v>
      </c>
      <c r="F101" s="19" t="s">
        <v>128</v>
      </c>
      <c r="G101" s="20">
        <v>150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2" t="s">
        <v>40</v>
      </c>
      <c r="E102" s="23" t="s">
        <v>37</v>
      </c>
    </row>
    <row r="103" spans="1:18" x14ac:dyDescent="0.2">
      <c r="A103" s="24" t="s">
        <v>41</v>
      </c>
      <c r="E103" s="25" t="s">
        <v>42</v>
      </c>
    </row>
    <row r="104" spans="1:18" ht="153" x14ac:dyDescent="0.2">
      <c r="A104" t="s">
        <v>43</v>
      </c>
      <c r="E104" s="23" t="s">
        <v>129</v>
      </c>
    </row>
    <row r="105" spans="1:18" ht="12.75" customHeight="1" x14ac:dyDescent="0.2">
      <c r="A105" s="3" t="s">
        <v>33</v>
      </c>
      <c r="B105" s="3"/>
      <c r="C105" s="26" t="s">
        <v>130</v>
      </c>
      <c r="D105" s="3"/>
      <c r="E105" s="14" t="s">
        <v>131</v>
      </c>
      <c r="F105" s="3"/>
      <c r="G105" s="3"/>
      <c r="H105" s="3"/>
      <c r="I105" s="27">
        <f>0+Q105</f>
        <v>0</v>
      </c>
      <c r="O105">
        <f>0+R105</f>
        <v>0</v>
      </c>
      <c r="Q105">
        <f>0+I106+I110+I114+I118+I122+I126+I130+I134</f>
        <v>0</v>
      </c>
      <c r="R105">
        <f>0+O106+O110+O114+O118+O122+O126+O130+O134</f>
        <v>0</v>
      </c>
    </row>
    <row r="106" spans="1:18" x14ac:dyDescent="0.2">
      <c r="A106" s="16" t="s">
        <v>35</v>
      </c>
      <c r="B106" s="17" t="s">
        <v>132</v>
      </c>
      <c r="C106" s="17" t="s">
        <v>133</v>
      </c>
      <c r="D106" s="16" t="s">
        <v>37</v>
      </c>
      <c r="E106" s="18" t="s">
        <v>134</v>
      </c>
      <c r="F106" s="19" t="s">
        <v>60</v>
      </c>
      <c r="G106" s="20">
        <v>9815.4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2" t="s">
        <v>40</v>
      </c>
      <c r="E107" s="23" t="s">
        <v>37</v>
      </c>
    </row>
    <row r="108" spans="1:18" x14ac:dyDescent="0.2">
      <c r="A108" s="24" t="s">
        <v>41</v>
      </c>
      <c r="E108" s="25" t="s">
        <v>42</v>
      </c>
    </row>
    <row r="109" spans="1:18" ht="140.25" x14ac:dyDescent="0.2">
      <c r="A109" t="s">
        <v>43</v>
      </c>
      <c r="E109" s="23" t="s">
        <v>135</v>
      </c>
    </row>
    <row r="110" spans="1:18" x14ac:dyDescent="0.2">
      <c r="A110" s="16" t="s">
        <v>35</v>
      </c>
      <c r="B110" s="17" t="s">
        <v>136</v>
      </c>
      <c r="C110" s="17" t="s">
        <v>137</v>
      </c>
      <c r="D110" s="16" t="s">
        <v>37</v>
      </c>
      <c r="E110" s="18" t="s">
        <v>138</v>
      </c>
      <c r="F110" s="19" t="s">
        <v>139</v>
      </c>
      <c r="G110" s="20">
        <v>68707.8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2" t="s">
        <v>40</v>
      </c>
      <c r="E111" s="23" t="s">
        <v>37</v>
      </c>
    </row>
    <row r="112" spans="1:18" x14ac:dyDescent="0.2">
      <c r="A112" s="24" t="s">
        <v>41</v>
      </c>
      <c r="E112" s="25" t="s">
        <v>42</v>
      </c>
    </row>
    <row r="113" spans="1:16" ht="127.5" x14ac:dyDescent="0.2">
      <c r="A113" t="s">
        <v>43</v>
      </c>
      <c r="E113" s="23" t="s">
        <v>140</v>
      </c>
    </row>
    <row r="114" spans="1:16" ht="25.5" x14ac:dyDescent="0.2">
      <c r="A114" s="16" t="s">
        <v>35</v>
      </c>
      <c r="B114" s="17" t="s">
        <v>141</v>
      </c>
      <c r="C114" s="17" t="s">
        <v>142</v>
      </c>
      <c r="D114" s="16" t="s">
        <v>37</v>
      </c>
      <c r="E114" s="18" t="s">
        <v>143</v>
      </c>
      <c r="F114" s="19" t="s">
        <v>139</v>
      </c>
      <c r="G114" s="20">
        <v>206123.4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2" t="s">
        <v>40</v>
      </c>
      <c r="E115" s="23" t="s">
        <v>37</v>
      </c>
    </row>
    <row r="116" spans="1:16" x14ac:dyDescent="0.2">
      <c r="A116" s="24" t="s">
        <v>41</v>
      </c>
      <c r="E116" s="25" t="s">
        <v>42</v>
      </c>
    </row>
    <row r="117" spans="1:16" ht="127.5" x14ac:dyDescent="0.2">
      <c r="A117" t="s">
        <v>43</v>
      </c>
      <c r="E117" s="23" t="s">
        <v>140</v>
      </c>
    </row>
    <row r="118" spans="1:16" ht="25.5" x14ac:dyDescent="0.2">
      <c r="A118" s="16" t="s">
        <v>35</v>
      </c>
      <c r="B118" s="17" t="s">
        <v>144</v>
      </c>
      <c r="C118" s="17" t="s">
        <v>142</v>
      </c>
      <c r="D118" s="16" t="s">
        <v>37</v>
      </c>
      <c r="E118" s="18" t="s">
        <v>145</v>
      </c>
      <c r="F118" s="19" t="s">
        <v>139</v>
      </c>
      <c r="G118" s="20">
        <v>20612.34</v>
      </c>
      <c r="H118" s="21">
        <v>0</v>
      </c>
      <c r="I118" s="21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2" t="s">
        <v>40</v>
      </c>
      <c r="E119" s="23" t="s">
        <v>37</v>
      </c>
    </row>
    <row r="120" spans="1:16" x14ac:dyDescent="0.2">
      <c r="A120" s="24" t="s">
        <v>41</v>
      </c>
      <c r="E120" s="25" t="s">
        <v>42</v>
      </c>
    </row>
    <row r="121" spans="1:16" ht="127.5" x14ac:dyDescent="0.2">
      <c r="A121" t="s">
        <v>43</v>
      </c>
      <c r="E121" s="23" t="s">
        <v>140</v>
      </c>
    </row>
    <row r="122" spans="1:16" ht="25.5" x14ac:dyDescent="0.2">
      <c r="A122" s="16" t="s">
        <v>35</v>
      </c>
      <c r="B122" s="17" t="s">
        <v>146</v>
      </c>
      <c r="C122" s="17" t="s">
        <v>147</v>
      </c>
      <c r="D122" s="16" t="s">
        <v>37</v>
      </c>
      <c r="E122" s="18" t="s">
        <v>148</v>
      </c>
      <c r="F122" s="19" t="s">
        <v>67</v>
      </c>
      <c r="G122" s="20">
        <v>2412</v>
      </c>
      <c r="H122" s="21">
        <v>0</v>
      </c>
      <c r="I122" s="21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2" t="s">
        <v>40</v>
      </c>
      <c r="E123" s="23" t="s">
        <v>37</v>
      </c>
    </row>
    <row r="124" spans="1:16" x14ac:dyDescent="0.2">
      <c r="A124" s="24" t="s">
        <v>41</v>
      </c>
      <c r="E124" s="25" t="s">
        <v>42</v>
      </c>
    </row>
    <row r="125" spans="1:16" ht="204" x14ac:dyDescent="0.2">
      <c r="A125" t="s">
        <v>43</v>
      </c>
      <c r="E125" s="23" t="s">
        <v>149</v>
      </c>
    </row>
    <row r="126" spans="1:16" ht="25.5" x14ac:dyDescent="0.2">
      <c r="A126" s="16" t="s">
        <v>35</v>
      </c>
      <c r="B126" s="17" t="s">
        <v>150</v>
      </c>
      <c r="C126" s="17" t="s">
        <v>151</v>
      </c>
      <c r="D126" s="16" t="s">
        <v>37</v>
      </c>
      <c r="E126" s="18" t="s">
        <v>152</v>
      </c>
      <c r="F126" s="19" t="s">
        <v>153</v>
      </c>
      <c r="G126" s="20">
        <v>77184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2" t="s">
        <v>40</v>
      </c>
      <c r="E127" s="23" t="s">
        <v>37</v>
      </c>
    </row>
    <row r="128" spans="1:16" x14ac:dyDescent="0.2">
      <c r="A128" s="24" t="s">
        <v>41</v>
      </c>
      <c r="E128" s="25" t="s">
        <v>42</v>
      </c>
    </row>
    <row r="129" spans="1:18" ht="127.5" x14ac:dyDescent="0.2">
      <c r="A129" t="s">
        <v>43</v>
      </c>
      <c r="E129" s="23" t="s">
        <v>154</v>
      </c>
    </row>
    <row r="130" spans="1:18" ht="25.5" x14ac:dyDescent="0.2">
      <c r="A130" s="16" t="s">
        <v>35</v>
      </c>
      <c r="B130" s="17" t="s">
        <v>155</v>
      </c>
      <c r="C130" s="17" t="s">
        <v>156</v>
      </c>
      <c r="D130" s="16" t="s">
        <v>37</v>
      </c>
      <c r="E130" s="18" t="s">
        <v>157</v>
      </c>
      <c r="F130" s="19" t="s">
        <v>67</v>
      </c>
      <c r="G130" s="20">
        <v>3041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2" t="s">
        <v>40</v>
      </c>
      <c r="E131" s="23" t="s">
        <v>37</v>
      </c>
    </row>
    <row r="132" spans="1:18" x14ac:dyDescent="0.2">
      <c r="A132" s="24" t="s">
        <v>41</v>
      </c>
      <c r="E132" s="25" t="s">
        <v>42</v>
      </c>
    </row>
    <row r="133" spans="1:18" ht="204" x14ac:dyDescent="0.2">
      <c r="A133" t="s">
        <v>43</v>
      </c>
      <c r="E133" s="23" t="s">
        <v>149</v>
      </c>
    </row>
    <row r="134" spans="1:18" ht="38.25" x14ac:dyDescent="0.2">
      <c r="A134" s="16" t="s">
        <v>35</v>
      </c>
      <c r="B134" s="17" t="s">
        <v>158</v>
      </c>
      <c r="C134" s="17" t="s">
        <v>159</v>
      </c>
      <c r="D134" s="16" t="s">
        <v>37</v>
      </c>
      <c r="E134" s="18" t="s">
        <v>160</v>
      </c>
      <c r="F134" s="19" t="s">
        <v>153</v>
      </c>
      <c r="G134" s="20">
        <v>72984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2" t="s">
        <v>40</v>
      </c>
      <c r="E135" s="23" t="s">
        <v>37</v>
      </c>
    </row>
    <row r="136" spans="1:18" x14ac:dyDescent="0.2">
      <c r="A136" s="24" t="s">
        <v>41</v>
      </c>
      <c r="E136" s="25" t="s">
        <v>42</v>
      </c>
    </row>
    <row r="137" spans="1:18" ht="102" x14ac:dyDescent="0.2">
      <c r="A137" t="s">
        <v>43</v>
      </c>
      <c r="E137" s="23" t="s">
        <v>161</v>
      </c>
    </row>
    <row r="138" spans="1:18" ht="12.75" customHeight="1" x14ac:dyDescent="0.2">
      <c r="A138" s="3" t="s">
        <v>33</v>
      </c>
      <c r="B138" s="3"/>
      <c r="C138" s="26" t="s">
        <v>162</v>
      </c>
      <c r="D138" s="3"/>
      <c r="E138" s="14" t="s">
        <v>163</v>
      </c>
      <c r="F138" s="3"/>
      <c r="G138" s="3"/>
      <c r="H138" s="3"/>
      <c r="I138" s="27">
        <f>0+Q138</f>
        <v>0</v>
      </c>
      <c r="O138">
        <f>0+R138</f>
        <v>0</v>
      </c>
      <c r="Q138">
        <f>0+I139+I143+I147+I151+I155+I159+I163</f>
        <v>0</v>
      </c>
      <c r="R138">
        <f>0+O139+O143+O147+O151+O155+O159+O163</f>
        <v>0</v>
      </c>
    </row>
    <row r="139" spans="1:18" ht="25.5" x14ac:dyDescent="0.2">
      <c r="A139" s="16" t="s">
        <v>35</v>
      </c>
      <c r="B139" s="17" t="s">
        <v>164</v>
      </c>
      <c r="C139" s="17" t="s">
        <v>165</v>
      </c>
      <c r="D139" s="16" t="s">
        <v>37</v>
      </c>
      <c r="E139" s="18" t="s">
        <v>166</v>
      </c>
      <c r="F139" s="19" t="s">
        <v>167</v>
      </c>
      <c r="G139" s="20">
        <v>11778.48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2" t="s">
        <v>40</v>
      </c>
      <c r="E140" s="23" t="s">
        <v>37</v>
      </c>
    </row>
    <row r="141" spans="1:18" x14ac:dyDescent="0.2">
      <c r="A141" s="24" t="s">
        <v>41</v>
      </c>
      <c r="E141" s="25" t="s">
        <v>42</v>
      </c>
    </row>
    <row r="142" spans="1:18" ht="140.25" x14ac:dyDescent="0.2">
      <c r="A142" t="s">
        <v>43</v>
      </c>
      <c r="E142" s="23" t="s">
        <v>168</v>
      </c>
    </row>
    <row r="143" spans="1:18" ht="25.5" x14ac:dyDescent="0.2">
      <c r="A143" s="16" t="s">
        <v>35</v>
      </c>
      <c r="B143" s="17" t="s">
        <v>169</v>
      </c>
      <c r="C143" s="17" t="s">
        <v>170</v>
      </c>
      <c r="D143" s="16" t="s">
        <v>37</v>
      </c>
      <c r="E143" s="18" t="s">
        <v>171</v>
      </c>
      <c r="F143" s="19" t="s">
        <v>167</v>
      </c>
      <c r="G143" s="20">
        <v>1508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2" t="s">
        <v>40</v>
      </c>
      <c r="E144" s="23" t="s">
        <v>37</v>
      </c>
    </row>
    <row r="145" spans="1:16" x14ac:dyDescent="0.2">
      <c r="A145" s="24" t="s">
        <v>41</v>
      </c>
      <c r="E145" s="25" t="s">
        <v>42</v>
      </c>
    </row>
    <row r="146" spans="1:16" ht="140.25" x14ac:dyDescent="0.2">
      <c r="A146" t="s">
        <v>43</v>
      </c>
      <c r="E146" s="23" t="s">
        <v>168</v>
      </c>
    </row>
    <row r="147" spans="1:16" ht="25.5" x14ac:dyDescent="0.2">
      <c r="A147" s="16" t="s">
        <v>35</v>
      </c>
      <c r="B147" s="17" t="s">
        <v>172</v>
      </c>
      <c r="C147" s="17" t="s">
        <v>173</v>
      </c>
      <c r="D147" s="16" t="s">
        <v>37</v>
      </c>
      <c r="E147" s="18" t="s">
        <v>174</v>
      </c>
      <c r="F147" s="19" t="s">
        <v>167</v>
      </c>
      <c r="G147" s="20">
        <v>1.6359999999999999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2" t="s">
        <v>40</v>
      </c>
      <c r="E148" s="23" t="s">
        <v>37</v>
      </c>
    </row>
    <row r="149" spans="1:16" x14ac:dyDescent="0.2">
      <c r="A149" s="24" t="s">
        <v>41</v>
      </c>
      <c r="E149" s="25" t="s">
        <v>42</v>
      </c>
    </row>
    <row r="150" spans="1:16" ht="140.25" x14ac:dyDescent="0.2">
      <c r="A150" t="s">
        <v>43</v>
      </c>
      <c r="E150" s="23" t="s">
        <v>168</v>
      </c>
    </row>
    <row r="151" spans="1:16" ht="25.5" x14ac:dyDescent="0.2">
      <c r="A151" s="16" t="s">
        <v>35</v>
      </c>
      <c r="B151" s="17" t="s">
        <v>175</v>
      </c>
      <c r="C151" s="17" t="s">
        <v>176</v>
      </c>
      <c r="D151" s="16" t="s">
        <v>37</v>
      </c>
      <c r="E151" s="18" t="s">
        <v>177</v>
      </c>
      <c r="F151" s="19" t="s">
        <v>167</v>
      </c>
      <c r="G151" s="20">
        <v>3.2719999999999998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2" t="s">
        <v>40</v>
      </c>
      <c r="E152" s="23" t="s">
        <v>37</v>
      </c>
    </row>
    <row r="153" spans="1:16" x14ac:dyDescent="0.2">
      <c r="A153" s="24" t="s">
        <v>41</v>
      </c>
      <c r="E153" s="25" t="s">
        <v>42</v>
      </c>
    </row>
    <row r="154" spans="1:16" ht="140.25" x14ac:dyDescent="0.2">
      <c r="A154" t="s">
        <v>43</v>
      </c>
      <c r="E154" s="23" t="s">
        <v>168</v>
      </c>
    </row>
    <row r="155" spans="1:16" ht="25.5" x14ac:dyDescent="0.2">
      <c r="A155" s="16" t="s">
        <v>35</v>
      </c>
      <c r="B155" s="17" t="s">
        <v>178</v>
      </c>
      <c r="C155" s="17" t="s">
        <v>179</v>
      </c>
      <c r="D155" s="16" t="s">
        <v>37</v>
      </c>
      <c r="E155" s="18" t="s">
        <v>180</v>
      </c>
      <c r="F155" s="19" t="s">
        <v>167</v>
      </c>
      <c r="G155" s="20">
        <v>981.54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2" t="s">
        <v>40</v>
      </c>
      <c r="E156" s="23" t="s">
        <v>37</v>
      </c>
    </row>
    <row r="157" spans="1:16" x14ac:dyDescent="0.2">
      <c r="A157" s="24" t="s">
        <v>41</v>
      </c>
      <c r="E157" s="25" t="s">
        <v>42</v>
      </c>
    </row>
    <row r="158" spans="1:16" ht="140.25" x14ac:dyDescent="0.2">
      <c r="A158" t="s">
        <v>43</v>
      </c>
      <c r="E158" s="23" t="s">
        <v>168</v>
      </c>
    </row>
    <row r="159" spans="1:16" ht="25.5" x14ac:dyDescent="0.2">
      <c r="A159" s="16" t="s">
        <v>35</v>
      </c>
      <c r="B159" s="17" t="s">
        <v>181</v>
      </c>
      <c r="C159" s="17" t="s">
        <v>182</v>
      </c>
      <c r="D159" s="16" t="s">
        <v>37</v>
      </c>
      <c r="E159" s="18" t="s">
        <v>183</v>
      </c>
      <c r="F159" s="19" t="s">
        <v>167</v>
      </c>
      <c r="G159" s="20">
        <v>981.54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2" t="s">
        <v>40</v>
      </c>
      <c r="E160" s="23" t="s">
        <v>37</v>
      </c>
    </row>
    <row r="161" spans="1:16" x14ac:dyDescent="0.2">
      <c r="A161" s="24" t="s">
        <v>41</v>
      </c>
      <c r="E161" s="25" t="s">
        <v>42</v>
      </c>
    </row>
    <row r="162" spans="1:16" ht="140.25" x14ac:dyDescent="0.2">
      <c r="A162" t="s">
        <v>43</v>
      </c>
      <c r="E162" s="23" t="s">
        <v>168</v>
      </c>
    </row>
    <row r="163" spans="1:16" ht="25.5" x14ac:dyDescent="0.2">
      <c r="A163" s="16" t="s">
        <v>35</v>
      </c>
      <c r="B163" s="17" t="s">
        <v>184</v>
      </c>
      <c r="C163" s="17" t="s">
        <v>185</v>
      </c>
      <c r="D163" s="16" t="s">
        <v>37</v>
      </c>
      <c r="E163" s="18" t="s">
        <v>186</v>
      </c>
      <c r="F163" s="19" t="s">
        <v>167</v>
      </c>
      <c r="G163" s="20">
        <v>430.80799999999999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2" t="s">
        <v>40</v>
      </c>
      <c r="E164" s="23" t="s">
        <v>37</v>
      </c>
    </row>
    <row r="165" spans="1:16" x14ac:dyDescent="0.2">
      <c r="A165" s="24" t="s">
        <v>41</v>
      </c>
      <c r="E165" s="25" t="s">
        <v>42</v>
      </c>
    </row>
    <row r="166" spans="1:16" ht="140.25" x14ac:dyDescent="0.2">
      <c r="A166" t="s">
        <v>43</v>
      </c>
      <c r="E166" s="23" t="s">
        <v>168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2018-10-22T07:34:55Z</dcterms:created>
  <dcterms:modified xsi:type="dcterms:W3CDTF">2018-10-29T13:04:53Z</dcterms:modified>
</cp:coreProperties>
</file>