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jdl\Desktop\"/>
    </mc:Choice>
  </mc:AlternateContent>
  <xr:revisionPtr revIDLastSave="0" documentId="13_ncr:1_{3277B127-EF68-4EEE-B80E-43872CF4E137}" xr6:coauthVersionLast="47" xr6:coauthVersionMax="47" xr10:uidLastSave="{00000000-0000-0000-0000-000000000000}"/>
  <bookViews>
    <workbookView xWindow="-120" yWindow="-120" windowWidth="27645" windowHeight="16440" xr2:uid="{5E19C702-20F1-4C72-9AA0-B3FC8200FC21}"/>
  </bookViews>
  <sheets>
    <sheet name="úsek Č. Velenice - Č. Budějovic" sheetId="1" r:id="rId1"/>
    <sheet name="úsek H. Dvořiště - Č. Budějovi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2" l="1"/>
  <c r="D30" i="2"/>
  <c r="D28" i="2"/>
  <c r="D27" i="2"/>
  <c r="D25" i="2"/>
  <c r="D23" i="2"/>
  <c r="D21" i="2"/>
  <c r="D19" i="2"/>
  <c r="D17" i="2"/>
  <c r="D16" i="2"/>
  <c r="D15" i="2"/>
  <c r="D14" i="2"/>
  <c r="D12" i="2"/>
  <c r="D10" i="2"/>
  <c r="D34" i="2" s="1"/>
  <c r="B12" i="1" l="1"/>
  <c r="D12" i="1" s="1"/>
  <c r="D11" i="1"/>
  <c r="B22" i="1"/>
  <c r="D22" i="1" s="1"/>
  <c r="D19" i="1"/>
  <c r="B21" i="1"/>
  <c r="D21" i="1" s="1"/>
  <c r="B20" i="1"/>
  <c r="D20" i="1" s="1"/>
  <c r="B17" i="1"/>
  <c r="D17" i="1" s="1"/>
  <c r="D16" i="1"/>
  <c r="D14" i="1"/>
  <c r="D25" i="1" l="1"/>
</calcChain>
</file>

<file path=xl/sharedStrings.xml><?xml version="1.0" encoding="utf-8"?>
<sst xmlns="http://schemas.openxmlformats.org/spreadsheetml/2006/main" count="49" uniqueCount="25">
  <si>
    <t>km</t>
  </si>
  <si>
    <t>od</t>
  </si>
  <si>
    <t>do</t>
  </si>
  <si>
    <t>V100</t>
  </si>
  <si>
    <t>V130</t>
  </si>
  <si>
    <t>stávající rychlosti</t>
  </si>
  <si>
    <t xml:space="preserve">návrh </t>
  </si>
  <si>
    <t>V150</t>
  </si>
  <si>
    <t>popis úpravy</t>
  </si>
  <si>
    <t>staničení je uvedeno v přesnosti na HM, konkrétní km bude upřesněn dle char. bodu směrového řešení ZP/KP, ZO/KO</t>
  </si>
  <si>
    <t>délka úseku</t>
  </si>
  <si>
    <t>bez úprav</t>
  </si>
  <si>
    <t>přehled úprav rychlostí a GPK</t>
  </si>
  <si>
    <t>Č. Velenice - Č. Budějovice</t>
  </si>
  <si>
    <t>složený oblouk km 200.0-200.7 pouze zvýšení převýšení +10mm</t>
  </si>
  <si>
    <t>bez úprav, prověřit vzdálenost od ZV</t>
  </si>
  <si>
    <t>stav dle budoucí opravné práce Jílovice – Borovany</t>
  </si>
  <si>
    <r>
      <rPr>
        <sz val="10"/>
        <color rgb="FFFF0000"/>
        <rFont val="Verdana"/>
        <family val="2"/>
        <charset val="238"/>
      </rPr>
      <t>stav dle budoucí opravné práce Jílovice – Borovany</t>
    </r>
    <r>
      <rPr>
        <sz val="10"/>
        <color theme="1"/>
        <rFont val="Verdana"/>
        <family val="2"/>
        <charset val="238"/>
      </rPr>
      <t xml:space="preserve">
navrhnout úpravu složeného oblouku km 189.2-189.8 a km 190.9-191.9</t>
    </r>
  </si>
  <si>
    <r>
      <t xml:space="preserve">oblouk km 201.5-201.9 pouze zvýšení převýšení +20mm </t>
    </r>
    <r>
      <rPr>
        <b/>
        <sz val="10"/>
        <color theme="1"/>
        <rFont val="Verdana"/>
        <family val="2"/>
        <charset val="238"/>
      </rPr>
      <t>vč. úpravy P1112</t>
    </r>
    <r>
      <rPr>
        <sz val="10"/>
        <color theme="1"/>
        <rFont val="Verdana"/>
        <family val="2"/>
        <charset val="238"/>
      </rPr>
      <t xml:space="preserve"> (účelové komunikace)</t>
    </r>
  </si>
  <si>
    <t>H. Dvořiště - Č. Budějovice</t>
  </si>
  <si>
    <t>oblouk km 64,8-65,1 pouze zvýšení převýšení +5mm
složený oblouk km 65,7-64,4 pouze zvýšení převýšení +5mm</t>
  </si>
  <si>
    <t>inflex oblouk km 72,1-72,9 pouze zvýšení převýšení +10mm</t>
  </si>
  <si>
    <t>prověřit vzdálenost od ZV1, složený oblouk km 79.2-79.5 pouze zvýšení převýšení +5mm</t>
  </si>
  <si>
    <t>inflex oblouk km 80,8-82,1 pouze zvýšení převýšení +3mm
inflex oblouk km 82,8-83,5 pouze zvýšení převýšení +3mm</t>
  </si>
  <si>
    <t>inflex oblouk km 102,5-102,9 pouze zvýšení převýšení +3mm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</si>
</sst>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u/>
      <sz val="15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left" wrapText="1"/>
    </xf>
    <xf numFmtId="164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left" wrapText="1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3" xfId="0" applyBorder="1" applyAlignment="1">
      <alignment horizontal="left" wrapText="1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/>
    <xf numFmtId="0" fontId="1" fillId="0" borderId="12" xfId="0" applyFont="1" applyBorder="1" applyAlignment="1">
      <alignment horizontal="left" wrapText="1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4D138-331C-433D-8764-600A09D4F8D7}">
  <dimension ref="A1:H25"/>
  <sheetViews>
    <sheetView tabSelected="1" zoomScale="115" zoomScaleNormal="115" workbookViewId="0">
      <selection activeCell="E28" sqref="E28"/>
    </sheetView>
  </sheetViews>
  <sheetFormatPr defaultRowHeight="12.75" x14ac:dyDescent="0.2"/>
  <cols>
    <col min="2" max="3" width="9" style="6"/>
    <col min="4" max="6" width="9" style="1"/>
    <col min="7" max="7" width="9" style="2"/>
    <col min="8" max="8" width="59.75" style="5" customWidth="1"/>
  </cols>
  <sheetData>
    <row r="1" spans="1:8" ht="20.25" x14ac:dyDescent="0.3">
      <c r="A1" s="26" t="s">
        <v>13</v>
      </c>
    </row>
    <row r="4" spans="1:8" x14ac:dyDescent="0.2">
      <c r="B4" s="7" t="s">
        <v>9</v>
      </c>
    </row>
    <row r="6" spans="1:8" x14ac:dyDescent="0.2">
      <c r="B6" s="7" t="s">
        <v>12</v>
      </c>
    </row>
    <row r="7" spans="1:8" ht="13.5" thickBot="1" x14ac:dyDescent="0.25"/>
    <row r="8" spans="1:8" s="1" customFormat="1" x14ac:dyDescent="0.2">
      <c r="B8" s="28" t="s">
        <v>0</v>
      </c>
      <c r="C8" s="29"/>
      <c r="D8" s="31" t="s">
        <v>10</v>
      </c>
      <c r="E8" s="30" t="s">
        <v>5</v>
      </c>
      <c r="F8" s="30"/>
      <c r="G8" s="12" t="s">
        <v>6</v>
      </c>
      <c r="H8" s="33" t="s">
        <v>8</v>
      </c>
    </row>
    <row r="9" spans="1:8" s="1" customFormat="1" ht="13.5" thickBot="1" x14ac:dyDescent="0.25">
      <c r="B9" s="22" t="s">
        <v>1</v>
      </c>
      <c r="C9" s="23" t="s">
        <v>2</v>
      </c>
      <c r="D9" s="32"/>
      <c r="E9" s="24" t="s">
        <v>3</v>
      </c>
      <c r="F9" s="24" t="s">
        <v>4</v>
      </c>
      <c r="G9" s="25" t="s">
        <v>7</v>
      </c>
      <c r="H9" s="34"/>
    </row>
    <row r="10" spans="1:8" ht="13.5" thickTop="1" x14ac:dyDescent="0.2">
      <c r="B10" s="13"/>
      <c r="C10" s="9"/>
      <c r="D10" s="10"/>
      <c r="E10" s="10"/>
      <c r="F10" s="10"/>
      <c r="G10" s="11"/>
      <c r="H10" s="14"/>
    </row>
    <row r="11" spans="1:8" x14ac:dyDescent="0.2">
      <c r="B11" s="15">
        <v>186.6</v>
      </c>
      <c r="C11" s="8">
        <v>188.9</v>
      </c>
      <c r="D11" s="4">
        <f>1000*(C11-B11)</f>
        <v>2300.0000000000114</v>
      </c>
      <c r="E11" s="4">
        <v>100</v>
      </c>
      <c r="F11" s="4">
        <v>100</v>
      </c>
      <c r="G11" s="3">
        <v>120</v>
      </c>
      <c r="H11" s="27" t="s">
        <v>16</v>
      </c>
    </row>
    <row r="12" spans="1:8" ht="38.25" x14ac:dyDescent="0.2">
      <c r="B12" s="15">
        <f>C11</f>
        <v>188.9</v>
      </c>
      <c r="C12" s="8">
        <v>193.2</v>
      </c>
      <c r="D12" s="4">
        <f>1000*(C12-B12)</f>
        <v>4299.9999999999827</v>
      </c>
      <c r="E12" s="4">
        <v>80</v>
      </c>
      <c r="F12" s="4">
        <v>80</v>
      </c>
      <c r="G12" s="3">
        <v>100</v>
      </c>
      <c r="H12" s="16" t="s">
        <v>17</v>
      </c>
    </row>
    <row r="13" spans="1:8" x14ac:dyDescent="0.2">
      <c r="B13" s="15"/>
      <c r="C13" s="8"/>
      <c r="D13" s="4"/>
      <c r="E13" s="4"/>
      <c r="F13" s="4"/>
      <c r="G13" s="3"/>
      <c r="H13" s="16"/>
    </row>
    <row r="14" spans="1:8" x14ac:dyDescent="0.2">
      <c r="B14" s="15">
        <v>193.2</v>
      </c>
      <c r="C14" s="8">
        <v>195.9</v>
      </c>
      <c r="D14" s="4">
        <f>1000*(C14-B14)</f>
        <v>2700.0000000000173</v>
      </c>
      <c r="E14" s="4">
        <v>90</v>
      </c>
      <c r="F14" s="4">
        <v>95</v>
      </c>
      <c r="G14" s="3">
        <v>100</v>
      </c>
      <c r="H14" s="16" t="s">
        <v>11</v>
      </c>
    </row>
    <row r="15" spans="1:8" x14ac:dyDescent="0.2">
      <c r="B15" s="15"/>
      <c r="C15" s="8"/>
      <c r="D15" s="4"/>
      <c r="E15" s="4"/>
      <c r="F15" s="4"/>
      <c r="G15" s="3"/>
      <c r="H15" s="16"/>
    </row>
    <row r="16" spans="1:8" x14ac:dyDescent="0.2">
      <c r="B16" s="15">
        <v>200</v>
      </c>
      <c r="C16" s="8">
        <v>200.7</v>
      </c>
      <c r="D16" s="4">
        <f>1000*(C16-B16)</f>
        <v>699.99999999998863</v>
      </c>
      <c r="E16" s="4">
        <v>85</v>
      </c>
      <c r="F16" s="4">
        <v>90</v>
      </c>
      <c r="G16" s="3">
        <v>95</v>
      </c>
      <c r="H16" s="16" t="s">
        <v>14</v>
      </c>
    </row>
    <row r="17" spans="2:8" ht="25.5" x14ac:dyDescent="0.2">
      <c r="B17" s="15">
        <f>C16</f>
        <v>200.7</v>
      </c>
      <c r="C17" s="8">
        <v>204.8</v>
      </c>
      <c r="D17" s="4">
        <f>1000*(C17-B17)</f>
        <v>4100.0000000000227</v>
      </c>
      <c r="E17" s="4">
        <v>90</v>
      </c>
      <c r="F17" s="4">
        <v>95</v>
      </c>
      <c r="G17" s="3">
        <v>100</v>
      </c>
      <c r="H17" s="16" t="s">
        <v>18</v>
      </c>
    </row>
    <row r="18" spans="2:8" x14ac:dyDescent="0.2">
      <c r="B18" s="15"/>
      <c r="C18" s="8"/>
      <c r="D18" s="4"/>
      <c r="E18" s="4"/>
      <c r="F18" s="4"/>
      <c r="G18" s="3"/>
      <c r="H18" s="16"/>
    </row>
    <row r="19" spans="2:8" x14ac:dyDescent="0.2">
      <c r="B19" s="15">
        <v>208</v>
      </c>
      <c r="C19" s="8">
        <v>208.9</v>
      </c>
      <c r="D19" s="4">
        <f t="shared" ref="D19:D22" si="0">1000*(C19-B19)</f>
        <v>900.00000000000568</v>
      </c>
      <c r="E19" s="4">
        <v>90</v>
      </c>
      <c r="F19" s="4">
        <v>95</v>
      </c>
      <c r="G19" s="3">
        <v>100</v>
      </c>
      <c r="H19" s="16" t="s">
        <v>11</v>
      </c>
    </row>
    <row r="20" spans="2:8" x14ac:dyDescent="0.2">
      <c r="B20" s="15">
        <f>C19</f>
        <v>208.9</v>
      </c>
      <c r="C20" s="8">
        <v>210.3</v>
      </c>
      <c r="D20" s="4">
        <f t="shared" si="0"/>
        <v>1400.0000000000057</v>
      </c>
      <c r="E20" s="4">
        <v>90</v>
      </c>
      <c r="F20" s="4">
        <v>90</v>
      </c>
      <c r="G20" s="3">
        <v>100</v>
      </c>
      <c r="H20" s="16" t="s">
        <v>11</v>
      </c>
    </row>
    <row r="21" spans="2:8" x14ac:dyDescent="0.2">
      <c r="B21" s="15">
        <f>C20</f>
        <v>210.3</v>
      </c>
      <c r="C21" s="8">
        <v>211.5</v>
      </c>
      <c r="D21" s="4">
        <f t="shared" si="0"/>
        <v>1199.9999999999886</v>
      </c>
      <c r="E21" s="4">
        <v>90</v>
      </c>
      <c r="F21" s="4">
        <v>95</v>
      </c>
      <c r="G21" s="3">
        <v>100</v>
      </c>
      <c r="H21" s="16" t="s">
        <v>11</v>
      </c>
    </row>
    <row r="22" spans="2:8" x14ac:dyDescent="0.2">
      <c r="B22" s="15">
        <f>C21</f>
        <v>211.5</v>
      </c>
      <c r="C22" s="8">
        <v>211.7</v>
      </c>
      <c r="D22" s="4">
        <f t="shared" si="0"/>
        <v>199.99999999998863</v>
      </c>
      <c r="E22" s="4">
        <v>80</v>
      </c>
      <c r="F22" s="4">
        <v>80</v>
      </c>
      <c r="G22" s="3">
        <v>90</v>
      </c>
      <c r="H22" s="16" t="s">
        <v>15</v>
      </c>
    </row>
    <row r="23" spans="2:8" ht="13.5" thickBot="1" x14ac:dyDescent="0.25">
      <c r="B23" s="17"/>
      <c r="C23" s="18"/>
      <c r="D23" s="19"/>
      <c r="E23" s="19"/>
      <c r="F23" s="19"/>
      <c r="G23" s="20"/>
      <c r="H23" s="21"/>
    </row>
    <row r="25" spans="2:8" x14ac:dyDescent="0.2">
      <c r="D25" s="1">
        <f>SUM(D10:D24)</f>
        <v>17800.000000000011</v>
      </c>
    </row>
  </sheetData>
  <mergeCells count="4">
    <mergeCell ref="B8:C8"/>
    <mergeCell ref="E8:F8"/>
    <mergeCell ref="D8:D9"/>
    <mergeCell ref="H8:H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38C66-851A-4D76-8A4D-CDDE76A7543B}">
  <dimension ref="A1:H34"/>
  <sheetViews>
    <sheetView workbookViewId="0">
      <selection activeCell="H40" sqref="H40"/>
    </sheetView>
  </sheetViews>
  <sheetFormatPr defaultRowHeight="12.75" x14ac:dyDescent="0.2"/>
  <cols>
    <col min="2" max="3" width="9" style="6"/>
    <col min="4" max="6" width="9" style="1"/>
    <col min="7" max="7" width="9" style="2"/>
    <col min="8" max="8" width="59.75" style="5" customWidth="1"/>
  </cols>
  <sheetData>
    <row r="1" spans="1:8" ht="20.25" x14ac:dyDescent="0.3">
      <c r="A1" s="26" t="s">
        <v>19</v>
      </c>
    </row>
    <row r="4" spans="1:8" x14ac:dyDescent="0.2">
      <c r="B4" s="7" t="s">
        <v>9</v>
      </c>
    </row>
    <row r="6" spans="1:8" x14ac:dyDescent="0.2">
      <c r="B6" s="7" t="s">
        <v>12</v>
      </c>
    </row>
    <row r="7" spans="1:8" ht="13.5" thickBot="1" x14ac:dyDescent="0.25"/>
    <row r="8" spans="1:8" s="1" customFormat="1" x14ac:dyDescent="0.2">
      <c r="B8" s="28" t="s">
        <v>0</v>
      </c>
      <c r="C8" s="29"/>
      <c r="D8" s="31" t="s">
        <v>10</v>
      </c>
      <c r="E8" s="30" t="s">
        <v>5</v>
      </c>
      <c r="F8" s="30"/>
      <c r="G8" s="12" t="s">
        <v>6</v>
      </c>
      <c r="H8" s="33" t="s">
        <v>8</v>
      </c>
    </row>
    <row r="9" spans="1:8" s="1" customFormat="1" ht="13.5" thickBot="1" x14ac:dyDescent="0.25">
      <c r="B9" s="22" t="s">
        <v>1</v>
      </c>
      <c r="C9" s="23" t="s">
        <v>2</v>
      </c>
      <c r="D9" s="32"/>
      <c r="E9" s="24" t="s">
        <v>3</v>
      </c>
      <c r="F9" s="24" t="s">
        <v>4</v>
      </c>
      <c r="G9" s="25" t="s">
        <v>7</v>
      </c>
      <c r="H9" s="34"/>
    </row>
    <row r="10" spans="1:8" ht="26.25" thickTop="1" x14ac:dyDescent="0.2">
      <c r="B10" s="13">
        <v>63.7</v>
      </c>
      <c r="C10" s="9">
        <v>69.400000000000006</v>
      </c>
      <c r="D10" s="10">
        <f>1000*(C10-B10)</f>
        <v>5700.0000000000027</v>
      </c>
      <c r="E10" s="10">
        <v>70</v>
      </c>
      <c r="F10" s="10">
        <v>75</v>
      </c>
      <c r="G10" s="11">
        <v>80</v>
      </c>
      <c r="H10" s="14" t="s">
        <v>20</v>
      </c>
    </row>
    <row r="11" spans="1:8" x14ac:dyDescent="0.2">
      <c r="B11" s="15"/>
      <c r="C11" s="8"/>
      <c r="D11" s="4"/>
      <c r="E11" s="4"/>
      <c r="F11" s="4"/>
      <c r="G11" s="3"/>
      <c r="H11" s="16"/>
    </row>
    <row r="12" spans="1:8" x14ac:dyDescent="0.2">
      <c r="B12" s="15">
        <v>70.099999999999994</v>
      </c>
      <c r="C12" s="8">
        <v>73.900000000000006</v>
      </c>
      <c r="D12" s="4">
        <f>1000*(C12-B12)</f>
        <v>3800.0000000000114</v>
      </c>
      <c r="E12" s="4">
        <v>70</v>
      </c>
      <c r="F12" s="4">
        <v>75</v>
      </c>
      <c r="G12" s="3">
        <v>80</v>
      </c>
      <c r="H12" s="16" t="s">
        <v>21</v>
      </c>
    </row>
    <row r="13" spans="1:8" x14ac:dyDescent="0.2">
      <c r="B13" s="15"/>
      <c r="C13" s="8"/>
      <c r="D13" s="4"/>
      <c r="E13" s="4"/>
      <c r="F13" s="4"/>
      <c r="G13" s="3"/>
      <c r="H13" s="16"/>
    </row>
    <row r="14" spans="1:8" x14ac:dyDescent="0.2">
      <c r="B14" s="15">
        <v>75.3</v>
      </c>
      <c r="C14" s="8">
        <v>77</v>
      </c>
      <c r="D14" s="4">
        <f>1000*(C14-B14)</f>
        <v>1700.0000000000027</v>
      </c>
      <c r="E14" s="4">
        <v>85</v>
      </c>
      <c r="F14" s="4">
        <v>85</v>
      </c>
      <c r="G14" s="3">
        <v>90</v>
      </c>
      <c r="H14" s="16" t="s">
        <v>11</v>
      </c>
    </row>
    <row r="15" spans="1:8" x14ac:dyDescent="0.2">
      <c r="B15" s="15">
        <v>77</v>
      </c>
      <c r="C15" s="8">
        <v>79</v>
      </c>
      <c r="D15" s="4">
        <f>1000*(C15-B15)</f>
        <v>2000</v>
      </c>
      <c r="E15" s="4">
        <v>80</v>
      </c>
      <c r="F15" s="4">
        <v>85</v>
      </c>
      <c r="G15" s="3">
        <v>90</v>
      </c>
      <c r="H15" s="16" t="s">
        <v>11</v>
      </c>
    </row>
    <row r="16" spans="1:8" ht="25.5" x14ac:dyDescent="0.2">
      <c r="B16" s="15">
        <v>79</v>
      </c>
      <c r="C16" s="8">
        <v>80.8</v>
      </c>
      <c r="D16" s="4">
        <f>1000*(C16-B16)</f>
        <v>1799.9999999999973</v>
      </c>
      <c r="E16" s="4">
        <v>75</v>
      </c>
      <c r="F16" s="4">
        <v>80</v>
      </c>
      <c r="G16" s="3">
        <v>85</v>
      </c>
      <c r="H16" s="16" t="s">
        <v>22</v>
      </c>
    </row>
    <row r="17" spans="2:8" ht="25.5" x14ac:dyDescent="0.2">
      <c r="B17" s="15">
        <v>80.8</v>
      </c>
      <c r="C17" s="8">
        <v>87.1</v>
      </c>
      <c r="D17" s="4">
        <f>1000*(C17-B17)</f>
        <v>6299.9999999999973</v>
      </c>
      <c r="E17" s="4">
        <v>70</v>
      </c>
      <c r="F17" s="4">
        <v>70</v>
      </c>
      <c r="G17" s="3">
        <v>75</v>
      </c>
      <c r="H17" s="16" t="s">
        <v>23</v>
      </c>
    </row>
    <row r="18" spans="2:8" x14ac:dyDescent="0.2">
      <c r="B18" s="15"/>
      <c r="C18" s="8"/>
      <c r="D18" s="4"/>
      <c r="E18" s="4"/>
      <c r="F18" s="4"/>
      <c r="G18" s="3"/>
      <c r="H18" s="16"/>
    </row>
    <row r="19" spans="2:8" x14ac:dyDescent="0.2">
      <c r="B19" s="15">
        <v>88.8</v>
      </c>
      <c r="C19" s="8">
        <v>93.1</v>
      </c>
      <c r="D19" s="4">
        <f>1000*(C19-B19)</f>
        <v>4299.9999999999973</v>
      </c>
      <c r="E19" s="4">
        <v>70</v>
      </c>
      <c r="F19" s="4">
        <v>75</v>
      </c>
      <c r="G19" s="3">
        <v>80</v>
      </c>
      <c r="H19" s="16" t="s">
        <v>11</v>
      </c>
    </row>
    <row r="20" spans="2:8" x14ac:dyDescent="0.2">
      <c r="B20" s="15"/>
      <c r="C20" s="8"/>
      <c r="D20" s="4"/>
      <c r="E20" s="4"/>
      <c r="F20" s="4"/>
      <c r="G20" s="3"/>
      <c r="H20" s="16"/>
    </row>
    <row r="21" spans="2:8" x14ac:dyDescent="0.2">
      <c r="B21" s="15">
        <v>94.3</v>
      </c>
      <c r="C21" s="8">
        <v>95.3</v>
      </c>
      <c r="D21" s="4">
        <f>1000*(C21-B21)</f>
        <v>1000</v>
      </c>
      <c r="E21" s="4">
        <v>85</v>
      </c>
      <c r="F21" s="4">
        <v>90</v>
      </c>
      <c r="G21" s="3">
        <v>95</v>
      </c>
      <c r="H21" s="16" t="s">
        <v>11</v>
      </c>
    </row>
    <row r="22" spans="2:8" x14ac:dyDescent="0.2">
      <c r="B22" s="15"/>
      <c r="C22" s="8"/>
      <c r="D22" s="4"/>
      <c r="E22" s="4"/>
      <c r="F22" s="4"/>
      <c r="G22" s="3"/>
      <c r="H22" s="16"/>
    </row>
    <row r="23" spans="2:8" x14ac:dyDescent="0.2">
      <c r="B23" s="15">
        <v>96.1</v>
      </c>
      <c r="C23" s="8">
        <v>96.8</v>
      </c>
      <c r="D23" s="4">
        <f>1000*(C23-B23)</f>
        <v>700.00000000000284</v>
      </c>
      <c r="E23" s="4">
        <v>85</v>
      </c>
      <c r="F23" s="4">
        <v>90</v>
      </c>
      <c r="G23" s="3">
        <v>95</v>
      </c>
      <c r="H23" s="16" t="s">
        <v>11</v>
      </c>
    </row>
    <row r="24" spans="2:8" x14ac:dyDescent="0.2">
      <c r="B24" s="15"/>
      <c r="C24" s="8"/>
      <c r="D24" s="4"/>
      <c r="E24" s="4"/>
      <c r="F24" s="4"/>
      <c r="G24" s="3"/>
      <c r="H24" s="16"/>
    </row>
    <row r="25" spans="2:8" x14ac:dyDescent="0.2">
      <c r="B25" s="15">
        <v>99.7</v>
      </c>
      <c r="C25" s="8">
        <v>100.5</v>
      </c>
      <c r="D25" s="4">
        <f>1000*(C25-B25)</f>
        <v>799.99999999999716</v>
      </c>
      <c r="E25" s="4">
        <v>80</v>
      </c>
      <c r="F25" s="4">
        <v>85</v>
      </c>
      <c r="G25" s="3">
        <v>100</v>
      </c>
      <c r="H25" s="16" t="s">
        <v>11</v>
      </c>
    </row>
    <row r="26" spans="2:8" x14ac:dyDescent="0.2">
      <c r="B26" s="15"/>
      <c r="C26" s="8"/>
      <c r="D26" s="4"/>
      <c r="E26" s="4"/>
      <c r="F26" s="4"/>
      <c r="G26" s="3"/>
      <c r="H26" s="16"/>
    </row>
    <row r="27" spans="2:8" x14ac:dyDescent="0.2">
      <c r="B27" s="15">
        <v>101.2</v>
      </c>
      <c r="C27" s="8">
        <v>102.4</v>
      </c>
      <c r="D27" s="4">
        <f>1000*(C27-B27)</f>
        <v>1200.0000000000027</v>
      </c>
      <c r="E27" s="4">
        <v>70</v>
      </c>
      <c r="F27" s="4">
        <v>70</v>
      </c>
      <c r="G27" s="3">
        <v>75</v>
      </c>
      <c r="H27" s="16" t="s">
        <v>11</v>
      </c>
    </row>
    <row r="28" spans="2:8" x14ac:dyDescent="0.2">
      <c r="B28" s="15">
        <v>102.4</v>
      </c>
      <c r="C28" s="8">
        <v>104.5</v>
      </c>
      <c r="D28" s="4">
        <f>1000*(C28-B28)</f>
        <v>2099.9999999999945</v>
      </c>
      <c r="E28" s="4">
        <v>80</v>
      </c>
      <c r="F28" s="4">
        <v>85</v>
      </c>
      <c r="G28" s="3">
        <v>90</v>
      </c>
      <c r="H28" s="16" t="s">
        <v>24</v>
      </c>
    </row>
    <row r="29" spans="2:8" x14ac:dyDescent="0.2">
      <c r="B29" s="15"/>
      <c r="C29" s="8"/>
      <c r="D29" s="4"/>
      <c r="E29" s="4"/>
      <c r="F29" s="4"/>
      <c r="G29" s="3"/>
      <c r="H29" s="16"/>
    </row>
    <row r="30" spans="2:8" x14ac:dyDescent="0.2">
      <c r="B30" s="15">
        <v>108.2</v>
      </c>
      <c r="C30" s="8">
        <v>110.9</v>
      </c>
      <c r="D30" s="4">
        <f>1000*(C30-B30)</f>
        <v>2700.0000000000027</v>
      </c>
      <c r="E30" s="4">
        <v>80</v>
      </c>
      <c r="F30" s="4">
        <v>85</v>
      </c>
      <c r="G30" s="3">
        <v>90</v>
      </c>
      <c r="H30" s="16" t="s">
        <v>11</v>
      </c>
    </row>
    <row r="31" spans="2:8" x14ac:dyDescent="0.2">
      <c r="B31" s="15"/>
      <c r="C31" s="8"/>
      <c r="D31" s="4"/>
      <c r="E31" s="4"/>
      <c r="F31" s="4"/>
      <c r="G31" s="3"/>
      <c r="H31" s="16"/>
    </row>
    <row r="32" spans="2:8" ht="13.5" thickBot="1" x14ac:dyDescent="0.25">
      <c r="B32" s="17">
        <v>112.5</v>
      </c>
      <c r="C32" s="18">
        <v>113.9</v>
      </c>
      <c r="D32" s="19">
        <f>1000*(C32-B32)</f>
        <v>1400.0000000000057</v>
      </c>
      <c r="E32" s="19">
        <v>90</v>
      </c>
      <c r="F32" s="19">
        <v>95</v>
      </c>
      <c r="G32" s="20">
        <v>100</v>
      </c>
      <c r="H32" s="21" t="s">
        <v>11</v>
      </c>
    </row>
    <row r="34" spans="4:4" x14ac:dyDescent="0.2">
      <c r="D34" s="1">
        <f>SUM(D10:D33)</f>
        <v>35500.000000000015</v>
      </c>
    </row>
  </sheetData>
  <mergeCells count="4">
    <mergeCell ref="B8:C8"/>
    <mergeCell ref="D8:D9"/>
    <mergeCell ref="E8:F8"/>
    <mergeCell ref="H8:H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úsek Č. Velenice - Č. Budějovic</vt:lpstr>
      <vt:lpstr>úsek H. Dvořiště - Č. Budějovic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Bednář Josef, Ing.</dc:creator>
  <cp:lastModifiedBy>Žejdl Pavel, Bc.</cp:lastModifiedBy>
  <dcterms:created xsi:type="dcterms:W3CDTF">2024-02-01T13:48:09Z</dcterms:created>
  <dcterms:modified xsi:type="dcterms:W3CDTF">2024-02-07T11:58:44Z</dcterms:modified>
</cp:coreProperties>
</file>