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Prohlídky UTZ SSZT Brno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Prohlídky UTZ SSZT Brno'!$C$116:$K$308</definedName>
    <definedName name="_xlnm.Print_Area" localSheetId="1">'01 - Prohlídky UTZ SSZT Brno'!$C$4:$J$76,'01 - Prohlídky UTZ SSZT Brno'!$C$82:$J$98,'01 - Prohlídky UTZ SSZT Brno'!$C$104:$K$308</definedName>
    <definedName name="_xlnm.Print_Titles" localSheetId="1">'01 - Prohlídky UTZ SSZT Brno'!$116:$116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85"/>
  <c i="1" r="L90"/>
  <c r="AM90"/>
  <c r="AM89"/>
  <c r="L89"/>
  <c r="AM87"/>
  <c r="L87"/>
  <c r="L85"/>
  <c r="L84"/>
  <c i="2" r="BK297"/>
  <c r="BK195"/>
  <c r="J244"/>
  <c r="J211"/>
  <c r="J209"/>
  <c r="BK275"/>
  <c r="BK187"/>
  <c r="BK167"/>
  <c r="BK234"/>
  <c r="BK230"/>
  <c r="BK153"/>
  <c r="J305"/>
  <c r="BK173"/>
  <c r="J269"/>
  <c r="BK203"/>
  <c r="J299"/>
  <c r="J283"/>
  <c r="J253"/>
  <c r="J195"/>
  <c r="J119"/>
  <c r="BK261"/>
  <c r="J159"/>
  <c r="J301"/>
  <c r="J169"/>
  <c r="BK145"/>
  <c r="J147"/>
  <c r="J281"/>
  <c r="BK247"/>
  <c r="BK222"/>
  <c r="J153"/>
  <c r="J232"/>
  <c r="J191"/>
  <c r="BK271"/>
  <c r="J215"/>
  <c r="J127"/>
  <c r="J129"/>
  <c r="J143"/>
  <c r="J265"/>
  <c r="BK191"/>
  <c r="J230"/>
  <c r="J163"/>
  <c r="J263"/>
  <c r="BK267"/>
  <c r="J179"/>
  <c r="BK289"/>
  <c r="BK205"/>
  <c r="J131"/>
  <c r="BK265"/>
  <c r="BK143"/>
  <c r="BK253"/>
  <c r="BK151"/>
  <c r="J225"/>
  <c r="J201"/>
  <c r="J247"/>
  <c r="J165"/>
  <c r="BK179"/>
  <c r="BK255"/>
  <c r="J125"/>
  <c r="BK215"/>
  <c r="J133"/>
  <c r="BK285"/>
  <c r="BK169"/>
  <c r="BK155"/>
  <c r="J285"/>
  <c r="J173"/>
  <c r="BK139"/>
  <c r="J219"/>
  <c r="BK183"/>
  <c r="BK242"/>
  <c r="J171"/>
  <c r="BK249"/>
  <c r="J267"/>
  <c r="J183"/>
  <c r="J234"/>
  <c r="BK137"/>
  <c r="J203"/>
  <c r="BK228"/>
  <c r="BK161"/>
  <c r="BK121"/>
  <c r="BK175"/>
  <c r="BK281"/>
  <c r="J205"/>
  <c r="BK129"/>
  <c r="J297"/>
  <c r="J273"/>
  <c r="BK207"/>
  <c r="J177"/>
  <c r="J303"/>
  <c r="J279"/>
  <c r="BK165"/>
  <c r="BK131"/>
  <c r="J197"/>
  <c r="BK236"/>
  <c r="J151"/>
  <c r="BK219"/>
  <c r="J207"/>
  <c i="1" r="AS94"/>
  <c i="2" r="BK157"/>
  <c r="BK238"/>
  <c r="J121"/>
  <c r="J155"/>
  <c r="BK240"/>
  <c r="J259"/>
  <c r="BK225"/>
  <c r="J139"/>
  <c r="BK303"/>
  <c r="J307"/>
  <c r="J275"/>
  <c r="J193"/>
  <c r="BK125"/>
  <c r="J123"/>
  <c r="J236"/>
  <c r="BK232"/>
  <c r="BK177"/>
  <c r="BK133"/>
  <c r="BK259"/>
  <c r="BK283"/>
  <c r="J242"/>
  <c r="BK149"/>
  <c r="BK293"/>
  <c r="J261"/>
  <c r="BK201"/>
  <c r="BK135"/>
  <c r="J295"/>
  <c r="BK189"/>
  <c r="J240"/>
  <c r="BK199"/>
  <c r="J291"/>
  <c r="J238"/>
  <c r="J149"/>
  <c r="BK301"/>
  <c r="J277"/>
  <c r="BK141"/>
  <c r="J251"/>
  <c r="BK163"/>
  <c r="J228"/>
  <c r="J222"/>
  <c r="J185"/>
  <c r="J187"/>
  <c r="BK287"/>
  <c r="J181"/>
  <c r="BK213"/>
  <c r="BK295"/>
  <c r="J217"/>
  <c r="J135"/>
  <c r="J255"/>
  <c r="BK299"/>
  <c r="BK263"/>
  <c r="BK185"/>
  <c r="BK123"/>
  <c r="J257"/>
  <c r="BK197"/>
  <c r="BK305"/>
  <c r="BK291"/>
  <c r="BK193"/>
  <c r="J157"/>
  <c r="J293"/>
  <c r="J175"/>
  <c r="J161"/>
  <c r="BK251"/>
  <c r="BK209"/>
  <c r="BK273"/>
  <c r="BK217"/>
  <c r="J141"/>
  <c r="BK279"/>
  <c r="J189"/>
  <c r="BK119"/>
  <c r="BK159"/>
  <c r="J249"/>
  <c r="BK244"/>
  <c r="J199"/>
  <c r="J145"/>
  <c r="BK269"/>
  <c r="J213"/>
  <c r="J287"/>
  <c r="J271"/>
  <c r="BK181"/>
  <c r="BK307"/>
  <c r="BK277"/>
  <c r="BK211"/>
  <c r="BK147"/>
  <c r="J289"/>
  <c r="J167"/>
  <c r="J137"/>
  <c r="BK257"/>
  <c r="BK171"/>
  <c r="BK127"/>
  <c l="1" r="P118"/>
  <c r="P117"/>
  <c i="1" r="AU95"/>
  <c i="2" r="BK118"/>
  <c r="J118"/>
  <c r="J97"/>
  <c r="R118"/>
  <c r="R117"/>
  <c r="T118"/>
  <c r="T117"/>
  <c r="J92"/>
  <c r="BE119"/>
  <c r="BE127"/>
  <c r="BE131"/>
  <c r="BE183"/>
  <c r="J89"/>
  <c r="E107"/>
  <c r="BE125"/>
  <c r="BE133"/>
  <c r="BE153"/>
  <c r="BE159"/>
  <c r="BE163"/>
  <c r="BE232"/>
  <c r="BE236"/>
  <c r="BE299"/>
  <c r="BE307"/>
  <c r="BE139"/>
  <c r="BE141"/>
  <c r="BE143"/>
  <c r="BE157"/>
  <c r="BE165"/>
  <c r="BE240"/>
  <c r="BE247"/>
  <c r="BE303"/>
  <c r="BE169"/>
  <c r="BE195"/>
  <c r="BE197"/>
  <c r="BE244"/>
  <c r="BE289"/>
  <c r="BE297"/>
  <c r="BE301"/>
  <c r="BE305"/>
  <c r="BE161"/>
  <c r="BE205"/>
  <c r="BE271"/>
  <c r="F91"/>
  <c r="BE123"/>
  <c r="BE147"/>
  <c r="BE151"/>
  <c r="BE155"/>
  <c r="BE179"/>
  <c r="BE213"/>
  <c r="BE219"/>
  <c r="BE222"/>
  <c r="BE225"/>
  <c r="BE255"/>
  <c r="BE267"/>
  <c r="BE275"/>
  <c r="BE193"/>
  <c r="BE257"/>
  <c r="BE261"/>
  <c r="BE121"/>
  <c r="BE129"/>
  <c r="BE145"/>
  <c r="BE149"/>
  <c r="BE185"/>
  <c r="BE189"/>
  <c r="BE201"/>
  <c r="BE203"/>
  <c r="BE207"/>
  <c r="BE209"/>
  <c r="BE217"/>
  <c r="BE251"/>
  <c r="BE287"/>
  <c r="J91"/>
  <c r="BE191"/>
  <c r="BE199"/>
  <c r="BE242"/>
  <c r="BE249"/>
  <c r="BE259"/>
  <c r="BE265"/>
  <c r="BE269"/>
  <c r="BE281"/>
  <c r="BE135"/>
  <c r="BE173"/>
  <c r="BE181"/>
  <c r="BE234"/>
  <c r="BE273"/>
  <c r="BE277"/>
  <c r="BE291"/>
  <c r="BE295"/>
  <c r="F92"/>
  <c r="BE167"/>
  <c r="BE175"/>
  <c r="BE177"/>
  <c r="BE238"/>
  <c r="BE263"/>
  <c r="BE279"/>
  <c r="BE283"/>
  <c r="BE285"/>
  <c r="BE293"/>
  <c r="BE137"/>
  <c r="BE171"/>
  <c r="BE187"/>
  <c r="BE211"/>
  <c r="BE215"/>
  <c r="BE228"/>
  <c r="BE230"/>
  <c r="BE253"/>
  <c i="1" r="AU94"/>
  <c i="2" r="J34"/>
  <c i="1" r="AW95"/>
  <c i="2" r="F34"/>
  <c i="1" r="BA95"/>
  <c r="BA94"/>
  <c r="AW94"/>
  <c r="AK30"/>
  <c i="2" r="F37"/>
  <c i="1" r="BD95"/>
  <c r="BD94"/>
  <c r="W33"/>
  <c i="2" r="F35"/>
  <c i="1" r="BB95"/>
  <c r="BB94"/>
  <c r="AX94"/>
  <c i="2" r="F36"/>
  <c i="1" r="BC95"/>
  <c r="BC94"/>
  <c r="AY94"/>
  <c i="2" l="1" r="BK117"/>
  <c r="J117"/>
  <c r="J30"/>
  <c i="1" r="AG95"/>
  <c r="AG94"/>
  <c r="AK26"/>
  <c i="2" r="J33"/>
  <c i="1" r="AV95"/>
  <c r="AT95"/>
  <c r="AN95"/>
  <c r="W30"/>
  <c r="W31"/>
  <c r="W32"/>
  <c i="2" r="F33"/>
  <c i="1" r="AZ95"/>
  <c r="AZ94"/>
  <c r="W29"/>
  <c i="2" l="1" r="J96"/>
  <c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<sst xmlns="http://schemas.openxmlformats.org/spreadsheetml/2006/main">
  <si>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</si>
  <si>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</si>
  <si>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</si>
  <si>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</si>
  <si>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</si>
  <si>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{832863ef-fb07-4b71-bf5c-20114eda1799}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</si>
  <si>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</si>
  <si>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</si>
  <si>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</si>
  <si>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</si>
  <si>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</si>
  <si>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</si>
  <si>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</si>
  <si>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</si>
  <si>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</si>
  <si>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</si>
  <si>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</si>
  <si>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Zajištění prohlídek UTZ v období 3_2024 - 2_2025 u SSZT Brno</t>
  </si>
  <si>
    <t>KSO:</t>
  </si>
  <si>
    <t>CC-CZ:</t>
  </si>
  <si>
    <t>Místo:</t>
  </si>
  <si>
    <t xml:space="preserve"> </t>
  </si>
  <si>
    <t>Datum:</t>
  </si>
  <si>
    <t>24. 1. 2024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</si>
  <si>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</si>
  <si>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</si>
  <si>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</si>
  <si>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</si>
  <si>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</si>
  <si>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</si>
  <si>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</si>
  <si>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</si>
  <si>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</si>
  <si>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</si>
  <si>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</si>
  <si>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</si>
  <si>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</si>
  <si>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</si>
  <si>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</si>
  <si>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</si>
  <si>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</si>
  <si>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</si>
  <si>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</si>
  <si>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</si>
  <si>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</si>
  <si>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</si>
  <si>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</si>
  <si>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</si>
  <si>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</si>
  <si>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</si>
  <si>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</si>
  <si>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</si>
  <si>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</si>
  <si>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</si>
  <si>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</si>
  <si>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</si>
  <si>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</si>
  <si>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</si>
  <si>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</si>
  <si>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</si>
  <si>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</si>
  <si>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</si>
  <si>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</si>
  <si>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</si>
  <si>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</si>
  <si>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</si>
  <si>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</si>
  <si>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</si>
  <si>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</si>
  <si>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</si>
  <si>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</si>
  <si>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</si>
  <si>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</si>
  <si>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</si>
  <si>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</si>
  <si>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</si>
  <si>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</si>
  <si>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</si>
  <si>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</si>
  <si>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Prohlídky UTZ SSZT Brno</t>
  </si>
  <si>
    <t>PRO</t>
  </si>
  <si>
    <t>1</t>
  </si>
  <si>
    <t>{a63c2a28-26f6-495d-a5b3-ebff77917db4}</t>
  </si>
  <si>
    <t>2</t>
  </si>
  <si>
    <t>KRYCÍ LIST SOUPISU PRACÍ</t>
  </si>
  <si>
    <t>Objekt:</t>
  </si>
  <si>
    <t>01 - Prohlídky UTZ SSZT Brno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</si>
  <si>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</si>
  <si>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</si>
  <si>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</si>
  <si>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</si>
  <si>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</si>
  <si>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</si>
  <si>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</si>
  <si>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</si>
  <si>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</si>
  <si>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</si>
  <si>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</si>
  <si>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</si>
  <si>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</si>
  <si>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</si>
  <si>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</si>
  <si>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</si>
  <si>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</si>
  <si>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</si>
  <si>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</si>
  <si>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</si>
  <si>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</si>
  <si>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</si>
  <si>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</si>
  <si>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</si>
  <si>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7598095550</t>
  </si>
  <si>
    <t>Vyhotovení protokolu UTZ pro PZZ bez závor jedna kolej</t>
  </si>
  <si>
    <t>kus</t>
  </si>
  <si>
    <t>Sborník UOŽI 01 2024</t>
  </si>
  <si>
    <t>-482164908</t>
  </si>
  <si>
    <t>P</t>
  </si>
  <si>
    <t>Poznámka k položce:_x000d_
PZS 3,641 Hodonín - Zaječí</t>
  </si>
  <si>
    <t>7598095546</t>
  </si>
  <si>
    <t>Vyhotovení protokolu UTZ pro SZZ reléové a elektronické do 10 výhybkových jednotek</t>
  </si>
  <si>
    <t>1819366042</t>
  </si>
  <si>
    <t>Poznámka k položce:_x000d_
SZZ Brno-jih</t>
  </si>
  <si>
    <t>3</t>
  </si>
  <si>
    <t>7598095547</t>
  </si>
  <si>
    <t>Vyhotovení protokolu UTZ pro SZZ reléové a elektronické za každých dalších 10 výhybkových jednotek</t>
  </si>
  <si>
    <t>-965107177</t>
  </si>
  <si>
    <t>7598095565</t>
  </si>
  <si>
    <t>Vyhotovení protokolu UTZ pro PZZ se závorou dvě a více kolejí</t>
  </si>
  <si>
    <t>-494532406</t>
  </si>
  <si>
    <t>Poznámka k položce:_x000d_
PZS 105,959 Břeclav - Brno</t>
  </si>
  <si>
    <t>5</t>
  </si>
  <si>
    <t>7598095560</t>
  </si>
  <si>
    <t>Vyhotovení protokolu UTZ pro PZZ se závorou jedna kolej</t>
  </si>
  <si>
    <t>-1778010976</t>
  </si>
  <si>
    <t>Poznámka k položce:_x000d_
PZS 50,735 Brno - Přerov</t>
  </si>
  <si>
    <t>6</t>
  </si>
  <si>
    <t>1130691658</t>
  </si>
  <si>
    <t>Poznámka k položce:_x000d_
PZS 52,571 Brno - Přerov</t>
  </si>
  <si>
    <t>7</t>
  </si>
  <si>
    <t>7598095580</t>
  </si>
  <si>
    <t>Vyhotovení protokolu UTZ pro TZZ AH s hradlem pro jednu kolej</t>
  </si>
  <si>
    <t>1788395275</t>
  </si>
  <si>
    <t>Poznámka k položce:_x000d_
TZZ Vyškov na Moravě - Ivanovice na Hané</t>
  </si>
  <si>
    <t>8</t>
  </si>
  <si>
    <t>304117780</t>
  </si>
  <si>
    <t>Poznámka k položce:_x000d_
PZS 101,116 st. hr. - Šatov - M. Buděj.</t>
  </si>
  <si>
    <t>9</t>
  </si>
  <si>
    <t>187083686</t>
  </si>
  <si>
    <t>Poznámka k položce:_x000d_
PZS 101,389 st. hr. - Šatov - M. Buděj.</t>
  </si>
  <si>
    <t>10</t>
  </si>
  <si>
    <t>1677656780</t>
  </si>
  <si>
    <t>Poznámka k položce:_x000d_
PZS 102,249 st. hr. - Šatov - M. Buděj.</t>
  </si>
  <si>
    <t>11</t>
  </si>
  <si>
    <t>7598095575</t>
  </si>
  <si>
    <t>Vyhotovení protokolu UTZ pro TZZ AH bez hradla pro jednu kolej</t>
  </si>
  <si>
    <t>840800508</t>
  </si>
  <si>
    <t>Poznámka k položce:_x000d_
TZZ Ivanovice na Hané - Nezamyslice</t>
  </si>
  <si>
    <t>208344014</t>
  </si>
  <si>
    <t>Poznámka k položce:_x000d_
PZS 56,161 Brno - Přerov</t>
  </si>
  <si>
    <t>13</t>
  </si>
  <si>
    <t>1369457699</t>
  </si>
  <si>
    <t>Poznámka k položce:_x000d_
PZS 83,905 Tišnov - Žďár n/S.</t>
  </si>
  <si>
    <t>14</t>
  </si>
  <si>
    <t>1643076349</t>
  </si>
  <si>
    <t>Poznámka k položce:_x000d_
SZZ Znojmo</t>
  </si>
  <si>
    <t>15</t>
  </si>
  <si>
    <t>-1723195333</t>
  </si>
  <si>
    <t>16</t>
  </si>
  <si>
    <t>2016384654</t>
  </si>
  <si>
    <t>Poznámka k položce:_x000d_
TZZ Znojmo - Olbramkostel</t>
  </si>
  <si>
    <t>17</t>
  </si>
  <si>
    <t>1237957203</t>
  </si>
  <si>
    <t>Poznámka k položce:_x000d_
PZS 17,895 Hrušovany n/J. - Znojmo</t>
  </si>
  <si>
    <t>18</t>
  </si>
  <si>
    <t>-180901378</t>
  </si>
  <si>
    <t>Poznámka k položce:_x000d_
PZS 18,987 Hrušovany n/J. - Znojmo</t>
  </si>
  <si>
    <t>19</t>
  </si>
  <si>
    <t>779971665</t>
  </si>
  <si>
    <t>Poznámka k položce:_x000d_
PZS 20,207 Hrušovany n/J. - Znojmo</t>
  </si>
  <si>
    <t>20</t>
  </si>
  <si>
    <t>1398654003</t>
  </si>
  <si>
    <t>Poznámka k položce:_x000d_
PZS 22,371 Hrušovany n/J. - Znojmo</t>
  </si>
  <si>
    <t>-976094994</t>
  </si>
  <si>
    <t>Poznámka k položce:_x000d_
PZS 2,838 Mor. Bránice - Oslavany</t>
  </si>
  <si>
    <t>22</t>
  </si>
  <si>
    <t>-2121825845</t>
  </si>
  <si>
    <t>Poznámka k položce:_x000d_
PZS 33,521 Brno - Veselí n/M.</t>
  </si>
  <si>
    <t>23</t>
  </si>
  <si>
    <t>7598095555</t>
  </si>
  <si>
    <t>Vyhotovení protokolu UTZ pro PZZ bez závor dvě a více kolejí</t>
  </si>
  <si>
    <t>1874935202</t>
  </si>
  <si>
    <t>Poznámka k položce:_x000d_
PZS 34,768 Brno - Veselí n/M.</t>
  </si>
  <si>
    <t>24</t>
  </si>
  <si>
    <t>-1472589772</t>
  </si>
  <si>
    <t>Poznámka k položce:_x000d_
PZS 73,512 Brno - Veselí n/M.</t>
  </si>
  <si>
    <t>25</t>
  </si>
  <si>
    <t>1998773675</t>
  </si>
  <si>
    <t>Poznámka k položce:_x000d_
PZS 73,647 Brno - Veselí n/M.</t>
  </si>
  <si>
    <t>26</t>
  </si>
  <si>
    <t>-519267685</t>
  </si>
  <si>
    <t>Poznámka k položce:_x000d_
PZS 80,512 Břeclav - st. hran. OBB</t>
  </si>
  <si>
    <t>27</t>
  </si>
  <si>
    <t>158205260</t>
  </si>
  <si>
    <t>Poznámka k položce:_x000d_
PZS 81,700 Břeclav - st. hran. OBB (Břeclav - Znojmo 84,621)</t>
  </si>
  <si>
    <t>28</t>
  </si>
  <si>
    <t>142162346</t>
  </si>
  <si>
    <t>Poznámka k položce:_x000d_
TZZ Bzenec - Moravský Písek</t>
  </si>
  <si>
    <t>29</t>
  </si>
  <si>
    <t>1442868601</t>
  </si>
  <si>
    <t>Poznámka k položce:_x000d_
PZS 74,286 Brno - Veselí n/M.</t>
  </si>
  <si>
    <t>30</t>
  </si>
  <si>
    <t>332014184</t>
  </si>
  <si>
    <t>Poznámka k položce:_x000d_
SZZ Rousínov</t>
  </si>
  <si>
    <t>31</t>
  </si>
  <si>
    <t>928488019</t>
  </si>
  <si>
    <t>Poznámka k položce:_x000d_
PZS km 32,623 Rousínov</t>
  </si>
  <si>
    <t>32</t>
  </si>
  <si>
    <t>1604623354</t>
  </si>
  <si>
    <t>Poznámka k položce:_x000d_
SZZ Zaječí</t>
  </si>
  <si>
    <t>33</t>
  </si>
  <si>
    <t>-577817845</t>
  </si>
  <si>
    <t>34</t>
  </si>
  <si>
    <t>-455411156</t>
  </si>
  <si>
    <t>Poznámka k položce:_x000d_
TZZ Nesovice - Nemotice</t>
  </si>
  <si>
    <t>35</t>
  </si>
  <si>
    <t>7598095585</t>
  </si>
  <si>
    <t>Vyhotovení protokolu UTZ pro TZZ AB3, AB a ABE pro jednu kolej</t>
  </si>
  <si>
    <t>-1388149177</t>
  </si>
  <si>
    <t xml:space="preserve">Poznámka k položce:_x000d_
TZZ Lanžhot - státní  hranice  SR</t>
  </si>
  <si>
    <t>36</t>
  </si>
  <si>
    <t>7598095590</t>
  </si>
  <si>
    <t>Vyhotovení protokolu UTZ pro TZZ AB3, AB a ABE za každý návěstní bod</t>
  </si>
  <si>
    <t>-461638022</t>
  </si>
  <si>
    <t>37</t>
  </si>
  <si>
    <t>535386527</t>
  </si>
  <si>
    <t>Poznámka k položce:_x000d_
PZS 9,990 Břeclav - st. hran. SR</t>
  </si>
  <si>
    <t>38</t>
  </si>
  <si>
    <t>833044161</t>
  </si>
  <si>
    <t xml:space="preserve">Poznámka k položce:_x000d_
TZZ Černovice (Slatinská) - Brno Slatina_x000d_
</t>
  </si>
  <si>
    <t>39</t>
  </si>
  <si>
    <t>-1736975125</t>
  </si>
  <si>
    <t>Poznámka k položce:_x000d_
TZZ Černovice (Slatinská) - Brno Slatina</t>
  </si>
  <si>
    <t>40</t>
  </si>
  <si>
    <t>-681400551</t>
  </si>
  <si>
    <t>Poznámka k položce:_x000d_
SZZ Brno dolní nádraží</t>
  </si>
  <si>
    <t>41</t>
  </si>
  <si>
    <t>534286</t>
  </si>
  <si>
    <t>42</t>
  </si>
  <si>
    <t>721340378</t>
  </si>
  <si>
    <t>Poznámka k položce:_x000d_
PZS 77,945 Brno - Veselí n/M.</t>
  </si>
  <si>
    <t>43</t>
  </si>
  <si>
    <t>1178402049</t>
  </si>
  <si>
    <t>Poznámka k položce:_x000d_
TZZ Šatov - Znojmo</t>
  </si>
  <si>
    <t>44</t>
  </si>
  <si>
    <t>1490340344</t>
  </si>
  <si>
    <t>Poznámka k položce:_x000d_
PZS 95,137 st. hr. - Šatov - M. Buděj.</t>
  </si>
  <si>
    <t>45</t>
  </si>
  <si>
    <t>140404066</t>
  </si>
  <si>
    <t>Poznámka k položce:_x000d_
PZS 96,643 st. hr. - Šatov - M. Buděj.</t>
  </si>
  <si>
    <t>46</t>
  </si>
  <si>
    <t>-47932689</t>
  </si>
  <si>
    <t>Poznámka k položce:_x000d_
PZS 97,757 st. hr. - Šatov - M. Buděj.</t>
  </si>
  <si>
    <t>47</t>
  </si>
  <si>
    <t>-302844332</t>
  </si>
  <si>
    <t>Poznámka k položce:_x000d_
PZS 47,475 Brno - Veselí n/M.</t>
  </si>
  <si>
    <t>48</t>
  </si>
  <si>
    <t>-1704995634</t>
  </si>
  <si>
    <t>Poznámka k položce:_x000d_
PZS 93,162 Hrušovany n/J. - Brno Horní Heršpice</t>
  </si>
  <si>
    <t>49</t>
  </si>
  <si>
    <t>-276494403</t>
  </si>
  <si>
    <t>Poznámka k položce:_x000d_
Brno hl.n.</t>
  </si>
  <si>
    <t>50</t>
  </si>
  <si>
    <t>-774642403</t>
  </si>
  <si>
    <t>51</t>
  </si>
  <si>
    <t>-1983603417</t>
  </si>
  <si>
    <t xml:space="preserve">Poznámka k položce:_x000d_
ITZZ Brno hl.n. - Brno-Chrlice </t>
  </si>
  <si>
    <t>VV</t>
  </si>
  <si>
    <t>1*0,5</t>
  </si>
  <si>
    <t>52</t>
  </si>
  <si>
    <t>961856946</t>
  </si>
  <si>
    <t>Poznámka k položce:_x000d_
ITZZ Brno hl.n. - H. Heršpice</t>
  </si>
  <si>
    <t>3*0,5</t>
  </si>
  <si>
    <t>53</t>
  </si>
  <si>
    <t>2057190335</t>
  </si>
  <si>
    <t>Poznámka k položce:_x000d_
ITZZ Brno hl.n. - Židenice</t>
  </si>
  <si>
    <t>2*0,5</t>
  </si>
  <si>
    <t>54</t>
  </si>
  <si>
    <t>-1637195107</t>
  </si>
  <si>
    <t>Poznámka k položce:_x000d_
PZS 32,966 Brno - Přerov</t>
  </si>
  <si>
    <t>55</t>
  </si>
  <si>
    <t>-343504499</t>
  </si>
  <si>
    <t>Poznámka k položce:_x000d_
PZS 33,576 Brno - Přerov</t>
  </si>
  <si>
    <t>56</t>
  </si>
  <si>
    <t>-788671498</t>
  </si>
  <si>
    <t>Poznámka k položce:_x000d_
SZZ Komořany u Vyškova</t>
  </si>
  <si>
    <t>57</t>
  </si>
  <si>
    <t>491539050</t>
  </si>
  <si>
    <t>Poznámka k položce:_x000d_
TZZ Rousínov - Komořany u Vyškova</t>
  </si>
  <si>
    <t>58</t>
  </si>
  <si>
    <t>-1663745008</t>
  </si>
  <si>
    <t>Poznámka k položce:_x000d_
TZZ Šakvice - Vranovice</t>
  </si>
  <si>
    <t>59</t>
  </si>
  <si>
    <t>1388398561</t>
  </si>
  <si>
    <t>60</t>
  </si>
  <si>
    <t>-1478642999</t>
  </si>
  <si>
    <t>Poznámka k položce:_x000d_
SZZ Brno-Horní Heršpice</t>
  </si>
  <si>
    <t>61</t>
  </si>
  <si>
    <t>-1522220015</t>
  </si>
  <si>
    <t>62</t>
  </si>
  <si>
    <t>-1697957159</t>
  </si>
  <si>
    <t>Poznámka k položce:_x000d_
ITZZ Horní Heršpice - Brno hl. n. 1TK, 2TK, 3TK</t>
  </si>
  <si>
    <t>63</t>
  </si>
  <si>
    <t>7598095543</t>
  </si>
  <si>
    <t>Vyhotovení protokolu UTZ pro SZZ elektromechanické do 10 výhybkových jednotek</t>
  </si>
  <si>
    <t>1268319355</t>
  </si>
  <si>
    <t>Poznámka k položce:_x000d_
SZZ Hrušovany nad Jevišovkou</t>
  </si>
  <si>
    <t>64</t>
  </si>
  <si>
    <t>7598095544</t>
  </si>
  <si>
    <t>Vyhotovení protokolu UTZ pro SZZ elektromechanické za každých dalších 5 výhybkových jednotek</t>
  </si>
  <si>
    <t>1864561473</t>
  </si>
  <si>
    <t>65</t>
  </si>
  <si>
    <t>79430675</t>
  </si>
  <si>
    <t>Poznámka k položce:_x000d_
SZZ Sudoměřice</t>
  </si>
  <si>
    <t>66</t>
  </si>
  <si>
    <t>-1577327253</t>
  </si>
  <si>
    <t>Poznámka k položce:_x000d_
TZZ Rohatec - Sudoměřice</t>
  </si>
  <si>
    <t>67</t>
  </si>
  <si>
    <t>1629509104</t>
  </si>
  <si>
    <t>Poznámka k položce:_x000d_
SZZ Hrušovany u Brna, Židlochovice</t>
  </si>
  <si>
    <t>68</t>
  </si>
  <si>
    <t>-785986697</t>
  </si>
  <si>
    <t>69</t>
  </si>
  <si>
    <t>248344896</t>
  </si>
  <si>
    <t>Poznámka k položce:_x000d_
ITZZ Hrušovany - Židlochovice</t>
  </si>
  <si>
    <t>70</t>
  </si>
  <si>
    <t>-1095319341</t>
  </si>
  <si>
    <t>Poznámka k položce:_x000d_
TZZ Zaječí - Šakvice</t>
  </si>
  <si>
    <t>71</t>
  </si>
  <si>
    <t>-817181889</t>
  </si>
  <si>
    <t>72</t>
  </si>
  <si>
    <t>603473548</t>
  </si>
  <si>
    <t>Poznámka k položce:_x000d_
PZS 37,061 Brno - Veselí n/M.</t>
  </si>
  <si>
    <t>73</t>
  </si>
  <si>
    <t>-912126265</t>
  </si>
  <si>
    <t>Poznámka k položce:_x000d_
TZZ Modřice - Brno Horní Heršpice</t>
  </si>
  <si>
    <t>74</t>
  </si>
  <si>
    <t>694677000</t>
  </si>
  <si>
    <t>75</t>
  </si>
  <si>
    <t>1735129808</t>
  </si>
  <si>
    <t>Poznámka k položce:_x000d_
TZZ Brno hl. n. - Černovice (Slatinská)</t>
  </si>
  <si>
    <t>76</t>
  </si>
  <si>
    <t>-1469265220</t>
  </si>
  <si>
    <t>77</t>
  </si>
  <si>
    <t>1732404520</t>
  </si>
  <si>
    <t>Poznámka k položce:_x000d_
TZZ Břeclav - Podivín</t>
  </si>
  <si>
    <t>78</t>
  </si>
  <si>
    <t>2042714195</t>
  </si>
  <si>
    <t>79</t>
  </si>
  <si>
    <t>-2144696075</t>
  </si>
  <si>
    <t>Poznámka k položce:_x000d_
SZZ Křenovice horní nádraží</t>
  </si>
  <si>
    <t>80</t>
  </si>
  <si>
    <t>1793051426</t>
  </si>
  <si>
    <t>Poznámka k položce:_x000d_
TZZ Podivín - Zaječí</t>
  </si>
  <si>
    <t>81</t>
  </si>
  <si>
    <t>86597939</t>
  </si>
  <si>
    <t>82</t>
  </si>
  <si>
    <t>-824084288</t>
  </si>
  <si>
    <t>Poznámka k položce:_x000d_
PZS 7,390 Brno - Přerov</t>
  </si>
  <si>
    <t>83</t>
  </si>
  <si>
    <t>-1044176128</t>
  </si>
  <si>
    <t>Poznámka k položce:_x000d_
PZS 15,280 Brno - Veselí n/M.</t>
  </si>
  <si>
    <t>84</t>
  </si>
  <si>
    <t>1733341772</t>
  </si>
  <si>
    <t>Poznámka k položce:_x000d_
PZS 15,543 Brno - Veselí n/M.</t>
  </si>
  <si>
    <t>85</t>
  </si>
  <si>
    <t>-373710352</t>
  </si>
  <si>
    <t>Poznámka k položce:_x000d_
PZS 92,580 Břeclav - Hrušovany n/J.</t>
  </si>
  <si>
    <t>86</t>
  </si>
  <si>
    <t>-1651078182</t>
  </si>
  <si>
    <t>Poznámka k položce:_x000d_
PZS 98,604 Břeclav - Hrušovany n/J.</t>
  </si>
  <si>
    <t>87</t>
  </si>
  <si>
    <t>1554144303</t>
  </si>
  <si>
    <t>Poznámka k položce:_x000d_
PZS 13,366 Brno - Veselí n/M.</t>
  </si>
  <si>
    <t>88</t>
  </si>
  <si>
    <t>-1061126457</t>
  </si>
  <si>
    <t>Poznámka k položce:_x000d_
PZS 14,680 Brno - Veselí n/M.</t>
  </si>
  <si>
    <t>89</t>
  </si>
  <si>
    <t>-2083885857</t>
  </si>
  <si>
    <t>Poznámka k položce:_x000d_
PZS 12,384 Brno - Veselí n/M.</t>
  </si>
  <si>
    <t>90</t>
  </si>
  <si>
    <t>-60176267</t>
  </si>
  <si>
    <t>Poznámka k položce:_x000d_
PZS 12,862 Brno - Veselí n/M.</t>
  </si>
  <si>
    <t>91</t>
  </si>
  <si>
    <t>849986675</t>
  </si>
  <si>
    <t>Poznámka k položce:_x000d_
PZS 11,743 Brno - Veselí n/M.</t>
  </si>
  <si>
    <t>92</t>
  </si>
  <si>
    <t>1087229627</t>
  </si>
  <si>
    <t>Poznámka k položce:_x000d_
PZS 8,528 Brno - Veselí n/M.</t>
  </si>
  <si>
    <t>93</t>
  </si>
  <si>
    <t>1232403664</t>
  </si>
  <si>
    <t>Poznámka k položce:_x000d_
TZZ Blažovice - Slavkov u Brna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</si>
</sst>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2024/01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Zajištění prohlídek UTZ v období 3_2024 - 2_2025 u SSZT Brno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24. 1. 2024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Prohlídky UTZ SSZT Brno'!J30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Prohlídky UTZ SSZT Brno'!P117</f>
        <v>0</v>
      </c>
      <c r="AV95" s="125">
        <f>'01 - Prohlídky UTZ SSZT Brno'!J33</f>
        <v>0</v>
      </c>
      <c r="AW95" s="125">
        <f>'01 - Prohlídky UTZ SSZT Brno'!J34</f>
        <v>0</v>
      </c>
      <c r="AX95" s="125">
        <f>'01 - Prohlídky UTZ SSZT Brno'!J35</f>
        <v>0</v>
      </c>
      <c r="AY95" s="125">
        <f>'01 - Prohlídky UTZ SSZT Brno'!J36</f>
        <v>0</v>
      </c>
      <c r="AZ95" s="125">
        <f>'01 - Prohlídky UTZ SSZT Brno'!F33</f>
        <v>0</v>
      </c>
      <c r="BA95" s="125">
        <f>'01 - Prohlídky UTZ SSZT Brno'!F34</f>
        <v>0</v>
      </c>
      <c r="BB95" s="125">
        <f>'01 - Prohlídky UTZ SSZT Brno'!F35</f>
        <v>0</v>
      </c>
      <c r="BC95" s="125">
        <f>'01 - Prohlídky UTZ SSZT Brno'!F36</f>
        <v>0</v>
      </c>
      <c r="BD95" s="127">
        <f>'01 - Prohlídky UTZ SSZT Brno'!F37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oauKOVFvEzA7Tj/VaPg+UGh13E7eVLigZZsIoOaobstMsewD87wKrtWqfxx1rz4inEi/zBjMPWijvMv2lu773w==" hashValue="zPpRQ2y4EiJMxfUFmb7ftfXyAjdBqoqO3RmKXAuBG+oERxGeKQ4urZjNGvDR32R+z5AFlaTEE4NWVncCqUnmj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Prohlídky UTZ SSZT Brno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Zajištění prohlídek UTZ v období 3_2024 - 2_2025 u SSZT Brno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24. 1. 2024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ROUND((SUM(BE117:BE308)),  2)</f>
        <v>0</v>
      </c>
      <c r="G33" s="35"/>
      <c r="H33" s="35"/>
      <c r="I33" s="148">
        <v>0.20999999999999999</v>
      </c>
      <c r="J33" s="147">
        <f>ROUND(((SUM(BE117:BE308))*I33),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ROUND((SUM(BF117:BF308)),  2)</f>
        <v>0</v>
      </c>
      <c r="G34" s="35"/>
      <c r="H34" s="35"/>
      <c r="I34" s="148">
        <v>0.12</v>
      </c>
      <c r="J34" s="147">
        <f>ROUND(((SUM(BF117:BF308))*I34),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ROUND((SUM(BG117:BG308)),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ROUND((SUM(BH117:BH308)),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ROUND((SUM(BI117:BI308)),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Zajištění prohlídek UTZ v období 3_2024 - 2_2025 u SSZT Brno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Prohlídky UTZ SSZT Brno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24. 1. 2024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J118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93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67" t="str">
        <f>E7</f>
        <v>Zajištění prohlídek UTZ v období 3_2024 - 2_2025 u SSZT Brno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85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01 - Prohlídky UTZ SSZT Brno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24. 1. 2024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78"/>
      <c r="B116" s="179"/>
      <c r="C116" s="180" t="s">
        <v>94</v>
      </c>
      <c r="D116" s="181" t="s">
        <v>58</v>
      </c>
      <c r="E116" s="181" t="s">
        <v>54</v>
      </c>
      <c r="F116" s="181" t="s">
        <v>55</v>
      </c>
      <c r="G116" s="181" t="s">
        <v>95</v>
      </c>
      <c r="H116" s="181" t="s">
        <v>96</v>
      </c>
      <c r="I116" s="181" t="s">
        <v>97</v>
      </c>
      <c r="J116" s="181" t="s">
        <v>89</v>
      </c>
      <c r="K116" s="182" t="s">
        <v>98</v>
      </c>
      <c r="L116" s="183"/>
      <c r="M116" s="97" t="s">
        <v>1</v>
      </c>
      <c r="N116" s="98" t="s">
        <v>37</v>
      </c>
      <c r="O116" s="98" t="s">
        <v>99</v>
      </c>
      <c r="P116" s="98" t="s">
        <v>100</v>
      </c>
      <c r="Q116" s="98" t="s">
        <v>101</v>
      </c>
      <c r="R116" s="98" t="s">
        <v>102</v>
      </c>
      <c r="S116" s="98" t="s">
        <v>103</v>
      </c>
      <c r="T116" s="99" t="s">
        <v>104</v>
      </c>
      <c r="U116" s="178"/>
      <c r="V116" s="178"/>
      <c r="W116" s="178"/>
      <c r="X116" s="178"/>
      <c r="Y116" s="178"/>
      <c r="Z116" s="178"/>
      <c r="AA116" s="178"/>
      <c r="AB116" s="178"/>
      <c r="AC116" s="178"/>
      <c r="AD116" s="178"/>
      <c r="AE116" s="178"/>
    </row>
    <row r="117" s="2" customFormat="1" ht="22.8" customHeight="1">
      <c r="A117" s="35"/>
      <c r="B117" s="36"/>
      <c r="C117" s="104" t="s">
        <v>105</v>
      </c>
      <c r="D117" s="37"/>
      <c r="E117" s="37"/>
      <c r="F117" s="37"/>
      <c r="G117" s="37"/>
      <c r="H117" s="37"/>
      <c r="I117" s="37"/>
      <c r="J117" s="184">
        <f>BK117</f>
        <v>0</v>
      </c>
      <c r="K117" s="37"/>
      <c r="L117" s="41"/>
      <c r="M117" s="100"/>
      <c r="N117" s="185"/>
      <c r="O117" s="101"/>
      <c r="P117" s="186">
        <f>P118</f>
        <v>0</v>
      </c>
      <c r="Q117" s="101"/>
      <c r="R117" s="186">
        <f>R118</f>
        <v>0</v>
      </c>
      <c r="S117" s="101"/>
      <c r="T117" s="18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91</v>
      </c>
      <c r="BK117" s="188">
        <f>BK118</f>
        <v>0</v>
      </c>
    </row>
    <row r="118" s="11" customFormat="1" ht="25.92" customHeight="1">
      <c r="A118" s="11"/>
      <c r="B118" s="189"/>
      <c r="C118" s="190"/>
      <c r="D118" s="191" t="s">
        <v>72</v>
      </c>
      <c r="E118" s="192" t="s">
        <v>106</v>
      </c>
      <c r="F118" s="192" t="s">
        <v>107</v>
      </c>
      <c r="G118" s="190"/>
      <c r="H118" s="190"/>
      <c r="I118" s="193"/>
      <c r="J118" s="194">
        <f>BK118</f>
        <v>0</v>
      </c>
      <c r="K118" s="190"/>
      <c r="L118" s="195"/>
      <c r="M118" s="196"/>
      <c r="N118" s="197"/>
      <c r="O118" s="197"/>
      <c r="P118" s="198">
        <f>SUM(P119:P308)</f>
        <v>0</v>
      </c>
      <c r="Q118" s="197"/>
      <c r="R118" s="198">
        <f>SUM(R119:R308)</f>
        <v>0</v>
      </c>
      <c r="S118" s="197"/>
      <c r="T118" s="199">
        <f>SUM(T119:T308)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0" t="s">
        <v>108</v>
      </c>
      <c r="AT118" s="201" t="s">
        <v>72</v>
      </c>
      <c r="AU118" s="201" t="s">
        <v>73</v>
      </c>
      <c r="AY118" s="200" t="s">
        <v>109</v>
      </c>
      <c r="BK118" s="202">
        <f>SUM(BK119:BK308)</f>
        <v>0</v>
      </c>
    </row>
    <row r="119" s="2" customFormat="1" ht="24.15" customHeight="1">
      <c r="A119" s="35"/>
      <c r="B119" s="36"/>
      <c r="C119" s="203" t="s">
        <v>81</v>
      </c>
      <c r="D119" s="203" t="s">
        <v>110</v>
      </c>
      <c r="E119" s="204" t="s">
        <v>111</v>
      </c>
      <c r="F119" s="205" t="s">
        <v>112</v>
      </c>
      <c r="G119" s="206" t="s">
        <v>113</v>
      </c>
      <c r="H119" s="207">
        <v>1</v>
      </c>
      <c r="I119" s="208"/>
      <c r="J119" s="209">
        <f>ROUND(I119*H119,2)</f>
        <v>0</v>
      </c>
      <c r="K119" s="205" t="s">
        <v>114</v>
      </c>
      <c r="L119" s="41"/>
      <c r="M119" s="210" t="s">
        <v>1</v>
      </c>
      <c r="N119" s="211" t="s">
        <v>38</v>
      </c>
      <c r="O119" s="88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4" t="s">
        <v>81</v>
      </c>
      <c r="AT119" s="214" t="s">
        <v>110</v>
      </c>
      <c r="AU119" s="214" t="s">
        <v>81</v>
      </c>
      <c r="AY119" s="14" t="s">
        <v>109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4" t="s">
        <v>81</v>
      </c>
      <c r="BK119" s="215">
        <f>ROUND(I119*H119,2)</f>
        <v>0</v>
      </c>
      <c r="BL119" s="14" t="s">
        <v>81</v>
      </c>
      <c r="BM119" s="214" t="s">
        <v>115</v>
      </c>
    </row>
    <row r="120" s="2" customFormat="1">
      <c r="A120" s="35"/>
      <c r="B120" s="36"/>
      <c r="C120" s="37"/>
      <c r="D120" s="216" t="s">
        <v>116</v>
      </c>
      <c r="E120" s="37"/>
      <c r="F120" s="217" t="s">
        <v>117</v>
      </c>
      <c r="G120" s="37"/>
      <c r="H120" s="37"/>
      <c r="I120" s="218"/>
      <c r="J120" s="37"/>
      <c r="K120" s="37"/>
      <c r="L120" s="41"/>
      <c r="M120" s="219"/>
      <c r="N120" s="220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116</v>
      </c>
      <c r="AU120" s="14" t="s">
        <v>81</v>
      </c>
    </row>
    <row r="121" s="2" customFormat="1" ht="24.15" customHeight="1">
      <c r="A121" s="35"/>
      <c r="B121" s="36"/>
      <c r="C121" s="203" t="s">
        <v>83</v>
      </c>
      <c r="D121" s="203" t="s">
        <v>110</v>
      </c>
      <c r="E121" s="204" t="s">
        <v>118</v>
      </c>
      <c r="F121" s="205" t="s">
        <v>119</v>
      </c>
      <c r="G121" s="206" t="s">
        <v>113</v>
      </c>
      <c r="H121" s="207">
        <v>1</v>
      </c>
      <c r="I121" s="208"/>
      <c r="J121" s="209">
        <f>ROUND(I121*H121,2)</f>
        <v>0</v>
      </c>
      <c r="K121" s="205" t="s">
        <v>114</v>
      </c>
      <c r="L121" s="41"/>
      <c r="M121" s="210" t="s">
        <v>1</v>
      </c>
      <c r="N121" s="211" t="s">
        <v>38</v>
      </c>
      <c r="O121" s="88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4" t="s">
        <v>81</v>
      </c>
      <c r="AT121" s="214" t="s">
        <v>110</v>
      </c>
      <c r="AU121" s="214" t="s">
        <v>81</v>
      </c>
      <c r="AY121" s="14" t="s">
        <v>109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4" t="s">
        <v>81</v>
      </c>
      <c r="BK121" s="215">
        <f>ROUND(I121*H121,2)</f>
        <v>0</v>
      </c>
      <c r="BL121" s="14" t="s">
        <v>81</v>
      </c>
      <c r="BM121" s="214" t="s">
        <v>120</v>
      </c>
    </row>
    <row r="122" s="2" customFormat="1">
      <c r="A122" s="35"/>
      <c r="B122" s="36"/>
      <c r="C122" s="37"/>
      <c r="D122" s="216" t="s">
        <v>116</v>
      </c>
      <c r="E122" s="37"/>
      <c r="F122" s="217" t="s">
        <v>121</v>
      </c>
      <c r="G122" s="37"/>
      <c r="H122" s="37"/>
      <c r="I122" s="218"/>
      <c r="J122" s="37"/>
      <c r="K122" s="37"/>
      <c r="L122" s="41"/>
      <c r="M122" s="219"/>
      <c r="N122" s="220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116</v>
      </c>
      <c r="AU122" s="14" t="s">
        <v>81</v>
      </c>
    </row>
    <row r="123" s="2" customFormat="1" ht="37.8" customHeight="1">
      <c r="A123" s="35"/>
      <c r="B123" s="36"/>
      <c r="C123" s="203" t="s">
        <v>122</v>
      </c>
      <c r="D123" s="203" t="s">
        <v>110</v>
      </c>
      <c r="E123" s="204" t="s">
        <v>123</v>
      </c>
      <c r="F123" s="205" t="s">
        <v>124</v>
      </c>
      <c r="G123" s="206" t="s">
        <v>113</v>
      </c>
      <c r="H123" s="207">
        <v>1</v>
      </c>
      <c r="I123" s="208"/>
      <c r="J123" s="209">
        <f>ROUND(I123*H123,2)</f>
        <v>0</v>
      </c>
      <c r="K123" s="205" t="s">
        <v>114</v>
      </c>
      <c r="L123" s="41"/>
      <c r="M123" s="210" t="s">
        <v>1</v>
      </c>
      <c r="N123" s="211" t="s">
        <v>38</v>
      </c>
      <c r="O123" s="88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4" t="s">
        <v>81</v>
      </c>
      <c r="AT123" s="214" t="s">
        <v>110</v>
      </c>
      <c r="AU123" s="214" t="s">
        <v>81</v>
      </c>
      <c r="AY123" s="14" t="s">
        <v>109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4" t="s">
        <v>81</v>
      </c>
      <c r="BK123" s="215">
        <f>ROUND(I123*H123,2)</f>
        <v>0</v>
      </c>
      <c r="BL123" s="14" t="s">
        <v>81</v>
      </c>
      <c r="BM123" s="214" t="s">
        <v>125</v>
      </c>
    </row>
    <row r="124" s="2" customFormat="1">
      <c r="A124" s="35"/>
      <c r="B124" s="36"/>
      <c r="C124" s="37"/>
      <c r="D124" s="216" t="s">
        <v>116</v>
      </c>
      <c r="E124" s="37"/>
      <c r="F124" s="217" t="s">
        <v>121</v>
      </c>
      <c r="G124" s="37"/>
      <c r="H124" s="37"/>
      <c r="I124" s="218"/>
      <c r="J124" s="37"/>
      <c r="K124" s="37"/>
      <c r="L124" s="41"/>
      <c r="M124" s="219"/>
      <c r="N124" s="22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116</v>
      </c>
      <c r="AU124" s="14" t="s">
        <v>81</v>
      </c>
    </row>
    <row r="125" s="2" customFormat="1" ht="24.15" customHeight="1">
      <c r="A125" s="35"/>
      <c r="B125" s="36"/>
      <c r="C125" s="203" t="s">
        <v>108</v>
      </c>
      <c r="D125" s="203" t="s">
        <v>110</v>
      </c>
      <c r="E125" s="204" t="s">
        <v>126</v>
      </c>
      <c r="F125" s="205" t="s">
        <v>127</v>
      </c>
      <c r="G125" s="206" t="s">
        <v>113</v>
      </c>
      <c r="H125" s="207">
        <v>1</v>
      </c>
      <c r="I125" s="208"/>
      <c r="J125" s="209">
        <f>ROUND(I125*H125,2)</f>
        <v>0</v>
      </c>
      <c r="K125" s="205" t="s">
        <v>114</v>
      </c>
      <c r="L125" s="41"/>
      <c r="M125" s="210" t="s">
        <v>1</v>
      </c>
      <c r="N125" s="211" t="s">
        <v>38</v>
      </c>
      <c r="O125" s="88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4" t="s">
        <v>81</v>
      </c>
      <c r="AT125" s="214" t="s">
        <v>110</v>
      </c>
      <c r="AU125" s="214" t="s">
        <v>81</v>
      </c>
      <c r="AY125" s="14" t="s">
        <v>109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4" t="s">
        <v>81</v>
      </c>
      <c r="BK125" s="215">
        <f>ROUND(I125*H125,2)</f>
        <v>0</v>
      </c>
      <c r="BL125" s="14" t="s">
        <v>81</v>
      </c>
      <c r="BM125" s="214" t="s">
        <v>128</v>
      </c>
    </row>
    <row r="126" s="2" customFormat="1">
      <c r="A126" s="35"/>
      <c r="B126" s="36"/>
      <c r="C126" s="37"/>
      <c r="D126" s="216" t="s">
        <v>116</v>
      </c>
      <c r="E126" s="37"/>
      <c r="F126" s="217" t="s">
        <v>129</v>
      </c>
      <c r="G126" s="37"/>
      <c r="H126" s="37"/>
      <c r="I126" s="218"/>
      <c r="J126" s="37"/>
      <c r="K126" s="37"/>
      <c r="L126" s="41"/>
      <c r="M126" s="219"/>
      <c r="N126" s="220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116</v>
      </c>
      <c r="AU126" s="14" t="s">
        <v>81</v>
      </c>
    </row>
    <row r="127" s="2" customFormat="1" ht="24.15" customHeight="1">
      <c r="A127" s="35"/>
      <c r="B127" s="36"/>
      <c r="C127" s="203" t="s">
        <v>130</v>
      </c>
      <c r="D127" s="203" t="s">
        <v>110</v>
      </c>
      <c r="E127" s="204" t="s">
        <v>131</v>
      </c>
      <c r="F127" s="205" t="s">
        <v>132</v>
      </c>
      <c r="G127" s="206" t="s">
        <v>113</v>
      </c>
      <c r="H127" s="207">
        <v>1</v>
      </c>
      <c r="I127" s="208"/>
      <c r="J127" s="209">
        <f>ROUND(I127*H127,2)</f>
        <v>0</v>
      </c>
      <c r="K127" s="205" t="s">
        <v>114</v>
      </c>
      <c r="L127" s="41"/>
      <c r="M127" s="210" t="s">
        <v>1</v>
      </c>
      <c r="N127" s="211" t="s">
        <v>38</v>
      </c>
      <c r="O127" s="88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4" t="s">
        <v>81</v>
      </c>
      <c r="AT127" s="214" t="s">
        <v>110</v>
      </c>
      <c r="AU127" s="214" t="s">
        <v>81</v>
      </c>
      <c r="AY127" s="14" t="s">
        <v>109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4" t="s">
        <v>81</v>
      </c>
      <c r="BK127" s="215">
        <f>ROUND(I127*H127,2)</f>
        <v>0</v>
      </c>
      <c r="BL127" s="14" t="s">
        <v>81</v>
      </c>
      <c r="BM127" s="214" t="s">
        <v>133</v>
      </c>
    </row>
    <row r="128" s="2" customFormat="1">
      <c r="A128" s="35"/>
      <c r="B128" s="36"/>
      <c r="C128" s="37"/>
      <c r="D128" s="216" t="s">
        <v>116</v>
      </c>
      <c r="E128" s="37"/>
      <c r="F128" s="217" t="s">
        <v>134</v>
      </c>
      <c r="G128" s="37"/>
      <c r="H128" s="37"/>
      <c r="I128" s="218"/>
      <c r="J128" s="37"/>
      <c r="K128" s="37"/>
      <c r="L128" s="41"/>
      <c r="M128" s="219"/>
      <c r="N128" s="22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116</v>
      </c>
      <c r="AU128" s="14" t="s">
        <v>81</v>
      </c>
    </row>
    <row r="129" s="2" customFormat="1" ht="24.15" customHeight="1">
      <c r="A129" s="35"/>
      <c r="B129" s="36"/>
      <c r="C129" s="203" t="s">
        <v>135</v>
      </c>
      <c r="D129" s="203" t="s">
        <v>110</v>
      </c>
      <c r="E129" s="204" t="s">
        <v>111</v>
      </c>
      <c r="F129" s="205" t="s">
        <v>112</v>
      </c>
      <c r="G129" s="206" t="s">
        <v>113</v>
      </c>
      <c r="H129" s="207">
        <v>1</v>
      </c>
      <c r="I129" s="208"/>
      <c r="J129" s="209">
        <f>ROUND(I129*H129,2)</f>
        <v>0</v>
      </c>
      <c r="K129" s="205" t="s">
        <v>114</v>
      </c>
      <c r="L129" s="41"/>
      <c r="M129" s="210" t="s">
        <v>1</v>
      </c>
      <c r="N129" s="211" t="s">
        <v>38</v>
      </c>
      <c r="O129" s="88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4" t="s">
        <v>81</v>
      </c>
      <c r="AT129" s="214" t="s">
        <v>110</v>
      </c>
      <c r="AU129" s="214" t="s">
        <v>81</v>
      </c>
      <c r="AY129" s="14" t="s">
        <v>109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4" t="s">
        <v>81</v>
      </c>
      <c r="BK129" s="215">
        <f>ROUND(I129*H129,2)</f>
        <v>0</v>
      </c>
      <c r="BL129" s="14" t="s">
        <v>81</v>
      </c>
      <c r="BM129" s="214" t="s">
        <v>136</v>
      </c>
    </row>
    <row r="130" s="2" customFormat="1">
      <c r="A130" s="35"/>
      <c r="B130" s="36"/>
      <c r="C130" s="37"/>
      <c r="D130" s="216" t="s">
        <v>116</v>
      </c>
      <c r="E130" s="37"/>
      <c r="F130" s="217" t="s">
        <v>137</v>
      </c>
      <c r="G130" s="37"/>
      <c r="H130" s="37"/>
      <c r="I130" s="218"/>
      <c r="J130" s="37"/>
      <c r="K130" s="37"/>
      <c r="L130" s="41"/>
      <c r="M130" s="219"/>
      <c r="N130" s="22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116</v>
      </c>
      <c r="AU130" s="14" t="s">
        <v>81</v>
      </c>
    </row>
    <row r="131" s="2" customFormat="1" ht="24.15" customHeight="1">
      <c r="A131" s="35"/>
      <c r="B131" s="36"/>
      <c r="C131" s="203" t="s">
        <v>138</v>
      </c>
      <c r="D131" s="203" t="s">
        <v>110</v>
      </c>
      <c r="E131" s="204" t="s">
        <v>139</v>
      </c>
      <c r="F131" s="205" t="s">
        <v>140</v>
      </c>
      <c r="G131" s="206" t="s">
        <v>113</v>
      </c>
      <c r="H131" s="207">
        <v>1</v>
      </c>
      <c r="I131" s="208"/>
      <c r="J131" s="209">
        <f>ROUND(I131*H131,2)</f>
        <v>0</v>
      </c>
      <c r="K131" s="205" t="s">
        <v>114</v>
      </c>
      <c r="L131" s="41"/>
      <c r="M131" s="210" t="s">
        <v>1</v>
      </c>
      <c r="N131" s="211" t="s">
        <v>38</v>
      </c>
      <c r="O131" s="88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4" t="s">
        <v>81</v>
      </c>
      <c r="AT131" s="214" t="s">
        <v>110</v>
      </c>
      <c r="AU131" s="214" t="s">
        <v>81</v>
      </c>
      <c r="AY131" s="14" t="s">
        <v>109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4" t="s">
        <v>81</v>
      </c>
      <c r="BK131" s="215">
        <f>ROUND(I131*H131,2)</f>
        <v>0</v>
      </c>
      <c r="BL131" s="14" t="s">
        <v>81</v>
      </c>
      <c r="BM131" s="214" t="s">
        <v>141</v>
      </c>
    </row>
    <row r="132" s="2" customFormat="1">
      <c r="A132" s="35"/>
      <c r="B132" s="36"/>
      <c r="C132" s="37"/>
      <c r="D132" s="216" t="s">
        <v>116</v>
      </c>
      <c r="E132" s="37"/>
      <c r="F132" s="217" t="s">
        <v>142</v>
      </c>
      <c r="G132" s="37"/>
      <c r="H132" s="37"/>
      <c r="I132" s="218"/>
      <c r="J132" s="37"/>
      <c r="K132" s="37"/>
      <c r="L132" s="41"/>
      <c r="M132" s="219"/>
      <c r="N132" s="220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116</v>
      </c>
      <c r="AU132" s="14" t="s">
        <v>81</v>
      </c>
    </row>
    <row r="133" s="2" customFormat="1" ht="24.15" customHeight="1">
      <c r="A133" s="35"/>
      <c r="B133" s="36"/>
      <c r="C133" s="203" t="s">
        <v>143</v>
      </c>
      <c r="D133" s="203" t="s">
        <v>110</v>
      </c>
      <c r="E133" s="204" t="s">
        <v>131</v>
      </c>
      <c r="F133" s="205" t="s">
        <v>132</v>
      </c>
      <c r="G133" s="206" t="s">
        <v>113</v>
      </c>
      <c r="H133" s="207">
        <v>1</v>
      </c>
      <c r="I133" s="208"/>
      <c r="J133" s="209">
        <f>ROUND(I133*H133,2)</f>
        <v>0</v>
      </c>
      <c r="K133" s="205" t="s">
        <v>114</v>
      </c>
      <c r="L133" s="41"/>
      <c r="M133" s="210" t="s">
        <v>1</v>
      </c>
      <c r="N133" s="211" t="s">
        <v>38</v>
      </c>
      <c r="O133" s="88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4" t="s">
        <v>81</v>
      </c>
      <c r="AT133" s="214" t="s">
        <v>110</v>
      </c>
      <c r="AU133" s="214" t="s">
        <v>81</v>
      </c>
      <c r="AY133" s="14" t="s">
        <v>109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4" t="s">
        <v>81</v>
      </c>
      <c r="BK133" s="215">
        <f>ROUND(I133*H133,2)</f>
        <v>0</v>
      </c>
      <c r="BL133" s="14" t="s">
        <v>81</v>
      </c>
      <c r="BM133" s="214" t="s">
        <v>144</v>
      </c>
    </row>
    <row r="134" s="2" customFormat="1">
      <c r="A134" s="35"/>
      <c r="B134" s="36"/>
      <c r="C134" s="37"/>
      <c r="D134" s="216" t="s">
        <v>116</v>
      </c>
      <c r="E134" s="37"/>
      <c r="F134" s="217" t="s">
        <v>145</v>
      </c>
      <c r="G134" s="37"/>
      <c r="H134" s="37"/>
      <c r="I134" s="218"/>
      <c r="J134" s="37"/>
      <c r="K134" s="37"/>
      <c r="L134" s="41"/>
      <c r="M134" s="219"/>
      <c r="N134" s="22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116</v>
      </c>
      <c r="AU134" s="14" t="s">
        <v>81</v>
      </c>
    </row>
    <row r="135" s="2" customFormat="1" ht="24.15" customHeight="1">
      <c r="A135" s="35"/>
      <c r="B135" s="36"/>
      <c r="C135" s="203" t="s">
        <v>146</v>
      </c>
      <c r="D135" s="203" t="s">
        <v>110</v>
      </c>
      <c r="E135" s="204" t="s">
        <v>131</v>
      </c>
      <c r="F135" s="205" t="s">
        <v>132</v>
      </c>
      <c r="G135" s="206" t="s">
        <v>113</v>
      </c>
      <c r="H135" s="207">
        <v>1</v>
      </c>
      <c r="I135" s="208"/>
      <c r="J135" s="209">
        <f>ROUND(I135*H135,2)</f>
        <v>0</v>
      </c>
      <c r="K135" s="205" t="s">
        <v>114</v>
      </c>
      <c r="L135" s="41"/>
      <c r="M135" s="210" t="s">
        <v>1</v>
      </c>
      <c r="N135" s="211" t="s">
        <v>38</v>
      </c>
      <c r="O135" s="88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4" t="s">
        <v>81</v>
      </c>
      <c r="AT135" s="214" t="s">
        <v>110</v>
      </c>
      <c r="AU135" s="214" t="s">
        <v>81</v>
      </c>
      <c r="AY135" s="14" t="s">
        <v>109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4" t="s">
        <v>81</v>
      </c>
      <c r="BK135" s="215">
        <f>ROUND(I135*H135,2)</f>
        <v>0</v>
      </c>
      <c r="BL135" s="14" t="s">
        <v>81</v>
      </c>
      <c r="BM135" s="214" t="s">
        <v>147</v>
      </c>
    </row>
    <row r="136" s="2" customFormat="1">
      <c r="A136" s="35"/>
      <c r="B136" s="36"/>
      <c r="C136" s="37"/>
      <c r="D136" s="216" t="s">
        <v>116</v>
      </c>
      <c r="E136" s="37"/>
      <c r="F136" s="217" t="s">
        <v>148</v>
      </c>
      <c r="G136" s="37"/>
      <c r="H136" s="37"/>
      <c r="I136" s="218"/>
      <c r="J136" s="37"/>
      <c r="K136" s="37"/>
      <c r="L136" s="41"/>
      <c r="M136" s="219"/>
      <c r="N136" s="22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116</v>
      </c>
      <c r="AU136" s="14" t="s">
        <v>81</v>
      </c>
    </row>
    <row r="137" s="2" customFormat="1" ht="24.15" customHeight="1">
      <c r="A137" s="35"/>
      <c r="B137" s="36"/>
      <c r="C137" s="203" t="s">
        <v>149</v>
      </c>
      <c r="D137" s="203" t="s">
        <v>110</v>
      </c>
      <c r="E137" s="204" t="s">
        <v>131</v>
      </c>
      <c r="F137" s="205" t="s">
        <v>132</v>
      </c>
      <c r="G137" s="206" t="s">
        <v>113</v>
      </c>
      <c r="H137" s="207">
        <v>1</v>
      </c>
      <c r="I137" s="208"/>
      <c r="J137" s="209">
        <f>ROUND(I137*H137,2)</f>
        <v>0</v>
      </c>
      <c r="K137" s="205" t="s">
        <v>114</v>
      </c>
      <c r="L137" s="41"/>
      <c r="M137" s="210" t="s">
        <v>1</v>
      </c>
      <c r="N137" s="211" t="s">
        <v>38</v>
      </c>
      <c r="O137" s="88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4" t="s">
        <v>81</v>
      </c>
      <c r="AT137" s="214" t="s">
        <v>110</v>
      </c>
      <c r="AU137" s="214" t="s">
        <v>81</v>
      </c>
      <c r="AY137" s="14" t="s">
        <v>109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4" t="s">
        <v>81</v>
      </c>
      <c r="BK137" s="215">
        <f>ROUND(I137*H137,2)</f>
        <v>0</v>
      </c>
      <c r="BL137" s="14" t="s">
        <v>81</v>
      </c>
      <c r="BM137" s="214" t="s">
        <v>150</v>
      </c>
    </row>
    <row r="138" s="2" customFormat="1">
      <c r="A138" s="35"/>
      <c r="B138" s="36"/>
      <c r="C138" s="37"/>
      <c r="D138" s="216" t="s">
        <v>116</v>
      </c>
      <c r="E138" s="37"/>
      <c r="F138" s="217" t="s">
        <v>151</v>
      </c>
      <c r="G138" s="37"/>
      <c r="H138" s="37"/>
      <c r="I138" s="218"/>
      <c r="J138" s="37"/>
      <c r="K138" s="37"/>
      <c r="L138" s="41"/>
      <c r="M138" s="219"/>
      <c r="N138" s="220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116</v>
      </c>
      <c r="AU138" s="14" t="s">
        <v>81</v>
      </c>
    </row>
    <row r="139" s="2" customFormat="1" ht="24.15" customHeight="1">
      <c r="A139" s="35"/>
      <c r="B139" s="36"/>
      <c r="C139" s="203" t="s">
        <v>152</v>
      </c>
      <c r="D139" s="203" t="s">
        <v>110</v>
      </c>
      <c r="E139" s="204" t="s">
        <v>153</v>
      </c>
      <c r="F139" s="205" t="s">
        <v>154</v>
      </c>
      <c r="G139" s="206" t="s">
        <v>113</v>
      </c>
      <c r="H139" s="207">
        <v>1</v>
      </c>
      <c r="I139" s="208"/>
      <c r="J139" s="209">
        <f>ROUND(I139*H139,2)</f>
        <v>0</v>
      </c>
      <c r="K139" s="205" t="s">
        <v>114</v>
      </c>
      <c r="L139" s="41"/>
      <c r="M139" s="210" t="s">
        <v>1</v>
      </c>
      <c r="N139" s="211" t="s">
        <v>38</v>
      </c>
      <c r="O139" s="88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4" t="s">
        <v>81</v>
      </c>
      <c r="AT139" s="214" t="s">
        <v>110</v>
      </c>
      <c r="AU139" s="214" t="s">
        <v>81</v>
      </c>
      <c r="AY139" s="14" t="s">
        <v>109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4" t="s">
        <v>81</v>
      </c>
      <c r="BK139" s="215">
        <f>ROUND(I139*H139,2)</f>
        <v>0</v>
      </c>
      <c r="BL139" s="14" t="s">
        <v>81</v>
      </c>
      <c r="BM139" s="214" t="s">
        <v>155</v>
      </c>
    </row>
    <row r="140" s="2" customFormat="1">
      <c r="A140" s="35"/>
      <c r="B140" s="36"/>
      <c r="C140" s="37"/>
      <c r="D140" s="216" t="s">
        <v>116</v>
      </c>
      <c r="E140" s="37"/>
      <c r="F140" s="217" t="s">
        <v>156</v>
      </c>
      <c r="G140" s="37"/>
      <c r="H140" s="37"/>
      <c r="I140" s="218"/>
      <c r="J140" s="37"/>
      <c r="K140" s="37"/>
      <c r="L140" s="41"/>
      <c r="M140" s="219"/>
      <c r="N140" s="220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116</v>
      </c>
      <c r="AU140" s="14" t="s">
        <v>81</v>
      </c>
    </row>
    <row r="141" s="2" customFormat="1" ht="24.15" customHeight="1">
      <c r="A141" s="35"/>
      <c r="B141" s="36"/>
      <c r="C141" s="203" t="s">
        <v>8</v>
      </c>
      <c r="D141" s="203" t="s">
        <v>110</v>
      </c>
      <c r="E141" s="204" t="s">
        <v>111</v>
      </c>
      <c r="F141" s="205" t="s">
        <v>112</v>
      </c>
      <c r="G141" s="206" t="s">
        <v>113</v>
      </c>
      <c r="H141" s="207">
        <v>1</v>
      </c>
      <c r="I141" s="208"/>
      <c r="J141" s="209">
        <f>ROUND(I141*H141,2)</f>
        <v>0</v>
      </c>
      <c r="K141" s="205" t="s">
        <v>114</v>
      </c>
      <c r="L141" s="41"/>
      <c r="M141" s="210" t="s">
        <v>1</v>
      </c>
      <c r="N141" s="211" t="s">
        <v>38</v>
      </c>
      <c r="O141" s="88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4" t="s">
        <v>81</v>
      </c>
      <c r="AT141" s="214" t="s">
        <v>110</v>
      </c>
      <c r="AU141" s="214" t="s">
        <v>81</v>
      </c>
      <c r="AY141" s="14" t="s">
        <v>109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4" t="s">
        <v>81</v>
      </c>
      <c r="BK141" s="215">
        <f>ROUND(I141*H141,2)</f>
        <v>0</v>
      </c>
      <c r="BL141" s="14" t="s">
        <v>81</v>
      </c>
      <c r="BM141" s="214" t="s">
        <v>157</v>
      </c>
    </row>
    <row r="142" s="2" customFormat="1">
      <c r="A142" s="35"/>
      <c r="B142" s="36"/>
      <c r="C142" s="37"/>
      <c r="D142" s="216" t="s">
        <v>116</v>
      </c>
      <c r="E142" s="37"/>
      <c r="F142" s="217" t="s">
        <v>158</v>
      </c>
      <c r="G142" s="37"/>
      <c r="H142" s="37"/>
      <c r="I142" s="218"/>
      <c r="J142" s="37"/>
      <c r="K142" s="37"/>
      <c r="L142" s="41"/>
      <c r="M142" s="219"/>
      <c r="N142" s="220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116</v>
      </c>
      <c r="AU142" s="14" t="s">
        <v>81</v>
      </c>
    </row>
    <row r="143" s="2" customFormat="1" ht="24.15" customHeight="1">
      <c r="A143" s="35"/>
      <c r="B143" s="36"/>
      <c r="C143" s="203" t="s">
        <v>159</v>
      </c>
      <c r="D143" s="203" t="s">
        <v>110</v>
      </c>
      <c r="E143" s="204" t="s">
        <v>111</v>
      </c>
      <c r="F143" s="205" t="s">
        <v>112</v>
      </c>
      <c r="G143" s="206" t="s">
        <v>113</v>
      </c>
      <c r="H143" s="207">
        <v>1</v>
      </c>
      <c r="I143" s="208"/>
      <c r="J143" s="209">
        <f>ROUND(I143*H143,2)</f>
        <v>0</v>
      </c>
      <c r="K143" s="205" t="s">
        <v>114</v>
      </c>
      <c r="L143" s="41"/>
      <c r="M143" s="210" t="s">
        <v>1</v>
      </c>
      <c r="N143" s="211" t="s">
        <v>38</v>
      </c>
      <c r="O143" s="88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4" t="s">
        <v>81</v>
      </c>
      <c r="AT143" s="214" t="s">
        <v>110</v>
      </c>
      <c r="AU143" s="214" t="s">
        <v>81</v>
      </c>
      <c r="AY143" s="14" t="s">
        <v>109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4" t="s">
        <v>81</v>
      </c>
      <c r="BK143" s="215">
        <f>ROUND(I143*H143,2)</f>
        <v>0</v>
      </c>
      <c r="BL143" s="14" t="s">
        <v>81</v>
      </c>
      <c r="BM143" s="214" t="s">
        <v>160</v>
      </c>
    </row>
    <row r="144" s="2" customFormat="1">
      <c r="A144" s="35"/>
      <c r="B144" s="36"/>
      <c r="C144" s="37"/>
      <c r="D144" s="216" t="s">
        <v>116</v>
      </c>
      <c r="E144" s="37"/>
      <c r="F144" s="217" t="s">
        <v>161</v>
      </c>
      <c r="G144" s="37"/>
      <c r="H144" s="37"/>
      <c r="I144" s="218"/>
      <c r="J144" s="37"/>
      <c r="K144" s="37"/>
      <c r="L144" s="41"/>
      <c r="M144" s="219"/>
      <c r="N144" s="220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116</v>
      </c>
      <c r="AU144" s="14" t="s">
        <v>81</v>
      </c>
    </row>
    <row r="145" s="2" customFormat="1" ht="24.15" customHeight="1">
      <c r="A145" s="35"/>
      <c r="B145" s="36"/>
      <c r="C145" s="203" t="s">
        <v>162</v>
      </c>
      <c r="D145" s="203" t="s">
        <v>110</v>
      </c>
      <c r="E145" s="204" t="s">
        <v>118</v>
      </c>
      <c r="F145" s="205" t="s">
        <v>119</v>
      </c>
      <c r="G145" s="206" t="s">
        <v>113</v>
      </c>
      <c r="H145" s="207">
        <v>1</v>
      </c>
      <c r="I145" s="208"/>
      <c r="J145" s="209">
        <f>ROUND(I145*H145,2)</f>
        <v>0</v>
      </c>
      <c r="K145" s="205" t="s">
        <v>114</v>
      </c>
      <c r="L145" s="41"/>
      <c r="M145" s="210" t="s">
        <v>1</v>
      </c>
      <c r="N145" s="211" t="s">
        <v>38</v>
      </c>
      <c r="O145" s="88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4" t="s">
        <v>81</v>
      </c>
      <c r="AT145" s="214" t="s">
        <v>110</v>
      </c>
      <c r="AU145" s="214" t="s">
        <v>81</v>
      </c>
      <c r="AY145" s="14" t="s">
        <v>109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4" t="s">
        <v>81</v>
      </c>
      <c r="BK145" s="215">
        <f>ROUND(I145*H145,2)</f>
        <v>0</v>
      </c>
      <c r="BL145" s="14" t="s">
        <v>81</v>
      </c>
      <c r="BM145" s="214" t="s">
        <v>163</v>
      </c>
    </row>
    <row r="146" s="2" customFormat="1">
      <c r="A146" s="35"/>
      <c r="B146" s="36"/>
      <c r="C146" s="37"/>
      <c r="D146" s="216" t="s">
        <v>116</v>
      </c>
      <c r="E146" s="37"/>
      <c r="F146" s="217" t="s">
        <v>164</v>
      </c>
      <c r="G146" s="37"/>
      <c r="H146" s="37"/>
      <c r="I146" s="218"/>
      <c r="J146" s="37"/>
      <c r="K146" s="37"/>
      <c r="L146" s="41"/>
      <c r="M146" s="219"/>
      <c r="N146" s="220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116</v>
      </c>
      <c r="AU146" s="14" t="s">
        <v>81</v>
      </c>
    </row>
    <row r="147" s="2" customFormat="1" ht="37.8" customHeight="1">
      <c r="A147" s="35"/>
      <c r="B147" s="36"/>
      <c r="C147" s="203" t="s">
        <v>165</v>
      </c>
      <c r="D147" s="203" t="s">
        <v>110</v>
      </c>
      <c r="E147" s="204" t="s">
        <v>123</v>
      </c>
      <c r="F147" s="205" t="s">
        <v>124</v>
      </c>
      <c r="G147" s="206" t="s">
        <v>113</v>
      </c>
      <c r="H147" s="207">
        <v>4</v>
      </c>
      <c r="I147" s="208"/>
      <c r="J147" s="209">
        <f>ROUND(I147*H147,2)</f>
        <v>0</v>
      </c>
      <c r="K147" s="205" t="s">
        <v>114</v>
      </c>
      <c r="L147" s="41"/>
      <c r="M147" s="210" t="s">
        <v>1</v>
      </c>
      <c r="N147" s="211" t="s">
        <v>38</v>
      </c>
      <c r="O147" s="88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4" t="s">
        <v>81</v>
      </c>
      <c r="AT147" s="214" t="s">
        <v>110</v>
      </c>
      <c r="AU147" s="214" t="s">
        <v>81</v>
      </c>
      <c r="AY147" s="14" t="s">
        <v>109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4" t="s">
        <v>81</v>
      </c>
      <c r="BK147" s="215">
        <f>ROUND(I147*H147,2)</f>
        <v>0</v>
      </c>
      <c r="BL147" s="14" t="s">
        <v>81</v>
      </c>
      <c r="BM147" s="214" t="s">
        <v>166</v>
      </c>
    </row>
    <row r="148" s="2" customFormat="1">
      <c r="A148" s="35"/>
      <c r="B148" s="36"/>
      <c r="C148" s="37"/>
      <c r="D148" s="216" t="s">
        <v>116</v>
      </c>
      <c r="E148" s="37"/>
      <c r="F148" s="217" t="s">
        <v>164</v>
      </c>
      <c r="G148" s="37"/>
      <c r="H148" s="37"/>
      <c r="I148" s="218"/>
      <c r="J148" s="37"/>
      <c r="K148" s="37"/>
      <c r="L148" s="41"/>
      <c r="M148" s="219"/>
      <c r="N148" s="220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116</v>
      </c>
      <c r="AU148" s="14" t="s">
        <v>81</v>
      </c>
    </row>
    <row r="149" s="2" customFormat="1" ht="24.15" customHeight="1">
      <c r="A149" s="35"/>
      <c r="B149" s="36"/>
      <c r="C149" s="203" t="s">
        <v>167</v>
      </c>
      <c r="D149" s="203" t="s">
        <v>110</v>
      </c>
      <c r="E149" s="204" t="s">
        <v>153</v>
      </c>
      <c r="F149" s="205" t="s">
        <v>154</v>
      </c>
      <c r="G149" s="206" t="s">
        <v>113</v>
      </c>
      <c r="H149" s="207">
        <v>1</v>
      </c>
      <c r="I149" s="208"/>
      <c r="J149" s="209">
        <f>ROUND(I149*H149,2)</f>
        <v>0</v>
      </c>
      <c r="K149" s="205" t="s">
        <v>114</v>
      </c>
      <c r="L149" s="41"/>
      <c r="M149" s="210" t="s">
        <v>1</v>
      </c>
      <c r="N149" s="211" t="s">
        <v>38</v>
      </c>
      <c r="O149" s="88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4" t="s">
        <v>81</v>
      </c>
      <c r="AT149" s="214" t="s">
        <v>110</v>
      </c>
      <c r="AU149" s="214" t="s">
        <v>81</v>
      </c>
      <c r="AY149" s="14" t="s">
        <v>109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4" t="s">
        <v>81</v>
      </c>
      <c r="BK149" s="215">
        <f>ROUND(I149*H149,2)</f>
        <v>0</v>
      </c>
      <c r="BL149" s="14" t="s">
        <v>81</v>
      </c>
      <c r="BM149" s="214" t="s">
        <v>168</v>
      </c>
    </row>
    <row r="150" s="2" customFormat="1">
      <c r="A150" s="35"/>
      <c r="B150" s="36"/>
      <c r="C150" s="37"/>
      <c r="D150" s="216" t="s">
        <v>116</v>
      </c>
      <c r="E150" s="37"/>
      <c r="F150" s="217" t="s">
        <v>169</v>
      </c>
      <c r="G150" s="37"/>
      <c r="H150" s="37"/>
      <c r="I150" s="218"/>
      <c r="J150" s="37"/>
      <c r="K150" s="37"/>
      <c r="L150" s="41"/>
      <c r="M150" s="219"/>
      <c r="N150" s="220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116</v>
      </c>
      <c r="AU150" s="14" t="s">
        <v>81</v>
      </c>
    </row>
    <row r="151" s="2" customFormat="1" ht="24.15" customHeight="1">
      <c r="A151" s="35"/>
      <c r="B151" s="36"/>
      <c r="C151" s="203" t="s">
        <v>170</v>
      </c>
      <c r="D151" s="203" t="s">
        <v>110</v>
      </c>
      <c r="E151" s="204" t="s">
        <v>111</v>
      </c>
      <c r="F151" s="205" t="s">
        <v>112</v>
      </c>
      <c r="G151" s="206" t="s">
        <v>113</v>
      </c>
      <c r="H151" s="207">
        <v>1</v>
      </c>
      <c r="I151" s="208"/>
      <c r="J151" s="209">
        <f>ROUND(I151*H151,2)</f>
        <v>0</v>
      </c>
      <c r="K151" s="205" t="s">
        <v>114</v>
      </c>
      <c r="L151" s="41"/>
      <c r="M151" s="210" t="s">
        <v>1</v>
      </c>
      <c r="N151" s="211" t="s">
        <v>38</v>
      </c>
      <c r="O151" s="88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4" t="s">
        <v>81</v>
      </c>
      <c r="AT151" s="214" t="s">
        <v>110</v>
      </c>
      <c r="AU151" s="214" t="s">
        <v>81</v>
      </c>
      <c r="AY151" s="14" t="s">
        <v>109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4" t="s">
        <v>81</v>
      </c>
      <c r="BK151" s="215">
        <f>ROUND(I151*H151,2)</f>
        <v>0</v>
      </c>
      <c r="BL151" s="14" t="s">
        <v>81</v>
      </c>
      <c r="BM151" s="214" t="s">
        <v>171</v>
      </c>
    </row>
    <row r="152" s="2" customFormat="1">
      <c r="A152" s="35"/>
      <c r="B152" s="36"/>
      <c r="C152" s="37"/>
      <c r="D152" s="216" t="s">
        <v>116</v>
      </c>
      <c r="E152" s="37"/>
      <c r="F152" s="217" t="s">
        <v>172</v>
      </c>
      <c r="G152" s="37"/>
      <c r="H152" s="37"/>
      <c r="I152" s="218"/>
      <c r="J152" s="37"/>
      <c r="K152" s="37"/>
      <c r="L152" s="41"/>
      <c r="M152" s="219"/>
      <c r="N152" s="220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116</v>
      </c>
      <c r="AU152" s="14" t="s">
        <v>81</v>
      </c>
    </row>
    <row r="153" s="2" customFormat="1" ht="24.15" customHeight="1">
      <c r="A153" s="35"/>
      <c r="B153" s="36"/>
      <c r="C153" s="203" t="s">
        <v>173</v>
      </c>
      <c r="D153" s="203" t="s">
        <v>110</v>
      </c>
      <c r="E153" s="204" t="s">
        <v>111</v>
      </c>
      <c r="F153" s="205" t="s">
        <v>112</v>
      </c>
      <c r="G153" s="206" t="s">
        <v>113</v>
      </c>
      <c r="H153" s="207">
        <v>1</v>
      </c>
      <c r="I153" s="208"/>
      <c r="J153" s="209">
        <f>ROUND(I153*H153,2)</f>
        <v>0</v>
      </c>
      <c r="K153" s="205" t="s">
        <v>114</v>
      </c>
      <c r="L153" s="41"/>
      <c r="M153" s="210" t="s">
        <v>1</v>
      </c>
      <c r="N153" s="211" t="s">
        <v>38</v>
      </c>
      <c r="O153" s="88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4" t="s">
        <v>81</v>
      </c>
      <c r="AT153" s="214" t="s">
        <v>110</v>
      </c>
      <c r="AU153" s="214" t="s">
        <v>81</v>
      </c>
      <c r="AY153" s="14" t="s">
        <v>109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4" t="s">
        <v>81</v>
      </c>
      <c r="BK153" s="215">
        <f>ROUND(I153*H153,2)</f>
        <v>0</v>
      </c>
      <c r="BL153" s="14" t="s">
        <v>81</v>
      </c>
      <c r="BM153" s="214" t="s">
        <v>174</v>
      </c>
    </row>
    <row r="154" s="2" customFormat="1">
      <c r="A154" s="35"/>
      <c r="B154" s="36"/>
      <c r="C154" s="37"/>
      <c r="D154" s="216" t="s">
        <v>116</v>
      </c>
      <c r="E154" s="37"/>
      <c r="F154" s="217" t="s">
        <v>175</v>
      </c>
      <c r="G154" s="37"/>
      <c r="H154" s="37"/>
      <c r="I154" s="218"/>
      <c r="J154" s="37"/>
      <c r="K154" s="37"/>
      <c r="L154" s="41"/>
      <c r="M154" s="219"/>
      <c r="N154" s="220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116</v>
      </c>
      <c r="AU154" s="14" t="s">
        <v>81</v>
      </c>
    </row>
    <row r="155" s="2" customFormat="1" ht="24.15" customHeight="1">
      <c r="A155" s="35"/>
      <c r="B155" s="36"/>
      <c r="C155" s="203" t="s">
        <v>176</v>
      </c>
      <c r="D155" s="203" t="s">
        <v>110</v>
      </c>
      <c r="E155" s="204" t="s">
        <v>131</v>
      </c>
      <c r="F155" s="205" t="s">
        <v>132</v>
      </c>
      <c r="G155" s="206" t="s">
        <v>113</v>
      </c>
      <c r="H155" s="207">
        <v>1</v>
      </c>
      <c r="I155" s="208"/>
      <c r="J155" s="209">
        <f>ROUND(I155*H155,2)</f>
        <v>0</v>
      </c>
      <c r="K155" s="205" t="s">
        <v>114</v>
      </c>
      <c r="L155" s="41"/>
      <c r="M155" s="210" t="s">
        <v>1</v>
      </c>
      <c r="N155" s="211" t="s">
        <v>38</v>
      </c>
      <c r="O155" s="88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4" t="s">
        <v>81</v>
      </c>
      <c r="AT155" s="214" t="s">
        <v>110</v>
      </c>
      <c r="AU155" s="214" t="s">
        <v>81</v>
      </c>
      <c r="AY155" s="14" t="s">
        <v>109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4" t="s">
        <v>81</v>
      </c>
      <c r="BK155" s="215">
        <f>ROUND(I155*H155,2)</f>
        <v>0</v>
      </c>
      <c r="BL155" s="14" t="s">
        <v>81</v>
      </c>
      <c r="BM155" s="214" t="s">
        <v>177</v>
      </c>
    </row>
    <row r="156" s="2" customFormat="1">
      <c r="A156" s="35"/>
      <c r="B156" s="36"/>
      <c r="C156" s="37"/>
      <c r="D156" s="216" t="s">
        <v>116</v>
      </c>
      <c r="E156" s="37"/>
      <c r="F156" s="217" t="s">
        <v>178</v>
      </c>
      <c r="G156" s="37"/>
      <c r="H156" s="37"/>
      <c r="I156" s="218"/>
      <c r="J156" s="37"/>
      <c r="K156" s="37"/>
      <c r="L156" s="41"/>
      <c r="M156" s="219"/>
      <c r="N156" s="220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116</v>
      </c>
      <c r="AU156" s="14" t="s">
        <v>81</v>
      </c>
    </row>
    <row r="157" s="2" customFormat="1" ht="24.15" customHeight="1">
      <c r="A157" s="35"/>
      <c r="B157" s="36"/>
      <c r="C157" s="203" t="s">
        <v>179</v>
      </c>
      <c r="D157" s="203" t="s">
        <v>110</v>
      </c>
      <c r="E157" s="204" t="s">
        <v>111</v>
      </c>
      <c r="F157" s="205" t="s">
        <v>112</v>
      </c>
      <c r="G157" s="206" t="s">
        <v>113</v>
      </c>
      <c r="H157" s="207">
        <v>1</v>
      </c>
      <c r="I157" s="208"/>
      <c r="J157" s="209">
        <f>ROUND(I157*H157,2)</f>
        <v>0</v>
      </c>
      <c r="K157" s="205" t="s">
        <v>114</v>
      </c>
      <c r="L157" s="41"/>
      <c r="M157" s="210" t="s">
        <v>1</v>
      </c>
      <c r="N157" s="211" t="s">
        <v>38</v>
      </c>
      <c r="O157" s="88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4" t="s">
        <v>81</v>
      </c>
      <c r="AT157" s="214" t="s">
        <v>110</v>
      </c>
      <c r="AU157" s="214" t="s">
        <v>81</v>
      </c>
      <c r="AY157" s="14" t="s">
        <v>109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4" t="s">
        <v>81</v>
      </c>
      <c r="BK157" s="215">
        <f>ROUND(I157*H157,2)</f>
        <v>0</v>
      </c>
      <c r="BL157" s="14" t="s">
        <v>81</v>
      </c>
      <c r="BM157" s="214" t="s">
        <v>180</v>
      </c>
    </row>
    <row r="158" s="2" customFormat="1">
      <c r="A158" s="35"/>
      <c r="B158" s="36"/>
      <c r="C158" s="37"/>
      <c r="D158" s="216" t="s">
        <v>116</v>
      </c>
      <c r="E158" s="37"/>
      <c r="F158" s="217" t="s">
        <v>181</v>
      </c>
      <c r="G158" s="37"/>
      <c r="H158" s="37"/>
      <c r="I158" s="218"/>
      <c r="J158" s="37"/>
      <c r="K158" s="37"/>
      <c r="L158" s="41"/>
      <c r="M158" s="219"/>
      <c r="N158" s="220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116</v>
      </c>
      <c r="AU158" s="14" t="s">
        <v>81</v>
      </c>
    </row>
    <row r="159" s="2" customFormat="1" ht="24.15" customHeight="1">
      <c r="A159" s="35"/>
      <c r="B159" s="36"/>
      <c r="C159" s="203" t="s">
        <v>7</v>
      </c>
      <c r="D159" s="203" t="s">
        <v>110</v>
      </c>
      <c r="E159" s="204" t="s">
        <v>111</v>
      </c>
      <c r="F159" s="205" t="s">
        <v>112</v>
      </c>
      <c r="G159" s="206" t="s">
        <v>113</v>
      </c>
      <c r="H159" s="207">
        <v>1</v>
      </c>
      <c r="I159" s="208"/>
      <c r="J159" s="209">
        <f>ROUND(I159*H159,2)</f>
        <v>0</v>
      </c>
      <c r="K159" s="205" t="s">
        <v>114</v>
      </c>
      <c r="L159" s="41"/>
      <c r="M159" s="210" t="s">
        <v>1</v>
      </c>
      <c r="N159" s="211" t="s">
        <v>38</v>
      </c>
      <c r="O159" s="88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4" t="s">
        <v>81</v>
      </c>
      <c r="AT159" s="214" t="s">
        <v>110</v>
      </c>
      <c r="AU159" s="214" t="s">
        <v>81</v>
      </c>
      <c r="AY159" s="14" t="s">
        <v>109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4" t="s">
        <v>81</v>
      </c>
      <c r="BK159" s="215">
        <f>ROUND(I159*H159,2)</f>
        <v>0</v>
      </c>
      <c r="BL159" s="14" t="s">
        <v>81</v>
      </c>
      <c r="BM159" s="214" t="s">
        <v>182</v>
      </c>
    </row>
    <row r="160" s="2" customFormat="1">
      <c r="A160" s="35"/>
      <c r="B160" s="36"/>
      <c r="C160" s="37"/>
      <c r="D160" s="216" t="s">
        <v>116</v>
      </c>
      <c r="E160" s="37"/>
      <c r="F160" s="217" t="s">
        <v>183</v>
      </c>
      <c r="G160" s="37"/>
      <c r="H160" s="37"/>
      <c r="I160" s="218"/>
      <c r="J160" s="37"/>
      <c r="K160" s="37"/>
      <c r="L160" s="41"/>
      <c r="M160" s="219"/>
      <c r="N160" s="220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116</v>
      </c>
      <c r="AU160" s="14" t="s">
        <v>81</v>
      </c>
    </row>
    <row r="161" s="2" customFormat="1" ht="24.15" customHeight="1">
      <c r="A161" s="35"/>
      <c r="B161" s="36"/>
      <c r="C161" s="203" t="s">
        <v>184</v>
      </c>
      <c r="D161" s="203" t="s">
        <v>110</v>
      </c>
      <c r="E161" s="204" t="s">
        <v>126</v>
      </c>
      <c r="F161" s="205" t="s">
        <v>127</v>
      </c>
      <c r="G161" s="206" t="s">
        <v>113</v>
      </c>
      <c r="H161" s="207">
        <v>1</v>
      </c>
      <c r="I161" s="208"/>
      <c r="J161" s="209">
        <f>ROUND(I161*H161,2)</f>
        <v>0</v>
      </c>
      <c r="K161" s="205" t="s">
        <v>114</v>
      </c>
      <c r="L161" s="41"/>
      <c r="M161" s="210" t="s">
        <v>1</v>
      </c>
      <c r="N161" s="211" t="s">
        <v>38</v>
      </c>
      <c r="O161" s="88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4" t="s">
        <v>81</v>
      </c>
      <c r="AT161" s="214" t="s">
        <v>110</v>
      </c>
      <c r="AU161" s="214" t="s">
        <v>81</v>
      </c>
      <c r="AY161" s="14" t="s">
        <v>109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4" t="s">
        <v>81</v>
      </c>
      <c r="BK161" s="215">
        <f>ROUND(I161*H161,2)</f>
        <v>0</v>
      </c>
      <c r="BL161" s="14" t="s">
        <v>81</v>
      </c>
      <c r="BM161" s="214" t="s">
        <v>185</v>
      </c>
    </row>
    <row r="162" s="2" customFormat="1">
      <c r="A162" s="35"/>
      <c r="B162" s="36"/>
      <c r="C162" s="37"/>
      <c r="D162" s="216" t="s">
        <v>116</v>
      </c>
      <c r="E162" s="37"/>
      <c r="F162" s="217" t="s">
        <v>186</v>
      </c>
      <c r="G162" s="37"/>
      <c r="H162" s="37"/>
      <c r="I162" s="218"/>
      <c r="J162" s="37"/>
      <c r="K162" s="37"/>
      <c r="L162" s="41"/>
      <c r="M162" s="219"/>
      <c r="N162" s="220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116</v>
      </c>
      <c r="AU162" s="14" t="s">
        <v>81</v>
      </c>
    </row>
    <row r="163" s="2" customFormat="1" ht="24.15" customHeight="1">
      <c r="A163" s="35"/>
      <c r="B163" s="36"/>
      <c r="C163" s="203" t="s">
        <v>187</v>
      </c>
      <c r="D163" s="203" t="s">
        <v>110</v>
      </c>
      <c r="E163" s="204" t="s">
        <v>188</v>
      </c>
      <c r="F163" s="205" t="s">
        <v>189</v>
      </c>
      <c r="G163" s="206" t="s">
        <v>113</v>
      </c>
      <c r="H163" s="207">
        <v>1</v>
      </c>
      <c r="I163" s="208"/>
      <c r="J163" s="209">
        <f>ROUND(I163*H163,2)</f>
        <v>0</v>
      </c>
      <c r="K163" s="205" t="s">
        <v>114</v>
      </c>
      <c r="L163" s="41"/>
      <c r="M163" s="210" t="s">
        <v>1</v>
      </c>
      <c r="N163" s="211" t="s">
        <v>38</v>
      </c>
      <c r="O163" s="88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4" t="s">
        <v>81</v>
      </c>
      <c r="AT163" s="214" t="s">
        <v>110</v>
      </c>
      <c r="AU163" s="214" t="s">
        <v>81</v>
      </c>
      <c r="AY163" s="14" t="s">
        <v>109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4" t="s">
        <v>81</v>
      </c>
      <c r="BK163" s="215">
        <f>ROUND(I163*H163,2)</f>
        <v>0</v>
      </c>
      <c r="BL163" s="14" t="s">
        <v>81</v>
      </c>
      <c r="BM163" s="214" t="s">
        <v>190</v>
      </c>
    </row>
    <row r="164" s="2" customFormat="1">
      <c r="A164" s="35"/>
      <c r="B164" s="36"/>
      <c r="C164" s="37"/>
      <c r="D164" s="216" t="s">
        <v>116</v>
      </c>
      <c r="E164" s="37"/>
      <c r="F164" s="217" t="s">
        <v>191</v>
      </c>
      <c r="G164" s="37"/>
      <c r="H164" s="37"/>
      <c r="I164" s="218"/>
      <c r="J164" s="37"/>
      <c r="K164" s="37"/>
      <c r="L164" s="41"/>
      <c r="M164" s="219"/>
      <c r="N164" s="220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116</v>
      </c>
      <c r="AU164" s="14" t="s">
        <v>81</v>
      </c>
    </row>
    <row r="165" s="2" customFormat="1" ht="24.15" customHeight="1">
      <c r="A165" s="35"/>
      <c r="B165" s="36"/>
      <c r="C165" s="203" t="s">
        <v>192</v>
      </c>
      <c r="D165" s="203" t="s">
        <v>110</v>
      </c>
      <c r="E165" s="204" t="s">
        <v>188</v>
      </c>
      <c r="F165" s="205" t="s">
        <v>189</v>
      </c>
      <c r="G165" s="206" t="s">
        <v>113</v>
      </c>
      <c r="H165" s="207">
        <v>1</v>
      </c>
      <c r="I165" s="208"/>
      <c r="J165" s="209">
        <f>ROUND(I165*H165,2)</f>
        <v>0</v>
      </c>
      <c r="K165" s="205" t="s">
        <v>114</v>
      </c>
      <c r="L165" s="41"/>
      <c r="M165" s="210" t="s">
        <v>1</v>
      </c>
      <c r="N165" s="211" t="s">
        <v>38</v>
      </c>
      <c r="O165" s="88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4" t="s">
        <v>81</v>
      </c>
      <c r="AT165" s="214" t="s">
        <v>110</v>
      </c>
      <c r="AU165" s="214" t="s">
        <v>81</v>
      </c>
      <c r="AY165" s="14" t="s">
        <v>109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4" t="s">
        <v>81</v>
      </c>
      <c r="BK165" s="215">
        <f>ROUND(I165*H165,2)</f>
        <v>0</v>
      </c>
      <c r="BL165" s="14" t="s">
        <v>81</v>
      </c>
      <c r="BM165" s="214" t="s">
        <v>193</v>
      </c>
    </row>
    <row r="166" s="2" customFormat="1">
      <c r="A166" s="35"/>
      <c r="B166" s="36"/>
      <c r="C166" s="37"/>
      <c r="D166" s="216" t="s">
        <v>116</v>
      </c>
      <c r="E166" s="37"/>
      <c r="F166" s="217" t="s">
        <v>194</v>
      </c>
      <c r="G166" s="37"/>
      <c r="H166" s="37"/>
      <c r="I166" s="218"/>
      <c r="J166" s="37"/>
      <c r="K166" s="37"/>
      <c r="L166" s="41"/>
      <c r="M166" s="219"/>
      <c r="N166" s="220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116</v>
      </c>
      <c r="AU166" s="14" t="s">
        <v>81</v>
      </c>
    </row>
    <row r="167" s="2" customFormat="1" ht="24.15" customHeight="1">
      <c r="A167" s="35"/>
      <c r="B167" s="36"/>
      <c r="C167" s="203" t="s">
        <v>195</v>
      </c>
      <c r="D167" s="203" t="s">
        <v>110</v>
      </c>
      <c r="E167" s="204" t="s">
        <v>188</v>
      </c>
      <c r="F167" s="205" t="s">
        <v>189</v>
      </c>
      <c r="G167" s="206" t="s">
        <v>113</v>
      </c>
      <c r="H167" s="207">
        <v>1</v>
      </c>
      <c r="I167" s="208"/>
      <c r="J167" s="209">
        <f>ROUND(I167*H167,2)</f>
        <v>0</v>
      </c>
      <c r="K167" s="205" t="s">
        <v>114</v>
      </c>
      <c r="L167" s="41"/>
      <c r="M167" s="210" t="s">
        <v>1</v>
      </c>
      <c r="N167" s="211" t="s">
        <v>38</v>
      </c>
      <c r="O167" s="88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4" t="s">
        <v>81</v>
      </c>
      <c r="AT167" s="214" t="s">
        <v>110</v>
      </c>
      <c r="AU167" s="214" t="s">
        <v>81</v>
      </c>
      <c r="AY167" s="14" t="s">
        <v>109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4" t="s">
        <v>81</v>
      </c>
      <c r="BK167" s="215">
        <f>ROUND(I167*H167,2)</f>
        <v>0</v>
      </c>
      <c r="BL167" s="14" t="s">
        <v>81</v>
      </c>
      <c r="BM167" s="214" t="s">
        <v>196</v>
      </c>
    </row>
    <row r="168" s="2" customFormat="1">
      <c r="A168" s="35"/>
      <c r="B168" s="36"/>
      <c r="C168" s="37"/>
      <c r="D168" s="216" t="s">
        <v>116</v>
      </c>
      <c r="E168" s="37"/>
      <c r="F168" s="217" t="s">
        <v>197</v>
      </c>
      <c r="G168" s="37"/>
      <c r="H168" s="37"/>
      <c r="I168" s="218"/>
      <c r="J168" s="37"/>
      <c r="K168" s="37"/>
      <c r="L168" s="41"/>
      <c r="M168" s="219"/>
      <c r="N168" s="220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116</v>
      </c>
      <c r="AU168" s="14" t="s">
        <v>81</v>
      </c>
    </row>
    <row r="169" s="2" customFormat="1" ht="24.15" customHeight="1">
      <c r="A169" s="35"/>
      <c r="B169" s="36"/>
      <c r="C169" s="203" t="s">
        <v>198</v>
      </c>
      <c r="D169" s="203" t="s">
        <v>110</v>
      </c>
      <c r="E169" s="204" t="s">
        <v>126</v>
      </c>
      <c r="F169" s="205" t="s">
        <v>127</v>
      </c>
      <c r="G169" s="206" t="s">
        <v>113</v>
      </c>
      <c r="H169" s="207">
        <v>1</v>
      </c>
      <c r="I169" s="208"/>
      <c r="J169" s="209">
        <f>ROUND(I169*H169,2)</f>
        <v>0</v>
      </c>
      <c r="K169" s="205" t="s">
        <v>114</v>
      </c>
      <c r="L169" s="41"/>
      <c r="M169" s="210" t="s">
        <v>1</v>
      </c>
      <c r="N169" s="211" t="s">
        <v>38</v>
      </c>
      <c r="O169" s="88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4" t="s">
        <v>81</v>
      </c>
      <c r="AT169" s="214" t="s">
        <v>110</v>
      </c>
      <c r="AU169" s="214" t="s">
        <v>81</v>
      </c>
      <c r="AY169" s="14" t="s">
        <v>109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4" t="s">
        <v>81</v>
      </c>
      <c r="BK169" s="215">
        <f>ROUND(I169*H169,2)</f>
        <v>0</v>
      </c>
      <c r="BL169" s="14" t="s">
        <v>81</v>
      </c>
      <c r="BM169" s="214" t="s">
        <v>199</v>
      </c>
    </row>
    <row r="170" s="2" customFormat="1">
      <c r="A170" s="35"/>
      <c r="B170" s="36"/>
      <c r="C170" s="37"/>
      <c r="D170" s="216" t="s">
        <v>116</v>
      </c>
      <c r="E170" s="37"/>
      <c r="F170" s="217" t="s">
        <v>200</v>
      </c>
      <c r="G170" s="37"/>
      <c r="H170" s="37"/>
      <c r="I170" s="218"/>
      <c r="J170" s="37"/>
      <c r="K170" s="37"/>
      <c r="L170" s="41"/>
      <c r="M170" s="219"/>
      <c r="N170" s="220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116</v>
      </c>
      <c r="AU170" s="14" t="s">
        <v>81</v>
      </c>
    </row>
    <row r="171" s="2" customFormat="1" ht="24.15" customHeight="1">
      <c r="A171" s="35"/>
      <c r="B171" s="36"/>
      <c r="C171" s="203" t="s">
        <v>201</v>
      </c>
      <c r="D171" s="203" t="s">
        <v>110</v>
      </c>
      <c r="E171" s="204" t="s">
        <v>126</v>
      </c>
      <c r="F171" s="205" t="s">
        <v>127</v>
      </c>
      <c r="G171" s="206" t="s">
        <v>113</v>
      </c>
      <c r="H171" s="207">
        <v>1</v>
      </c>
      <c r="I171" s="208"/>
      <c r="J171" s="209">
        <f>ROUND(I171*H171,2)</f>
        <v>0</v>
      </c>
      <c r="K171" s="205" t="s">
        <v>114</v>
      </c>
      <c r="L171" s="41"/>
      <c r="M171" s="210" t="s">
        <v>1</v>
      </c>
      <c r="N171" s="211" t="s">
        <v>38</v>
      </c>
      <c r="O171" s="88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4" t="s">
        <v>81</v>
      </c>
      <c r="AT171" s="214" t="s">
        <v>110</v>
      </c>
      <c r="AU171" s="214" t="s">
        <v>81</v>
      </c>
      <c r="AY171" s="14" t="s">
        <v>109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4" t="s">
        <v>81</v>
      </c>
      <c r="BK171" s="215">
        <f>ROUND(I171*H171,2)</f>
        <v>0</v>
      </c>
      <c r="BL171" s="14" t="s">
        <v>81</v>
      </c>
      <c r="BM171" s="214" t="s">
        <v>202</v>
      </c>
    </row>
    <row r="172" s="2" customFormat="1">
      <c r="A172" s="35"/>
      <c r="B172" s="36"/>
      <c r="C172" s="37"/>
      <c r="D172" s="216" t="s">
        <v>116</v>
      </c>
      <c r="E172" s="37"/>
      <c r="F172" s="217" t="s">
        <v>203</v>
      </c>
      <c r="G172" s="37"/>
      <c r="H172" s="37"/>
      <c r="I172" s="218"/>
      <c r="J172" s="37"/>
      <c r="K172" s="37"/>
      <c r="L172" s="41"/>
      <c r="M172" s="219"/>
      <c r="N172" s="220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116</v>
      </c>
      <c r="AU172" s="14" t="s">
        <v>81</v>
      </c>
    </row>
    <row r="173" s="2" customFormat="1" ht="24.15" customHeight="1">
      <c r="A173" s="35"/>
      <c r="B173" s="36"/>
      <c r="C173" s="203" t="s">
        <v>204</v>
      </c>
      <c r="D173" s="203" t="s">
        <v>110</v>
      </c>
      <c r="E173" s="204" t="s">
        <v>153</v>
      </c>
      <c r="F173" s="205" t="s">
        <v>154</v>
      </c>
      <c r="G173" s="206" t="s">
        <v>113</v>
      </c>
      <c r="H173" s="207">
        <v>1</v>
      </c>
      <c r="I173" s="208"/>
      <c r="J173" s="209">
        <f>ROUND(I173*H173,2)</f>
        <v>0</v>
      </c>
      <c r="K173" s="205" t="s">
        <v>114</v>
      </c>
      <c r="L173" s="41"/>
      <c r="M173" s="210" t="s">
        <v>1</v>
      </c>
      <c r="N173" s="211" t="s">
        <v>38</v>
      </c>
      <c r="O173" s="88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4" t="s">
        <v>81</v>
      </c>
      <c r="AT173" s="214" t="s">
        <v>110</v>
      </c>
      <c r="AU173" s="214" t="s">
        <v>81</v>
      </c>
      <c r="AY173" s="14" t="s">
        <v>109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4" t="s">
        <v>81</v>
      </c>
      <c r="BK173" s="215">
        <f>ROUND(I173*H173,2)</f>
        <v>0</v>
      </c>
      <c r="BL173" s="14" t="s">
        <v>81</v>
      </c>
      <c r="BM173" s="214" t="s">
        <v>205</v>
      </c>
    </row>
    <row r="174" s="2" customFormat="1">
      <c r="A174" s="35"/>
      <c r="B174" s="36"/>
      <c r="C174" s="37"/>
      <c r="D174" s="216" t="s">
        <v>116</v>
      </c>
      <c r="E174" s="37"/>
      <c r="F174" s="217" t="s">
        <v>206</v>
      </c>
      <c r="G174" s="37"/>
      <c r="H174" s="37"/>
      <c r="I174" s="218"/>
      <c r="J174" s="37"/>
      <c r="K174" s="37"/>
      <c r="L174" s="41"/>
      <c r="M174" s="219"/>
      <c r="N174" s="220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116</v>
      </c>
      <c r="AU174" s="14" t="s">
        <v>81</v>
      </c>
    </row>
    <row r="175" s="2" customFormat="1" ht="24.15" customHeight="1">
      <c r="A175" s="35"/>
      <c r="B175" s="36"/>
      <c r="C175" s="203" t="s">
        <v>207</v>
      </c>
      <c r="D175" s="203" t="s">
        <v>110</v>
      </c>
      <c r="E175" s="204" t="s">
        <v>188</v>
      </c>
      <c r="F175" s="205" t="s">
        <v>189</v>
      </c>
      <c r="G175" s="206" t="s">
        <v>113</v>
      </c>
      <c r="H175" s="207">
        <v>1</v>
      </c>
      <c r="I175" s="208"/>
      <c r="J175" s="209">
        <f>ROUND(I175*H175,2)</f>
        <v>0</v>
      </c>
      <c r="K175" s="205" t="s">
        <v>114</v>
      </c>
      <c r="L175" s="41"/>
      <c r="M175" s="210" t="s">
        <v>1</v>
      </c>
      <c r="N175" s="211" t="s">
        <v>38</v>
      </c>
      <c r="O175" s="88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4" t="s">
        <v>81</v>
      </c>
      <c r="AT175" s="214" t="s">
        <v>110</v>
      </c>
      <c r="AU175" s="214" t="s">
        <v>81</v>
      </c>
      <c r="AY175" s="14" t="s">
        <v>109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4" t="s">
        <v>81</v>
      </c>
      <c r="BK175" s="215">
        <f>ROUND(I175*H175,2)</f>
        <v>0</v>
      </c>
      <c r="BL175" s="14" t="s">
        <v>81</v>
      </c>
      <c r="BM175" s="214" t="s">
        <v>208</v>
      </c>
    </row>
    <row r="176" s="2" customFormat="1">
      <c r="A176" s="35"/>
      <c r="B176" s="36"/>
      <c r="C176" s="37"/>
      <c r="D176" s="216" t="s">
        <v>116</v>
      </c>
      <c r="E176" s="37"/>
      <c r="F176" s="217" t="s">
        <v>209</v>
      </c>
      <c r="G176" s="37"/>
      <c r="H176" s="37"/>
      <c r="I176" s="218"/>
      <c r="J176" s="37"/>
      <c r="K176" s="37"/>
      <c r="L176" s="41"/>
      <c r="M176" s="219"/>
      <c r="N176" s="220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116</v>
      </c>
      <c r="AU176" s="14" t="s">
        <v>81</v>
      </c>
    </row>
    <row r="177" s="2" customFormat="1" ht="24.15" customHeight="1">
      <c r="A177" s="35"/>
      <c r="B177" s="36"/>
      <c r="C177" s="203" t="s">
        <v>210</v>
      </c>
      <c r="D177" s="203" t="s">
        <v>110</v>
      </c>
      <c r="E177" s="204" t="s">
        <v>118</v>
      </c>
      <c r="F177" s="205" t="s">
        <v>119</v>
      </c>
      <c r="G177" s="206" t="s">
        <v>113</v>
      </c>
      <c r="H177" s="207">
        <v>1</v>
      </c>
      <c r="I177" s="208"/>
      <c r="J177" s="209">
        <f>ROUND(I177*H177,2)</f>
        <v>0</v>
      </c>
      <c r="K177" s="205" t="s">
        <v>114</v>
      </c>
      <c r="L177" s="41"/>
      <c r="M177" s="210" t="s">
        <v>1</v>
      </c>
      <c r="N177" s="211" t="s">
        <v>38</v>
      </c>
      <c r="O177" s="88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4" t="s">
        <v>81</v>
      </c>
      <c r="AT177" s="214" t="s">
        <v>110</v>
      </c>
      <c r="AU177" s="214" t="s">
        <v>81</v>
      </c>
      <c r="AY177" s="14" t="s">
        <v>109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4" t="s">
        <v>81</v>
      </c>
      <c r="BK177" s="215">
        <f>ROUND(I177*H177,2)</f>
        <v>0</v>
      </c>
      <c r="BL177" s="14" t="s">
        <v>81</v>
      </c>
      <c r="BM177" s="214" t="s">
        <v>211</v>
      </c>
    </row>
    <row r="178" s="2" customFormat="1">
      <c r="A178" s="35"/>
      <c r="B178" s="36"/>
      <c r="C178" s="37"/>
      <c r="D178" s="216" t="s">
        <v>116</v>
      </c>
      <c r="E178" s="37"/>
      <c r="F178" s="217" t="s">
        <v>212</v>
      </c>
      <c r="G178" s="37"/>
      <c r="H178" s="37"/>
      <c r="I178" s="218"/>
      <c r="J178" s="37"/>
      <c r="K178" s="37"/>
      <c r="L178" s="41"/>
      <c r="M178" s="219"/>
      <c r="N178" s="220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116</v>
      </c>
      <c r="AU178" s="14" t="s">
        <v>81</v>
      </c>
    </row>
    <row r="179" s="2" customFormat="1" ht="24.15" customHeight="1">
      <c r="A179" s="35"/>
      <c r="B179" s="36"/>
      <c r="C179" s="203" t="s">
        <v>213</v>
      </c>
      <c r="D179" s="203" t="s">
        <v>110</v>
      </c>
      <c r="E179" s="204" t="s">
        <v>111</v>
      </c>
      <c r="F179" s="205" t="s">
        <v>112</v>
      </c>
      <c r="G179" s="206" t="s">
        <v>113</v>
      </c>
      <c r="H179" s="207">
        <v>1</v>
      </c>
      <c r="I179" s="208"/>
      <c r="J179" s="209">
        <f>ROUND(I179*H179,2)</f>
        <v>0</v>
      </c>
      <c r="K179" s="205" t="s">
        <v>114</v>
      </c>
      <c r="L179" s="41"/>
      <c r="M179" s="210" t="s">
        <v>1</v>
      </c>
      <c r="N179" s="211" t="s">
        <v>38</v>
      </c>
      <c r="O179" s="88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4" t="s">
        <v>81</v>
      </c>
      <c r="AT179" s="214" t="s">
        <v>110</v>
      </c>
      <c r="AU179" s="214" t="s">
        <v>81</v>
      </c>
      <c r="AY179" s="14" t="s">
        <v>109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4" t="s">
        <v>81</v>
      </c>
      <c r="BK179" s="215">
        <f>ROUND(I179*H179,2)</f>
        <v>0</v>
      </c>
      <c r="BL179" s="14" t="s">
        <v>81</v>
      </c>
      <c r="BM179" s="214" t="s">
        <v>214</v>
      </c>
    </row>
    <row r="180" s="2" customFormat="1">
      <c r="A180" s="35"/>
      <c r="B180" s="36"/>
      <c r="C180" s="37"/>
      <c r="D180" s="216" t="s">
        <v>116</v>
      </c>
      <c r="E180" s="37"/>
      <c r="F180" s="217" t="s">
        <v>215</v>
      </c>
      <c r="G180" s="37"/>
      <c r="H180" s="37"/>
      <c r="I180" s="218"/>
      <c r="J180" s="37"/>
      <c r="K180" s="37"/>
      <c r="L180" s="41"/>
      <c r="M180" s="219"/>
      <c r="N180" s="220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116</v>
      </c>
      <c r="AU180" s="14" t="s">
        <v>81</v>
      </c>
    </row>
    <row r="181" s="2" customFormat="1" ht="24.15" customHeight="1">
      <c r="A181" s="35"/>
      <c r="B181" s="36"/>
      <c r="C181" s="203" t="s">
        <v>216</v>
      </c>
      <c r="D181" s="203" t="s">
        <v>110</v>
      </c>
      <c r="E181" s="204" t="s">
        <v>118</v>
      </c>
      <c r="F181" s="205" t="s">
        <v>119</v>
      </c>
      <c r="G181" s="206" t="s">
        <v>113</v>
      </c>
      <c r="H181" s="207">
        <v>1</v>
      </c>
      <c r="I181" s="208"/>
      <c r="J181" s="209">
        <f>ROUND(I181*H181,2)</f>
        <v>0</v>
      </c>
      <c r="K181" s="205" t="s">
        <v>114</v>
      </c>
      <c r="L181" s="41"/>
      <c r="M181" s="210" t="s">
        <v>1</v>
      </c>
      <c r="N181" s="211" t="s">
        <v>38</v>
      </c>
      <c r="O181" s="88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4" t="s">
        <v>81</v>
      </c>
      <c r="AT181" s="214" t="s">
        <v>110</v>
      </c>
      <c r="AU181" s="214" t="s">
        <v>81</v>
      </c>
      <c r="AY181" s="14" t="s">
        <v>109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4" t="s">
        <v>81</v>
      </c>
      <c r="BK181" s="215">
        <f>ROUND(I181*H181,2)</f>
        <v>0</v>
      </c>
      <c r="BL181" s="14" t="s">
        <v>81</v>
      </c>
      <c r="BM181" s="214" t="s">
        <v>217</v>
      </c>
    </row>
    <row r="182" s="2" customFormat="1">
      <c r="A182" s="35"/>
      <c r="B182" s="36"/>
      <c r="C182" s="37"/>
      <c r="D182" s="216" t="s">
        <v>116</v>
      </c>
      <c r="E182" s="37"/>
      <c r="F182" s="217" t="s">
        <v>218</v>
      </c>
      <c r="G182" s="37"/>
      <c r="H182" s="37"/>
      <c r="I182" s="218"/>
      <c r="J182" s="37"/>
      <c r="K182" s="37"/>
      <c r="L182" s="41"/>
      <c r="M182" s="219"/>
      <c r="N182" s="220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116</v>
      </c>
      <c r="AU182" s="14" t="s">
        <v>81</v>
      </c>
    </row>
    <row r="183" s="2" customFormat="1" ht="37.8" customHeight="1">
      <c r="A183" s="35"/>
      <c r="B183" s="36"/>
      <c r="C183" s="203" t="s">
        <v>219</v>
      </c>
      <c r="D183" s="203" t="s">
        <v>110</v>
      </c>
      <c r="E183" s="204" t="s">
        <v>123</v>
      </c>
      <c r="F183" s="205" t="s">
        <v>124</v>
      </c>
      <c r="G183" s="206" t="s">
        <v>113</v>
      </c>
      <c r="H183" s="207">
        <v>2</v>
      </c>
      <c r="I183" s="208"/>
      <c r="J183" s="209">
        <f>ROUND(I183*H183,2)</f>
        <v>0</v>
      </c>
      <c r="K183" s="205" t="s">
        <v>114</v>
      </c>
      <c r="L183" s="41"/>
      <c r="M183" s="210" t="s">
        <v>1</v>
      </c>
      <c r="N183" s="211" t="s">
        <v>38</v>
      </c>
      <c r="O183" s="88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4" t="s">
        <v>81</v>
      </c>
      <c r="AT183" s="214" t="s">
        <v>110</v>
      </c>
      <c r="AU183" s="214" t="s">
        <v>81</v>
      </c>
      <c r="AY183" s="14" t="s">
        <v>109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4" t="s">
        <v>81</v>
      </c>
      <c r="BK183" s="215">
        <f>ROUND(I183*H183,2)</f>
        <v>0</v>
      </c>
      <c r="BL183" s="14" t="s">
        <v>81</v>
      </c>
      <c r="BM183" s="214" t="s">
        <v>220</v>
      </c>
    </row>
    <row r="184" s="2" customFormat="1">
      <c r="A184" s="35"/>
      <c r="B184" s="36"/>
      <c r="C184" s="37"/>
      <c r="D184" s="216" t="s">
        <v>116</v>
      </c>
      <c r="E184" s="37"/>
      <c r="F184" s="217" t="s">
        <v>218</v>
      </c>
      <c r="G184" s="37"/>
      <c r="H184" s="37"/>
      <c r="I184" s="218"/>
      <c r="J184" s="37"/>
      <c r="K184" s="37"/>
      <c r="L184" s="41"/>
      <c r="M184" s="219"/>
      <c r="N184" s="220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116</v>
      </c>
      <c r="AU184" s="14" t="s">
        <v>81</v>
      </c>
    </row>
    <row r="185" s="2" customFormat="1" ht="24.15" customHeight="1">
      <c r="A185" s="35"/>
      <c r="B185" s="36"/>
      <c r="C185" s="203" t="s">
        <v>221</v>
      </c>
      <c r="D185" s="203" t="s">
        <v>110</v>
      </c>
      <c r="E185" s="204" t="s">
        <v>153</v>
      </c>
      <c r="F185" s="205" t="s">
        <v>154</v>
      </c>
      <c r="G185" s="206" t="s">
        <v>113</v>
      </c>
      <c r="H185" s="207">
        <v>2</v>
      </c>
      <c r="I185" s="208"/>
      <c r="J185" s="209">
        <f>ROUND(I185*H185,2)</f>
        <v>0</v>
      </c>
      <c r="K185" s="205" t="s">
        <v>114</v>
      </c>
      <c r="L185" s="41"/>
      <c r="M185" s="210" t="s">
        <v>1</v>
      </c>
      <c r="N185" s="211" t="s">
        <v>38</v>
      </c>
      <c r="O185" s="88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4" t="s">
        <v>81</v>
      </c>
      <c r="AT185" s="214" t="s">
        <v>110</v>
      </c>
      <c r="AU185" s="214" t="s">
        <v>81</v>
      </c>
      <c r="AY185" s="14" t="s">
        <v>109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4" t="s">
        <v>81</v>
      </c>
      <c r="BK185" s="215">
        <f>ROUND(I185*H185,2)</f>
        <v>0</v>
      </c>
      <c r="BL185" s="14" t="s">
        <v>81</v>
      </c>
      <c r="BM185" s="214" t="s">
        <v>222</v>
      </c>
    </row>
    <row r="186" s="2" customFormat="1">
      <c r="A186" s="35"/>
      <c r="B186" s="36"/>
      <c r="C186" s="37"/>
      <c r="D186" s="216" t="s">
        <v>116</v>
      </c>
      <c r="E186" s="37"/>
      <c r="F186" s="217" t="s">
        <v>223</v>
      </c>
      <c r="G186" s="37"/>
      <c r="H186" s="37"/>
      <c r="I186" s="218"/>
      <c r="J186" s="37"/>
      <c r="K186" s="37"/>
      <c r="L186" s="41"/>
      <c r="M186" s="219"/>
      <c r="N186" s="220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116</v>
      </c>
      <c r="AU186" s="14" t="s">
        <v>81</v>
      </c>
    </row>
    <row r="187" s="2" customFormat="1" ht="24.15" customHeight="1">
      <c r="A187" s="35"/>
      <c r="B187" s="36"/>
      <c r="C187" s="203" t="s">
        <v>224</v>
      </c>
      <c r="D187" s="203" t="s">
        <v>110</v>
      </c>
      <c r="E187" s="204" t="s">
        <v>225</v>
      </c>
      <c r="F187" s="205" t="s">
        <v>226</v>
      </c>
      <c r="G187" s="206" t="s">
        <v>113</v>
      </c>
      <c r="H187" s="207">
        <v>2</v>
      </c>
      <c r="I187" s="208"/>
      <c r="J187" s="209">
        <f>ROUND(I187*H187,2)</f>
        <v>0</v>
      </c>
      <c r="K187" s="205" t="s">
        <v>114</v>
      </c>
      <c r="L187" s="41"/>
      <c r="M187" s="210" t="s">
        <v>1</v>
      </c>
      <c r="N187" s="211" t="s">
        <v>38</v>
      </c>
      <c r="O187" s="88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4" t="s">
        <v>81</v>
      </c>
      <c r="AT187" s="214" t="s">
        <v>110</v>
      </c>
      <c r="AU187" s="214" t="s">
        <v>81</v>
      </c>
      <c r="AY187" s="14" t="s">
        <v>109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4" t="s">
        <v>81</v>
      </c>
      <c r="BK187" s="215">
        <f>ROUND(I187*H187,2)</f>
        <v>0</v>
      </c>
      <c r="BL187" s="14" t="s">
        <v>81</v>
      </c>
      <c r="BM187" s="214" t="s">
        <v>227</v>
      </c>
    </row>
    <row r="188" s="2" customFormat="1">
      <c r="A188" s="35"/>
      <c r="B188" s="36"/>
      <c r="C188" s="37"/>
      <c r="D188" s="216" t="s">
        <v>116</v>
      </c>
      <c r="E188" s="37"/>
      <c r="F188" s="217" t="s">
        <v>228</v>
      </c>
      <c r="G188" s="37"/>
      <c r="H188" s="37"/>
      <c r="I188" s="218"/>
      <c r="J188" s="37"/>
      <c r="K188" s="37"/>
      <c r="L188" s="41"/>
      <c r="M188" s="219"/>
      <c r="N188" s="220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116</v>
      </c>
      <c r="AU188" s="14" t="s">
        <v>81</v>
      </c>
    </row>
    <row r="189" s="2" customFormat="1" ht="24.15" customHeight="1">
      <c r="A189" s="35"/>
      <c r="B189" s="36"/>
      <c r="C189" s="203" t="s">
        <v>229</v>
      </c>
      <c r="D189" s="203" t="s">
        <v>110</v>
      </c>
      <c r="E189" s="204" t="s">
        <v>230</v>
      </c>
      <c r="F189" s="205" t="s">
        <v>231</v>
      </c>
      <c r="G189" s="206" t="s">
        <v>113</v>
      </c>
      <c r="H189" s="207">
        <v>4</v>
      </c>
      <c r="I189" s="208"/>
      <c r="J189" s="209">
        <f>ROUND(I189*H189,2)</f>
        <v>0</v>
      </c>
      <c r="K189" s="205" t="s">
        <v>114</v>
      </c>
      <c r="L189" s="41"/>
      <c r="M189" s="210" t="s">
        <v>1</v>
      </c>
      <c r="N189" s="211" t="s">
        <v>38</v>
      </c>
      <c r="O189" s="88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4" t="s">
        <v>81</v>
      </c>
      <c r="AT189" s="214" t="s">
        <v>110</v>
      </c>
      <c r="AU189" s="214" t="s">
        <v>81</v>
      </c>
      <c r="AY189" s="14" t="s">
        <v>109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4" t="s">
        <v>81</v>
      </c>
      <c r="BK189" s="215">
        <f>ROUND(I189*H189,2)</f>
        <v>0</v>
      </c>
      <c r="BL189" s="14" t="s">
        <v>81</v>
      </c>
      <c r="BM189" s="214" t="s">
        <v>232</v>
      </c>
    </row>
    <row r="190" s="2" customFormat="1">
      <c r="A190" s="35"/>
      <c r="B190" s="36"/>
      <c r="C190" s="37"/>
      <c r="D190" s="216" t="s">
        <v>116</v>
      </c>
      <c r="E190" s="37"/>
      <c r="F190" s="217" t="s">
        <v>228</v>
      </c>
      <c r="G190" s="37"/>
      <c r="H190" s="37"/>
      <c r="I190" s="218"/>
      <c r="J190" s="37"/>
      <c r="K190" s="37"/>
      <c r="L190" s="41"/>
      <c r="M190" s="219"/>
      <c r="N190" s="220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116</v>
      </c>
      <c r="AU190" s="14" t="s">
        <v>81</v>
      </c>
    </row>
    <row r="191" s="2" customFormat="1" ht="24.15" customHeight="1">
      <c r="A191" s="35"/>
      <c r="B191" s="36"/>
      <c r="C191" s="203" t="s">
        <v>233</v>
      </c>
      <c r="D191" s="203" t="s">
        <v>110</v>
      </c>
      <c r="E191" s="204" t="s">
        <v>188</v>
      </c>
      <c r="F191" s="205" t="s">
        <v>189</v>
      </c>
      <c r="G191" s="206" t="s">
        <v>113</v>
      </c>
      <c r="H191" s="207">
        <v>1</v>
      </c>
      <c r="I191" s="208"/>
      <c r="J191" s="209">
        <f>ROUND(I191*H191,2)</f>
        <v>0</v>
      </c>
      <c r="K191" s="205" t="s">
        <v>114</v>
      </c>
      <c r="L191" s="41"/>
      <c r="M191" s="210" t="s">
        <v>1</v>
      </c>
      <c r="N191" s="211" t="s">
        <v>38</v>
      </c>
      <c r="O191" s="88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4" t="s">
        <v>81</v>
      </c>
      <c r="AT191" s="214" t="s">
        <v>110</v>
      </c>
      <c r="AU191" s="214" t="s">
        <v>81</v>
      </c>
      <c r="AY191" s="14" t="s">
        <v>109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4" t="s">
        <v>81</v>
      </c>
      <c r="BK191" s="215">
        <f>ROUND(I191*H191,2)</f>
        <v>0</v>
      </c>
      <c r="BL191" s="14" t="s">
        <v>81</v>
      </c>
      <c r="BM191" s="214" t="s">
        <v>234</v>
      </c>
    </row>
    <row r="192" s="2" customFormat="1">
      <c r="A192" s="35"/>
      <c r="B192" s="36"/>
      <c r="C192" s="37"/>
      <c r="D192" s="216" t="s">
        <v>116</v>
      </c>
      <c r="E192" s="37"/>
      <c r="F192" s="217" t="s">
        <v>235</v>
      </c>
      <c r="G192" s="37"/>
      <c r="H192" s="37"/>
      <c r="I192" s="218"/>
      <c r="J192" s="37"/>
      <c r="K192" s="37"/>
      <c r="L192" s="41"/>
      <c r="M192" s="219"/>
      <c r="N192" s="220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116</v>
      </c>
      <c r="AU192" s="14" t="s">
        <v>81</v>
      </c>
    </row>
    <row r="193" s="2" customFormat="1" ht="24.15" customHeight="1">
      <c r="A193" s="35"/>
      <c r="B193" s="36"/>
      <c r="C193" s="203" t="s">
        <v>236</v>
      </c>
      <c r="D193" s="203" t="s">
        <v>110</v>
      </c>
      <c r="E193" s="204" t="s">
        <v>225</v>
      </c>
      <c r="F193" s="205" t="s">
        <v>226</v>
      </c>
      <c r="G193" s="206" t="s">
        <v>113</v>
      </c>
      <c r="H193" s="207">
        <v>2</v>
      </c>
      <c r="I193" s="208"/>
      <c r="J193" s="209">
        <f>ROUND(I193*H193,2)</f>
        <v>0</v>
      </c>
      <c r="K193" s="205" t="s">
        <v>114</v>
      </c>
      <c r="L193" s="41"/>
      <c r="M193" s="210" t="s">
        <v>1</v>
      </c>
      <c r="N193" s="211" t="s">
        <v>38</v>
      </c>
      <c r="O193" s="88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4" t="s">
        <v>81</v>
      </c>
      <c r="AT193" s="214" t="s">
        <v>110</v>
      </c>
      <c r="AU193" s="214" t="s">
        <v>81</v>
      </c>
      <c r="AY193" s="14" t="s">
        <v>109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4" t="s">
        <v>81</v>
      </c>
      <c r="BK193" s="215">
        <f>ROUND(I193*H193,2)</f>
        <v>0</v>
      </c>
      <c r="BL193" s="14" t="s">
        <v>81</v>
      </c>
      <c r="BM193" s="214" t="s">
        <v>237</v>
      </c>
    </row>
    <row r="194" s="2" customFormat="1">
      <c r="A194" s="35"/>
      <c r="B194" s="36"/>
      <c r="C194" s="37"/>
      <c r="D194" s="216" t="s">
        <v>116</v>
      </c>
      <c r="E194" s="37"/>
      <c r="F194" s="217" t="s">
        <v>238</v>
      </c>
      <c r="G194" s="37"/>
      <c r="H194" s="37"/>
      <c r="I194" s="218"/>
      <c r="J194" s="37"/>
      <c r="K194" s="37"/>
      <c r="L194" s="41"/>
      <c r="M194" s="219"/>
      <c r="N194" s="220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116</v>
      </c>
      <c r="AU194" s="14" t="s">
        <v>81</v>
      </c>
    </row>
    <row r="195" s="2" customFormat="1" ht="24.15" customHeight="1">
      <c r="A195" s="35"/>
      <c r="B195" s="36"/>
      <c r="C195" s="203" t="s">
        <v>239</v>
      </c>
      <c r="D195" s="203" t="s">
        <v>110</v>
      </c>
      <c r="E195" s="204" t="s">
        <v>230</v>
      </c>
      <c r="F195" s="205" t="s">
        <v>231</v>
      </c>
      <c r="G195" s="206" t="s">
        <v>113</v>
      </c>
      <c r="H195" s="207">
        <v>4</v>
      </c>
      <c r="I195" s="208"/>
      <c r="J195" s="209">
        <f>ROUND(I195*H195,2)</f>
        <v>0</v>
      </c>
      <c r="K195" s="205" t="s">
        <v>114</v>
      </c>
      <c r="L195" s="41"/>
      <c r="M195" s="210" t="s">
        <v>1</v>
      </c>
      <c r="N195" s="211" t="s">
        <v>38</v>
      </c>
      <c r="O195" s="88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4" t="s">
        <v>81</v>
      </c>
      <c r="AT195" s="214" t="s">
        <v>110</v>
      </c>
      <c r="AU195" s="214" t="s">
        <v>81</v>
      </c>
      <c r="AY195" s="14" t="s">
        <v>109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4" t="s">
        <v>81</v>
      </c>
      <c r="BK195" s="215">
        <f>ROUND(I195*H195,2)</f>
        <v>0</v>
      </c>
      <c r="BL195" s="14" t="s">
        <v>81</v>
      </c>
      <c r="BM195" s="214" t="s">
        <v>240</v>
      </c>
    </row>
    <row r="196" s="2" customFormat="1">
      <c r="A196" s="35"/>
      <c r="B196" s="36"/>
      <c r="C196" s="37"/>
      <c r="D196" s="216" t="s">
        <v>116</v>
      </c>
      <c r="E196" s="37"/>
      <c r="F196" s="217" t="s">
        <v>241</v>
      </c>
      <c r="G196" s="37"/>
      <c r="H196" s="37"/>
      <c r="I196" s="218"/>
      <c r="J196" s="37"/>
      <c r="K196" s="37"/>
      <c r="L196" s="41"/>
      <c r="M196" s="219"/>
      <c r="N196" s="220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116</v>
      </c>
      <c r="AU196" s="14" t="s">
        <v>81</v>
      </c>
    </row>
    <row r="197" s="2" customFormat="1" ht="24.15" customHeight="1">
      <c r="A197" s="35"/>
      <c r="B197" s="36"/>
      <c r="C197" s="203" t="s">
        <v>242</v>
      </c>
      <c r="D197" s="203" t="s">
        <v>110</v>
      </c>
      <c r="E197" s="204" t="s">
        <v>118</v>
      </c>
      <c r="F197" s="205" t="s">
        <v>119</v>
      </c>
      <c r="G197" s="206" t="s">
        <v>113</v>
      </c>
      <c r="H197" s="207">
        <v>1</v>
      </c>
      <c r="I197" s="208"/>
      <c r="J197" s="209">
        <f>ROUND(I197*H197,2)</f>
        <v>0</v>
      </c>
      <c r="K197" s="205" t="s">
        <v>114</v>
      </c>
      <c r="L197" s="41"/>
      <c r="M197" s="210" t="s">
        <v>1</v>
      </c>
      <c r="N197" s="211" t="s">
        <v>38</v>
      </c>
      <c r="O197" s="88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4" t="s">
        <v>81</v>
      </c>
      <c r="AT197" s="214" t="s">
        <v>110</v>
      </c>
      <c r="AU197" s="214" t="s">
        <v>81</v>
      </c>
      <c r="AY197" s="14" t="s">
        <v>109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4" t="s">
        <v>81</v>
      </c>
      <c r="BK197" s="215">
        <f>ROUND(I197*H197,2)</f>
        <v>0</v>
      </c>
      <c r="BL197" s="14" t="s">
        <v>81</v>
      </c>
      <c r="BM197" s="214" t="s">
        <v>243</v>
      </c>
    </row>
    <row r="198" s="2" customFormat="1">
      <c r="A198" s="35"/>
      <c r="B198" s="36"/>
      <c r="C198" s="37"/>
      <c r="D198" s="216" t="s">
        <v>116</v>
      </c>
      <c r="E198" s="37"/>
      <c r="F198" s="217" t="s">
        <v>244</v>
      </c>
      <c r="G198" s="37"/>
      <c r="H198" s="37"/>
      <c r="I198" s="218"/>
      <c r="J198" s="37"/>
      <c r="K198" s="37"/>
      <c r="L198" s="41"/>
      <c r="M198" s="219"/>
      <c r="N198" s="220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116</v>
      </c>
      <c r="AU198" s="14" t="s">
        <v>81</v>
      </c>
    </row>
    <row r="199" s="2" customFormat="1" ht="37.8" customHeight="1">
      <c r="A199" s="35"/>
      <c r="B199" s="36"/>
      <c r="C199" s="203" t="s">
        <v>245</v>
      </c>
      <c r="D199" s="203" t="s">
        <v>110</v>
      </c>
      <c r="E199" s="204" t="s">
        <v>123</v>
      </c>
      <c r="F199" s="205" t="s">
        <v>124</v>
      </c>
      <c r="G199" s="206" t="s">
        <v>113</v>
      </c>
      <c r="H199" s="207">
        <v>3</v>
      </c>
      <c r="I199" s="208"/>
      <c r="J199" s="209">
        <f>ROUND(I199*H199,2)</f>
        <v>0</v>
      </c>
      <c r="K199" s="205" t="s">
        <v>114</v>
      </c>
      <c r="L199" s="41"/>
      <c r="M199" s="210" t="s">
        <v>1</v>
      </c>
      <c r="N199" s="211" t="s">
        <v>38</v>
      </c>
      <c r="O199" s="88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4" t="s">
        <v>81</v>
      </c>
      <c r="AT199" s="214" t="s">
        <v>110</v>
      </c>
      <c r="AU199" s="214" t="s">
        <v>81</v>
      </c>
      <c r="AY199" s="14" t="s">
        <v>109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4" t="s">
        <v>81</v>
      </c>
      <c r="BK199" s="215">
        <f>ROUND(I199*H199,2)</f>
        <v>0</v>
      </c>
      <c r="BL199" s="14" t="s">
        <v>81</v>
      </c>
      <c r="BM199" s="214" t="s">
        <v>246</v>
      </c>
    </row>
    <row r="200" s="2" customFormat="1">
      <c r="A200" s="35"/>
      <c r="B200" s="36"/>
      <c r="C200" s="37"/>
      <c r="D200" s="216" t="s">
        <v>116</v>
      </c>
      <c r="E200" s="37"/>
      <c r="F200" s="217" t="s">
        <v>244</v>
      </c>
      <c r="G200" s="37"/>
      <c r="H200" s="37"/>
      <c r="I200" s="218"/>
      <c r="J200" s="37"/>
      <c r="K200" s="37"/>
      <c r="L200" s="41"/>
      <c r="M200" s="219"/>
      <c r="N200" s="220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116</v>
      </c>
      <c r="AU200" s="14" t="s">
        <v>81</v>
      </c>
    </row>
    <row r="201" s="2" customFormat="1" ht="24.15" customHeight="1">
      <c r="A201" s="35"/>
      <c r="B201" s="36"/>
      <c r="C201" s="203" t="s">
        <v>247</v>
      </c>
      <c r="D201" s="203" t="s">
        <v>110</v>
      </c>
      <c r="E201" s="204" t="s">
        <v>188</v>
      </c>
      <c r="F201" s="205" t="s">
        <v>189</v>
      </c>
      <c r="G201" s="206" t="s">
        <v>113</v>
      </c>
      <c r="H201" s="207">
        <v>1</v>
      </c>
      <c r="I201" s="208"/>
      <c r="J201" s="209">
        <f>ROUND(I201*H201,2)</f>
        <v>0</v>
      </c>
      <c r="K201" s="205" t="s">
        <v>114</v>
      </c>
      <c r="L201" s="41"/>
      <c r="M201" s="210" t="s">
        <v>1</v>
      </c>
      <c r="N201" s="211" t="s">
        <v>38</v>
      </c>
      <c r="O201" s="88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4" t="s">
        <v>81</v>
      </c>
      <c r="AT201" s="214" t="s">
        <v>110</v>
      </c>
      <c r="AU201" s="214" t="s">
        <v>81</v>
      </c>
      <c r="AY201" s="14" t="s">
        <v>109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4" t="s">
        <v>81</v>
      </c>
      <c r="BK201" s="215">
        <f>ROUND(I201*H201,2)</f>
        <v>0</v>
      </c>
      <c r="BL201" s="14" t="s">
        <v>81</v>
      </c>
      <c r="BM201" s="214" t="s">
        <v>248</v>
      </c>
    </row>
    <row r="202" s="2" customFormat="1">
      <c r="A202" s="35"/>
      <c r="B202" s="36"/>
      <c r="C202" s="37"/>
      <c r="D202" s="216" t="s">
        <v>116</v>
      </c>
      <c r="E202" s="37"/>
      <c r="F202" s="217" t="s">
        <v>249</v>
      </c>
      <c r="G202" s="37"/>
      <c r="H202" s="37"/>
      <c r="I202" s="218"/>
      <c r="J202" s="37"/>
      <c r="K202" s="37"/>
      <c r="L202" s="41"/>
      <c r="M202" s="219"/>
      <c r="N202" s="220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116</v>
      </c>
      <c r="AU202" s="14" t="s">
        <v>81</v>
      </c>
    </row>
    <row r="203" s="2" customFormat="1" ht="24.15" customHeight="1">
      <c r="A203" s="35"/>
      <c r="B203" s="36"/>
      <c r="C203" s="203" t="s">
        <v>250</v>
      </c>
      <c r="D203" s="203" t="s">
        <v>110</v>
      </c>
      <c r="E203" s="204" t="s">
        <v>153</v>
      </c>
      <c r="F203" s="205" t="s">
        <v>154</v>
      </c>
      <c r="G203" s="206" t="s">
        <v>113</v>
      </c>
      <c r="H203" s="207">
        <v>1</v>
      </c>
      <c r="I203" s="208"/>
      <c r="J203" s="209">
        <f>ROUND(I203*H203,2)</f>
        <v>0</v>
      </c>
      <c r="K203" s="205" t="s">
        <v>114</v>
      </c>
      <c r="L203" s="41"/>
      <c r="M203" s="210" t="s">
        <v>1</v>
      </c>
      <c r="N203" s="211" t="s">
        <v>38</v>
      </c>
      <c r="O203" s="88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4" t="s">
        <v>81</v>
      </c>
      <c r="AT203" s="214" t="s">
        <v>110</v>
      </c>
      <c r="AU203" s="214" t="s">
        <v>81</v>
      </c>
      <c r="AY203" s="14" t="s">
        <v>109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4" t="s">
        <v>81</v>
      </c>
      <c r="BK203" s="215">
        <f>ROUND(I203*H203,2)</f>
        <v>0</v>
      </c>
      <c r="BL203" s="14" t="s">
        <v>81</v>
      </c>
      <c r="BM203" s="214" t="s">
        <v>251</v>
      </c>
    </row>
    <row r="204" s="2" customFormat="1">
      <c r="A204" s="35"/>
      <c r="B204" s="36"/>
      <c r="C204" s="37"/>
      <c r="D204" s="216" t="s">
        <v>116</v>
      </c>
      <c r="E204" s="37"/>
      <c r="F204" s="217" t="s">
        <v>252</v>
      </c>
      <c r="G204" s="37"/>
      <c r="H204" s="37"/>
      <c r="I204" s="218"/>
      <c r="J204" s="37"/>
      <c r="K204" s="37"/>
      <c r="L204" s="41"/>
      <c r="M204" s="219"/>
      <c r="N204" s="220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116</v>
      </c>
      <c r="AU204" s="14" t="s">
        <v>81</v>
      </c>
    </row>
    <row r="205" s="2" customFormat="1" ht="24.15" customHeight="1">
      <c r="A205" s="35"/>
      <c r="B205" s="36"/>
      <c r="C205" s="203" t="s">
        <v>253</v>
      </c>
      <c r="D205" s="203" t="s">
        <v>110</v>
      </c>
      <c r="E205" s="204" t="s">
        <v>111</v>
      </c>
      <c r="F205" s="205" t="s">
        <v>112</v>
      </c>
      <c r="G205" s="206" t="s">
        <v>113</v>
      </c>
      <c r="H205" s="207">
        <v>1</v>
      </c>
      <c r="I205" s="208"/>
      <c r="J205" s="209">
        <f>ROUND(I205*H205,2)</f>
        <v>0</v>
      </c>
      <c r="K205" s="205" t="s">
        <v>114</v>
      </c>
      <c r="L205" s="41"/>
      <c r="M205" s="210" t="s">
        <v>1</v>
      </c>
      <c r="N205" s="211" t="s">
        <v>38</v>
      </c>
      <c r="O205" s="88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4" t="s">
        <v>81</v>
      </c>
      <c r="AT205" s="214" t="s">
        <v>110</v>
      </c>
      <c r="AU205" s="214" t="s">
        <v>81</v>
      </c>
      <c r="AY205" s="14" t="s">
        <v>109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4" t="s">
        <v>81</v>
      </c>
      <c r="BK205" s="215">
        <f>ROUND(I205*H205,2)</f>
        <v>0</v>
      </c>
      <c r="BL205" s="14" t="s">
        <v>81</v>
      </c>
      <c r="BM205" s="214" t="s">
        <v>254</v>
      </c>
    </row>
    <row r="206" s="2" customFormat="1">
      <c r="A206" s="35"/>
      <c r="B206" s="36"/>
      <c r="C206" s="37"/>
      <c r="D206" s="216" t="s">
        <v>116</v>
      </c>
      <c r="E206" s="37"/>
      <c r="F206" s="217" t="s">
        <v>255</v>
      </c>
      <c r="G206" s="37"/>
      <c r="H206" s="37"/>
      <c r="I206" s="218"/>
      <c r="J206" s="37"/>
      <c r="K206" s="37"/>
      <c r="L206" s="41"/>
      <c r="M206" s="219"/>
      <c r="N206" s="220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116</v>
      </c>
      <c r="AU206" s="14" t="s">
        <v>81</v>
      </c>
    </row>
    <row r="207" s="2" customFormat="1" ht="24.15" customHeight="1">
      <c r="A207" s="35"/>
      <c r="B207" s="36"/>
      <c r="C207" s="203" t="s">
        <v>256</v>
      </c>
      <c r="D207" s="203" t="s">
        <v>110</v>
      </c>
      <c r="E207" s="204" t="s">
        <v>111</v>
      </c>
      <c r="F207" s="205" t="s">
        <v>112</v>
      </c>
      <c r="G207" s="206" t="s">
        <v>113</v>
      </c>
      <c r="H207" s="207">
        <v>1</v>
      </c>
      <c r="I207" s="208"/>
      <c r="J207" s="209">
        <f>ROUND(I207*H207,2)</f>
        <v>0</v>
      </c>
      <c r="K207" s="205" t="s">
        <v>114</v>
      </c>
      <c r="L207" s="41"/>
      <c r="M207" s="210" t="s">
        <v>1</v>
      </c>
      <c r="N207" s="211" t="s">
        <v>38</v>
      </c>
      <c r="O207" s="88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4" t="s">
        <v>81</v>
      </c>
      <c r="AT207" s="214" t="s">
        <v>110</v>
      </c>
      <c r="AU207" s="214" t="s">
        <v>81</v>
      </c>
      <c r="AY207" s="14" t="s">
        <v>109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4" t="s">
        <v>81</v>
      </c>
      <c r="BK207" s="215">
        <f>ROUND(I207*H207,2)</f>
        <v>0</v>
      </c>
      <c r="BL207" s="14" t="s">
        <v>81</v>
      </c>
      <c r="BM207" s="214" t="s">
        <v>257</v>
      </c>
    </row>
    <row r="208" s="2" customFormat="1">
      <c r="A208" s="35"/>
      <c r="B208" s="36"/>
      <c r="C208" s="37"/>
      <c r="D208" s="216" t="s">
        <v>116</v>
      </c>
      <c r="E208" s="37"/>
      <c r="F208" s="217" t="s">
        <v>258</v>
      </c>
      <c r="G208" s="37"/>
      <c r="H208" s="37"/>
      <c r="I208" s="218"/>
      <c r="J208" s="37"/>
      <c r="K208" s="37"/>
      <c r="L208" s="41"/>
      <c r="M208" s="219"/>
      <c r="N208" s="220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116</v>
      </c>
      <c r="AU208" s="14" t="s">
        <v>81</v>
      </c>
    </row>
    <row r="209" s="2" customFormat="1" ht="24.15" customHeight="1">
      <c r="A209" s="35"/>
      <c r="B209" s="36"/>
      <c r="C209" s="203" t="s">
        <v>259</v>
      </c>
      <c r="D209" s="203" t="s">
        <v>110</v>
      </c>
      <c r="E209" s="204" t="s">
        <v>111</v>
      </c>
      <c r="F209" s="205" t="s">
        <v>112</v>
      </c>
      <c r="G209" s="206" t="s">
        <v>113</v>
      </c>
      <c r="H209" s="207">
        <v>1</v>
      </c>
      <c r="I209" s="208"/>
      <c r="J209" s="209">
        <f>ROUND(I209*H209,2)</f>
        <v>0</v>
      </c>
      <c r="K209" s="205" t="s">
        <v>114</v>
      </c>
      <c r="L209" s="41"/>
      <c r="M209" s="210" t="s">
        <v>1</v>
      </c>
      <c r="N209" s="211" t="s">
        <v>38</v>
      </c>
      <c r="O209" s="88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4" t="s">
        <v>81</v>
      </c>
      <c r="AT209" s="214" t="s">
        <v>110</v>
      </c>
      <c r="AU209" s="214" t="s">
        <v>81</v>
      </c>
      <c r="AY209" s="14" t="s">
        <v>109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4" t="s">
        <v>81</v>
      </c>
      <c r="BK209" s="215">
        <f>ROUND(I209*H209,2)</f>
        <v>0</v>
      </c>
      <c r="BL209" s="14" t="s">
        <v>81</v>
      </c>
      <c r="BM209" s="214" t="s">
        <v>260</v>
      </c>
    </row>
    <row r="210" s="2" customFormat="1">
      <c r="A210" s="35"/>
      <c r="B210" s="36"/>
      <c r="C210" s="37"/>
      <c r="D210" s="216" t="s">
        <v>116</v>
      </c>
      <c r="E210" s="37"/>
      <c r="F210" s="217" t="s">
        <v>261</v>
      </c>
      <c r="G210" s="37"/>
      <c r="H210" s="37"/>
      <c r="I210" s="218"/>
      <c r="J210" s="37"/>
      <c r="K210" s="37"/>
      <c r="L210" s="41"/>
      <c r="M210" s="219"/>
      <c r="N210" s="220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116</v>
      </c>
      <c r="AU210" s="14" t="s">
        <v>81</v>
      </c>
    </row>
    <row r="211" s="2" customFormat="1" ht="24.15" customHeight="1">
      <c r="A211" s="35"/>
      <c r="B211" s="36"/>
      <c r="C211" s="203" t="s">
        <v>262</v>
      </c>
      <c r="D211" s="203" t="s">
        <v>110</v>
      </c>
      <c r="E211" s="204" t="s">
        <v>126</v>
      </c>
      <c r="F211" s="205" t="s">
        <v>127</v>
      </c>
      <c r="G211" s="206" t="s">
        <v>113</v>
      </c>
      <c r="H211" s="207">
        <v>1</v>
      </c>
      <c r="I211" s="208"/>
      <c r="J211" s="209">
        <f>ROUND(I211*H211,2)</f>
        <v>0</v>
      </c>
      <c r="K211" s="205" t="s">
        <v>114</v>
      </c>
      <c r="L211" s="41"/>
      <c r="M211" s="210" t="s">
        <v>1</v>
      </c>
      <c r="N211" s="211" t="s">
        <v>38</v>
      </c>
      <c r="O211" s="88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4" t="s">
        <v>81</v>
      </c>
      <c r="AT211" s="214" t="s">
        <v>110</v>
      </c>
      <c r="AU211" s="214" t="s">
        <v>81</v>
      </c>
      <c r="AY211" s="14" t="s">
        <v>109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4" t="s">
        <v>81</v>
      </c>
      <c r="BK211" s="215">
        <f>ROUND(I211*H211,2)</f>
        <v>0</v>
      </c>
      <c r="BL211" s="14" t="s">
        <v>81</v>
      </c>
      <c r="BM211" s="214" t="s">
        <v>263</v>
      </c>
    </row>
    <row r="212" s="2" customFormat="1">
      <c r="A212" s="35"/>
      <c r="B212" s="36"/>
      <c r="C212" s="37"/>
      <c r="D212" s="216" t="s">
        <v>116</v>
      </c>
      <c r="E212" s="37"/>
      <c r="F212" s="217" t="s">
        <v>264</v>
      </c>
      <c r="G212" s="37"/>
      <c r="H212" s="37"/>
      <c r="I212" s="218"/>
      <c r="J212" s="37"/>
      <c r="K212" s="37"/>
      <c r="L212" s="41"/>
      <c r="M212" s="219"/>
      <c r="N212" s="220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116</v>
      </c>
      <c r="AU212" s="14" t="s">
        <v>81</v>
      </c>
    </row>
    <row r="213" s="2" customFormat="1" ht="24.15" customHeight="1">
      <c r="A213" s="35"/>
      <c r="B213" s="36"/>
      <c r="C213" s="203" t="s">
        <v>265</v>
      </c>
      <c r="D213" s="203" t="s">
        <v>110</v>
      </c>
      <c r="E213" s="204" t="s">
        <v>111</v>
      </c>
      <c r="F213" s="205" t="s">
        <v>112</v>
      </c>
      <c r="G213" s="206" t="s">
        <v>113</v>
      </c>
      <c r="H213" s="207">
        <v>1</v>
      </c>
      <c r="I213" s="208"/>
      <c r="J213" s="209">
        <f>ROUND(I213*H213,2)</f>
        <v>0</v>
      </c>
      <c r="K213" s="205" t="s">
        <v>114</v>
      </c>
      <c r="L213" s="41"/>
      <c r="M213" s="210" t="s">
        <v>1</v>
      </c>
      <c r="N213" s="211" t="s">
        <v>38</v>
      </c>
      <c r="O213" s="88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4" t="s">
        <v>81</v>
      </c>
      <c r="AT213" s="214" t="s">
        <v>110</v>
      </c>
      <c r="AU213" s="214" t="s">
        <v>81</v>
      </c>
      <c r="AY213" s="14" t="s">
        <v>109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4" t="s">
        <v>81</v>
      </c>
      <c r="BK213" s="215">
        <f>ROUND(I213*H213,2)</f>
        <v>0</v>
      </c>
      <c r="BL213" s="14" t="s">
        <v>81</v>
      </c>
      <c r="BM213" s="214" t="s">
        <v>266</v>
      </c>
    </row>
    <row r="214" s="2" customFormat="1">
      <c r="A214" s="35"/>
      <c r="B214" s="36"/>
      <c r="C214" s="37"/>
      <c r="D214" s="216" t="s">
        <v>116</v>
      </c>
      <c r="E214" s="37"/>
      <c r="F214" s="217" t="s">
        <v>267</v>
      </c>
      <c r="G214" s="37"/>
      <c r="H214" s="37"/>
      <c r="I214" s="218"/>
      <c r="J214" s="37"/>
      <c r="K214" s="37"/>
      <c r="L214" s="41"/>
      <c r="M214" s="219"/>
      <c r="N214" s="220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116</v>
      </c>
      <c r="AU214" s="14" t="s">
        <v>81</v>
      </c>
    </row>
    <row r="215" s="2" customFormat="1" ht="24.15" customHeight="1">
      <c r="A215" s="35"/>
      <c r="B215" s="36"/>
      <c r="C215" s="203" t="s">
        <v>268</v>
      </c>
      <c r="D215" s="203" t="s">
        <v>110</v>
      </c>
      <c r="E215" s="204" t="s">
        <v>118</v>
      </c>
      <c r="F215" s="205" t="s">
        <v>119</v>
      </c>
      <c r="G215" s="206" t="s">
        <v>113</v>
      </c>
      <c r="H215" s="207">
        <v>1</v>
      </c>
      <c r="I215" s="208"/>
      <c r="J215" s="209">
        <f>ROUND(I215*H215,2)</f>
        <v>0</v>
      </c>
      <c r="K215" s="205" t="s">
        <v>114</v>
      </c>
      <c r="L215" s="41"/>
      <c r="M215" s="210" t="s">
        <v>1</v>
      </c>
      <c r="N215" s="211" t="s">
        <v>38</v>
      </c>
      <c r="O215" s="88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4" t="s">
        <v>81</v>
      </c>
      <c r="AT215" s="214" t="s">
        <v>110</v>
      </c>
      <c r="AU215" s="214" t="s">
        <v>81</v>
      </c>
      <c r="AY215" s="14" t="s">
        <v>109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4" t="s">
        <v>81</v>
      </c>
      <c r="BK215" s="215">
        <f>ROUND(I215*H215,2)</f>
        <v>0</v>
      </c>
      <c r="BL215" s="14" t="s">
        <v>81</v>
      </c>
      <c r="BM215" s="214" t="s">
        <v>269</v>
      </c>
    </row>
    <row r="216" s="2" customFormat="1">
      <c r="A216" s="35"/>
      <c r="B216" s="36"/>
      <c r="C216" s="37"/>
      <c r="D216" s="216" t="s">
        <v>116</v>
      </c>
      <c r="E216" s="37"/>
      <c r="F216" s="217" t="s">
        <v>270</v>
      </c>
      <c r="G216" s="37"/>
      <c r="H216" s="37"/>
      <c r="I216" s="218"/>
      <c r="J216" s="37"/>
      <c r="K216" s="37"/>
      <c r="L216" s="41"/>
      <c r="M216" s="219"/>
      <c r="N216" s="220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116</v>
      </c>
      <c r="AU216" s="14" t="s">
        <v>81</v>
      </c>
    </row>
    <row r="217" s="2" customFormat="1" ht="37.8" customHeight="1">
      <c r="A217" s="35"/>
      <c r="B217" s="36"/>
      <c r="C217" s="203" t="s">
        <v>271</v>
      </c>
      <c r="D217" s="203" t="s">
        <v>110</v>
      </c>
      <c r="E217" s="204" t="s">
        <v>123</v>
      </c>
      <c r="F217" s="205" t="s">
        <v>124</v>
      </c>
      <c r="G217" s="206" t="s">
        <v>113</v>
      </c>
      <c r="H217" s="207">
        <v>14</v>
      </c>
      <c r="I217" s="208"/>
      <c r="J217" s="209">
        <f>ROUND(I217*H217,2)</f>
        <v>0</v>
      </c>
      <c r="K217" s="205" t="s">
        <v>114</v>
      </c>
      <c r="L217" s="41"/>
      <c r="M217" s="210" t="s">
        <v>1</v>
      </c>
      <c r="N217" s="211" t="s">
        <v>38</v>
      </c>
      <c r="O217" s="88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4" t="s">
        <v>81</v>
      </c>
      <c r="AT217" s="214" t="s">
        <v>110</v>
      </c>
      <c r="AU217" s="214" t="s">
        <v>81</v>
      </c>
      <c r="AY217" s="14" t="s">
        <v>109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4" t="s">
        <v>81</v>
      </c>
      <c r="BK217" s="215">
        <f>ROUND(I217*H217,2)</f>
        <v>0</v>
      </c>
      <c r="BL217" s="14" t="s">
        <v>81</v>
      </c>
      <c r="BM217" s="214" t="s">
        <v>272</v>
      </c>
    </row>
    <row r="218" s="2" customFormat="1">
      <c r="A218" s="35"/>
      <c r="B218" s="36"/>
      <c r="C218" s="37"/>
      <c r="D218" s="216" t="s">
        <v>116</v>
      </c>
      <c r="E218" s="37"/>
      <c r="F218" s="217" t="s">
        <v>270</v>
      </c>
      <c r="G218" s="37"/>
      <c r="H218" s="37"/>
      <c r="I218" s="218"/>
      <c r="J218" s="37"/>
      <c r="K218" s="37"/>
      <c r="L218" s="41"/>
      <c r="M218" s="219"/>
      <c r="N218" s="220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116</v>
      </c>
      <c r="AU218" s="14" t="s">
        <v>81</v>
      </c>
    </row>
    <row r="219" s="2" customFormat="1" ht="24.15" customHeight="1">
      <c r="A219" s="35"/>
      <c r="B219" s="36"/>
      <c r="C219" s="203" t="s">
        <v>273</v>
      </c>
      <c r="D219" s="203" t="s">
        <v>110</v>
      </c>
      <c r="E219" s="204" t="s">
        <v>139</v>
      </c>
      <c r="F219" s="205" t="s">
        <v>140</v>
      </c>
      <c r="G219" s="206" t="s">
        <v>113</v>
      </c>
      <c r="H219" s="207">
        <v>0.5</v>
      </c>
      <c r="I219" s="208"/>
      <c r="J219" s="209">
        <f>ROUND(I219*H219,2)</f>
        <v>0</v>
      </c>
      <c r="K219" s="205" t="s">
        <v>114</v>
      </c>
      <c r="L219" s="41"/>
      <c r="M219" s="210" t="s">
        <v>1</v>
      </c>
      <c r="N219" s="211" t="s">
        <v>38</v>
      </c>
      <c r="O219" s="88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4" t="s">
        <v>81</v>
      </c>
      <c r="AT219" s="214" t="s">
        <v>110</v>
      </c>
      <c r="AU219" s="214" t="s">
        <v>81</v>
      </c>
      <c r="AY219" s="14" t="s">
        <v>109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4" t="s">
        <v>81</v>
      </c>
      <c r="BK219" s="215">
        <f>ROUND(I219*H219,2)</f>
        <v>0</v>
      </c>
      <c r="BL219" s="14" t="s">
        <v>81</v>
      </c>
      <c r="BM219" s="214" t="s">
        <v>274</v>
      </c>
    </row>
    <row r="220" s="2" customFormat="1">
      <c r="A220" s="35"/>
      <c r="B220" s="36"/>
      <c r="C220" s="37"/>
      <c r="D220" s="216" t="s">
        <v>116</v>
      </c>
      <c r="E220" s="37"/>
      <c r="F220" s="217" t="s">
        <v>275</v>
      </c>
      <c r="G220" s="37"/>
      <c r="H220" s="37"/>
      <c r="I220" s="218"/>
      <c r="J220" s="37"/>
      <c r="K220" s="37"/>
      <c r="L220" s="41"/>
      <c r="M220" s="219"/>
      <c r="N220" s="220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116</v>
      </c>
      <c r="AU220" s="14" t="s">
        <v>81</v>
      </c>
    </row>
    <row r="221" s="12" customFormat="1">
      <c r="A221" s="12"/>
      <c r="B221" s="221"/>
      <c r="C221" s="222"/>
      <c r="D221" s="216" t="s">
        <v>276</v>
      </c>
      <c r="E221" s="223" t="s">
        <v>1</v>
      </c>
      <c r="F221" s="224" t="s">
        <v>277</v>
      </c>
      <c r="G221" s="222"/>
      <c r="H221" s="225">
        <v>0.5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1" t="s">
        <v>276</v>
      </c>
      <c r="AU221" s="231" t="s">
        <v>81</v>
      </c>
      <c r="AV221" s="12" t="s">
        <v>83</v>
      </c>
      <c r="AW221" s="12" t="s">
        <v>30</v>
      </c>
      <c r="AX221" s="12" t="s">
        <v>81</v>
      </c>
      <c r="AY221" s="231" t="s">
        <v>109</v>
      </c>
    </row>
    <row r="222" s="2" customFormat="1" ht="24.15" customHeight="1">
      <c r="A222" s="35"/>
      <c r="B222" s="36"/>
      <c r="C222" s="203" t="s">
        <v>278</v>
      </c>
      <c r="D222" s="203" t="s">
        <v>110</v>
      </c>
      <c r="E222" s="204" t="s">
        <v>153</v>
      </c>
      <c r="F222" s="205" t="s">
        <v>154</v>
      </c>
      <c r="G222" s="206" t="s">
        <v>113</v>
      </c>
      <c r="H222" s="207">
        <v>1.5</v>
      </c>
      <c r="I222" s="208"/>
      <c r="J222" s="209">
        <f>ROUND(I222*H222,2)</f>
        <v>0</v>
      </c>
      <c r="K222" s="205" t="s">
        <v>114</v>
      </c>
      <c r="L222" s="41"/>
      <c r="M222" s="210" t="s">
        <v>1</v>
      </c>
      <c r="N222" s="211" t="s">
        <v>38</v>
      </c>
      <c r="O222" s="88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4" t="s">
        <v>81</v>
      </c>
      <c r="AT222" s="214" t="s">
        <v>110</v>
      </c>
      <c r="AU222" s="214" t="s">
        <v>81</v>
      </c>
      <c r="AY222" s="14" t="s">
        <v>109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4" t="s">
        <v>81</v>
      </c>
      <c r="BK222" s="215">
        <f>ROUND(I222*H222,2)</f>
        <v>0</v>
      </c>
      <c r="BL222" s="14" t="s">
        <v>81</v>
      </c>
      <c r="BM222" s="214" t="s">
        <v>279</v>
      </c>
    </row>
    <row r="223" s="2" customFormat="1">
      <c r="A223" s="35"/>
      <c r="B223" s="36"/>
      <c r="C223" s="37"/>
      <c r="D223" s="216" t="s">
        <v>116</v>
      </c>
      <c r="E223" s="37"/>
      <c r="F223" s="217" t="s">
        <v>280</v>
      </c>
      <c r="G223" s="37"/>
      <c r="H223" s="37"/>
      <c r="I223" s="218"/>
      <c r="J223" s="37"/>
      <c r="K223" s="37"/>
      <c r="L223" s="41"/>
      <c r="M223" s="219"/>
      <c r="N223" s="220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116</v>
      </c>
      <c r="AU223" s="14" t="s">
        <v>81</v>
      </c>
    </row>
    <row r="224" s="12" customFormat="1">
      <c r="A224" s="12"/>
      <c r="B224" s="221"/>
      <c r="C224" s="222"/>
      <c r="D224" s="216" t="s">
        <v>276</v>
      </c>
      <c r="E224" s="223" t="s">
        <v>1</v>
      </c>
      <c r="F224" s="224" t="s">
        <v>281</v>
      </c>
      <c r="G224" s="222"/>
      <c r="H224" s="225">
        <v>1.5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1" t="s">
        <v>276</v>
      </c>
      <c r="AU224" s="231" t="s">
        <v>81</v>
      </c>
      <c r="AV224" s="12" t="s">
        <v>83</v>
      </c>
      <c r="AW224" s="12" t="s">
        <v>30</v>
      </c>
      <c r="AX224" s="12" t="s">
        <v>81</v>
      </c>
      <c r="AY224" s="231" t="s">
        <v>109</v>
      </c>
    </row>
    <row r="225" s="2" customFormat="1" ht="24.15" customHeight="1">
      <c r="A225" s="35"/>
      <c r="B225" s="36"/>
      <c r="C225" s="203" t="s">
        <v>282</v>
      </c>
      <c r="D225" s="203" t="s">
        <v>110</v>
      </c>
      <c r="E225" s="204" t="s">
        <v>153</v>
      </c>
      <c r="F225" s="205" t="s">
        <v>154</v>
      </c>
      <c r="G225" s="206" t="s">
        <v>113</v>
      </c>
      <c r="H225" s="207">
        <v>1</v>
      </c>
      <c r="I225" s="208"/>
      <c r="J225" s="209">
        <f>ROUND(I225*H225,2)</f>
        <v>0</v>
      </c>
      <c r="K225" s="205" t="s">
        <v>114</v>
      </c>
      <c r="L225" s="41"/>
      <c r="M225" s="210" t="s">
        <v>1</v>
      </c>
      <c r="N225" s="211" t="s">
        <v>38</v>
      </c>
      <c r="O225" s="88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4" t="s">
        <v>81</v>
      </c>
      <c r="AT225" s="214" t="s">
        <v>110</v>
      </c>
      <c r="AU225" s="214" t="s">
        <v>81</v>
      </c>
      <c r="AY225" s="14" t="s">
        <v>109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4" t="s">
        <v>81</v>
      </c>
      <c r="BK225" s="215">
        <f>ROUND(I225*H225,2)</f>
        <v>0</v>
      </c>
      <c r="BL225" s="14" t="s">
        <v>81</v>
      </c>
      <c r="BM225" s="214" t="s">
        <v>283</v>
      </c>
    </row>
    <row r="226" s="2" customFormat="1">
      <c r="A226" s="35"/>
      <c r="B226" s="36"/>
      <c r="C226" s="37"/>
      <c r="D226" s="216" t="s">
        <v>116</v>
      </c>
      <c r="E226" s="37"/>
      <c r="F226" s="217" t="s">
        <v>284</v>
      </c>
      <c r="G226" s="37"/>
      <c r="H226" s="37"/>
      <c r="I226" s="218"/>
      <c r="J226" s="37"/>
      <c r="K226" s="37"/>
      <c r="L226" s="41"/>
      <c r="M226" s="219"/>
      <c r="N226" s="220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116</v>
      </c>
      <c r="AU226" s="14" t="s">
        <v>81</v>
      </c>
    </row>
    <row r="227" s="12" customFormat="1">
      <c r="A227" s="12"/>
      <c r="B227" s="221"/>
      <c r="C227" s="222"/>
      <c r="D227" s="216" t="s">
        <v>276</v>
      </c>
      <c r="E227" s="223" t="s">
        <v>1</v>
      </c>
      <c r="F227" s="224" t="s">
        <v>285</v>
      </c>
      <c r="G227" s="222"/>
      <c r="H227" s="225">
        <v>1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1" t="s">
        <v>276</v>
      </c>
      <c r="AU227" s="231" t="s">
        <v>81</v>
      </c>
      <c r="AV227" s="12" t="s">
        <v>83</v>
      </c>
      <c r="AW227" s="12" t="s">
        <v>30</v>
      </c>
      <c r="AX227" s="12" t="s">
        <v>81</v>
      </c>
      <c r="AY227" s="231" t="s">
        <v>109</v>
      </c>
    </row>
    <row r="228" s="2" customFormat="1" ht="24.15" customHeight="1">
      <c r="A228" s="35"/>
      <c r="B228" s="36"/>
      <c r="C228" s="203" t="s">
        <v>286</v>
      </c>
      <c r="D228" s="203" t="s">
        <v>110</v>
      </c>
      <c r="E228" s="204" t="s">
        <v>111</v>
      </c>
      <c r="F228" s="205" t="s">
        <v>112</v>
      </c>
      <c r="G228" s="206" t="s">
        <v>113</v>
      </c>
      <c r="H228" s="207">
        <v>1</v>
      </c>
      <c r="I228" s="208"/>
      <c r="J228" s="209">
        <f>ROUND(I228*H228,2)</f>
        <v>0</v>
      </c>
      <c r="K228" s="205" t="s">
        <v>114</v>
      </c>
      <c r="L228" s="41"/>
      <c r="M228" s="210" t="s">
        <v>1</v>
      </c>
      <c r="N228" s="211" t="s">
        <v>38</v>
      </c>
      <c r="O228" s="88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4" t="s">
        <v>81</v>
      </c>
      <c r="AT228" s="214" t="s">
        <v>110</v>
      </c>
      <c r="AU228" s="214" t="s">
        <v>81</v>
      </c>
      <c r="AY228" s="14" t="s">
        <v>109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4" t="s">
        <v>81</v>
      </c>
      <c r="BK228" s="215">
        <f>ROUND(I228*H228,2)</f>
        <v>0</v>
      </c>
      <c r="BL228" s="14" t="s">
        <v>81</v>
      </c>
      <c r="BM228" s="214" t="s">
        <v>287</v>
      </c>
    </row>
    <row r="229" s="2" customFormat="1">
      <c r="A229" s="35"/>
      <c r="B229" s="36"/>
      <c r="C229" s="37"/>
      <c r="D229" s="216" t="s">
        <v>116</v>
      </c>
      <c r="E229" s="37"/>
      <c r="F229" s="217" t="s">
        <v>288</v>
      </c>
      <c r="G229" s="37"/>
      <c r="H229" s="37"/>
      <c r="I229" s="218"/>
      <c r="J229" s="37"/>
      <c r="K229" s="37"/>
      <c r="L229" s="41"/>
      <c r="M229" s="219"/>
      <c r="N229" s="220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116</v>
      </c>
      <c r="AU229" s="14" t="s">
        <v>81</v>
      </c>
    </row>
    <row r="230" s="2" customFormat="1" ht="24.15" customHeight="1">
      <c r="A230" s="35"/>
      <c r="B230" s="36"/>
      <c r="C230" s="203" t="s">
        <v>289</v>
      </c>
      <c r="D230" s="203" t="s">
        <v>110</v>
      </c>
      <c r="E230" s="204" t="s">
        <v>111</v>
      </c>
      <c r="F230" s="205" t="s">
        <v>112</v>
      </c>
      <c r="G230" s="206" t="s">
        <v>113</v>
      </c>
      <c r="H230" s="207">
        <v>1</v>
      </c>
      <c r="I230" s="208"/>
      <c r="J230" s="209">
        <f>ROUND(I230*H230,2)</f>
        <v>0</v>
      </c>
      <c r="K230" s="205" t="s">
        <v>114</v>
      </c>
      <c r="L230" s="41"/>
      <c r="M230" s="210" t="s">
        <v>1</v>
      </c>
      <c r="N230" s="211" t="s">
        <v>38</v>
      </c>
      <c r="O230" s="88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4" t="s">
        <v>81</v>
      </c>
      <c r="AT230" s="214" t="s">
        <v>110</v>
      </c>
      <c r="AU230" s="214" t="s">
        <v>81</v>
      </c>
      <c r="AY230" s="14" t="s">
        <v>109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4" t="s">
        <v>81</v>
      </c>
      <c r="BK230" s="215">
        <f>ROUND(I230*H230,2)</f>
        <v>0</v>
      </c>
      <c r="BL230" s="14" t="s">
        <v>81</v>
      </c>
      <c r="BM230" s="214" t="s">
        <v>290</v>
      </c>
    </row>
    <row r="231" s="2" customFormat="1">
      <c r="A231" s="35"/>
      <c r="B231" s="36"/>
      <c r="C231" s="37"/>
      <c r="D231" s="216" t="s">
        <v>116</v>
      </c>
      <c r="E231" s="37"/>
      <c r="F231" s="217" t="s">
        <v>291</v>
      </c>
      <c r="G231" s="37"/>
      <c r="H231" s="37"/>
      <c r="I231" s="218"/>
      <c r="J231" s="37"/>
      <c r="K231" s="37"/>
      <c r="L231" s="41"/>
      <c r="M231" s="219"/>
      <c r="N231" s="220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116</v>
      </c>
      <c r="AU231" s="14" t="s">
        <v>81</v>
      </c>
    </row>
    <row r="232" s="2" customFormat="1" ht="24.15" customHeight="1">
      <c r="A232" s="35"/>
      <c r="B232" s="36"/>
      <c r="C232" s="203" t="s">
        <v>292</v>
      </c>
      <c r="D232" s="203" t="s">
        <v>110</v>
      </c>
      <c r="E232" s="204" t="s">
        <v>118</v>
      </c>
      <c r="F232" s="205" t="s">
        <v>119</v>
      </c>
      <c r="G232" s="206" t="s">
        <v>113</v>
      </c>
      <c r="H232" s="207">
        <v>1</v>
      </c>
      <c r="I232" s="208"/>
      <c r="J232" s="209">
        <f>ROUND(I232*H232,2)</f>
        <v>0</v>
      </c>
      <c r="K232" s="205" t="s">
        <v>114</v>
      </c>
      <c r="L232" s="41"/>
      <c r="M232" s="210" t="s">
        <v>1</v>
      </c>
      <c r="N232" s="211" t="s">
        <v>38</v>
      </c>
      <c r="O232" s="88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4" t="s">
        <v>81</v>
      </c>
      <c r="AT232" s="214" t="s">
        <v>110</v>
      </c>
      <c r="AU232" s="214" t="s">
        <v>81</v>
      </c>
      <c r="AY232" s="14" t="s">
        <v>109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4" t="s">
        <v>81</v>
      </c>
      <c r="BK232" s="215">
        <f>ROUND(I232*H232,2)</f>
        <v>0</v>
      </c>
      <c r="BL232" s="14" t="s">
        <v>81</v>
      </c>
      <c r="BM232" s="214" t="s">
        <v>293</v>
      </c>
    </row>
    <row r="233" s="2" customFormat="1">
      <c r="A233" s="35"/>
      <c r="B233" s="36"/>
      <c r="C233" s="37"/>
      <c r="D233" s="216" t="s">
        <v>116</v>
      </c>
      <c r="E233" s="37"/>
      <c r="F233" s="217" t="s">
        <v>294</v>
      </c>
      <c r="G233" s="37"/>
      <c r="H233" s="37"/>
      <c r="I233" s="218"/>
      <c r="J233" s="37"/>
      <c r="K233" s="37"/>
      <c r="L233" s="41"/>
      <c r="M233" s="219"/>
      <c r="N233" s="220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116</v>
      </c>
      <c r="AU233" s="14" t="s">
        <v>81</v>
      </c>
    </row>
    <row r="234" s="2" customFormat="1" ht="24.15" customHeight="1">
      <c r="A234" s="35"/>
      <c r="B234" s="36"/>
      <c r="C234" s="203" t="s">
        <v>295</v>
      </c>
      <c r="D234" s="203" t="s">
        <v>110</v>
      </c>
      <c r="E234" s="204" t="s">
        <v>153</v>
      </c>
      <c r="F234" s="205" t="s">
        <v>154</v>
      </c>
      <c r="G234" s="206" t="s">
        <v>113</v>
      </c>
      <c r="H234" s="207">
        <v>1</v>
      </c>
      <c r="I234" s="208"/>
      <c r="J234" s="209">
        <f>ROUND(I234*H234,2)</f>
        <v>0</v>
      </c>
      <c r="K234" s="205" t="s">
        <v>114</v>
      </c>
      <c r="L234" s="41"/>
      <c r="M234" s="210" t="s">
        <v>1</v>
      </c>
      <c r="N234" s="211" t="s">
        <v>38</v>
      </c>
      <c r="O234" s="88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4" t="s">
        <v>81</v>
      </c>
      <c r="AT234" s="214" t="s">
        <v>110</v>
      </c>
      <c r="AU234" s="214" t="s">
        <v>81</v>
      </c>
      <c r="AY234" s="14" t="s">
        <v>109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4" t="s">
        <v>81</v>
      </c>
      <c r="BK234" s="215">
        <f>ROUND(I234*H234,2)</f>
        <v>0</v>
      </c>
      <c r="BL234" s="14" t="s">
        <v>81</v>
      </c>
      <c r="BM234" s="214" t="s">
        <v>296</v>
      </c>
    </row>
    <row r="235" s="2" customFormat="1">
      <c r="A235" s="35"/>
      <c r="B235" s="36"/>
      <c r="C235" s="37"/>
      <c r="D235" s="216" t="s">
        <v>116</v>
      </c>
      <c r="E235" s="37"/>
      <c r="F235" s="217" t="s">
        <v>297</v>
      </c>
      <c r="G235" s="37"/>
      <c r="H235" s="37"/>
      <c r="I235" s="218"/>
      <c r="J235" s="37"/>
      <c r="K235" s="37"/>
      <c r="L235" s="41"/>
      <c r="M235" s="219"/>
      <c r="N235" s="220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116</v>
      </c>
      <c r="AU235" s="14" t="s">
        <v>81</v>
      </c>
    </row>
    <row r="236" s="2" customFormat="1" ht="24.15" customHeight="1">
      <c r="A236" s="35"/>
      <c r="B236" s="36"/>
      <c r="C236" s="203" t="s">
        <v>298</v>
      </c>
      <c r="D236" s="203" t="s">
        <v>110</v>
      </c>
      <c r="E236" s="204" t="s">
        <v>225</v>
      </c>
      <c r="F236" s="205" t="s">
        <v>226</v>
      </c>
      <c r="G236" s="206" t="s">
        <v>113</v>
      </c>
      <c r="H236" s="207">
        <v>2</v>
      </c>
      <c r="I236" s="208"/>
      <c r="J236" s="209">
        <f>ROUND(I236*H236,2)</f>
        <v>0</v>
      </c>
      <c r="K236" s="205" t="s">
        <v>114</v>
      </c>
      <c r="L236" s="41"/>
      <c r="M236" s="210" t="s">
        <v>1</v>
      </c>
      <c r="N236" s="211" t="s">
        <v>38</v>
      </c>
      <c r="O236" s="88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4" t="s">
        <v>81</v>
      </c>
      <c r="AT236" s="214" t="s">
        <v>110</v>
      </c>
      <c r="AU236" s="214" t="s">
        <v>81</v>
      </c>
      <c r="AY236" s="14" t="s">
        <v>109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4" t="s">
        <v>81</v>
      </c>
      <c r="BK236" s="215">
        <f>ROUND(I236*H236,2)</f>
        <v>0</v>
      </c>
      <c r="BL236" s="14" t="s">
        <v>81</v>
      </c>
      <c r="BM236" s="214" t="s">
        <v>299</v>
      </c>
    </row>
    <row r="237" s="2" customFormat="1">
      <c r="A237" s="35"/>
      <c r="B237" s="36"/>
      <c r="C237" s="37"/>
      <c r="D237" s="216" t="s">
        <v>116</v>
      </c>
      <c r="E237" s="37"/>
      <c r="F237" s="217" t="s">
        <v>300</v>
      </c>
      <c r="G237" s="37"/>
      <c r="H237" s="37"/>
      <c r="I237" s="218"/>
      <c r="J237" s="37"/>
      <c r="K237" s="37"/>
      <c r="L237" s="41"/>
      <c r="M237" s="219"/>
      <c r="N237" s="220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116</v>
      </c>
      <c r="AU237" s="14" t="s">
        <v>81</v>
      </c>
    </row>
    <row r="238" s="2" customFormat="1" ht="24.15" customHeight="1">
      <c r="A238" s="35"/>
      <c r="B238" s="36"/>
      <c r="C238" s="203" t="s">
        <v>301</v>
      </c>
      <c r="D238" s="203" t="s">
        <v>110</v>
      </c>
      <c r="E238" s="204" t="s">
        <v>230</v>
      </c>
      <c r="F238" s="205" t="s">
        <v>231</v>
      </c>
      <c r="G238" s="206" t="s">
        <v>113</v>
      </c>
      <c r="H238" s="207">
        <v>10</v>
      </c>
      <c r="I238" s="208"/>
      <c r="J238" s="209">
        <f>ROUND(I238*H238,2)</f>
        <v>0</v>
      </c>
      <c r="K238" s="205" t="s">
        <v>114</v>
      </c>
      <c r="L238" s="41"/>
      <c r="M238" s="210" t="s">
        <v>1</v>
      </c>
      <c r="N238" s="211" t="s">
        <v>38</v>
      </c>
      <c r="O238" s="88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4" t="s">
        <v>81</v>
      </c>
      <c r="AT238" s="214" t="s">
        <v>110</v>
      </c>
      <c r="AU238" s="214" t="s">
        <v>81</v>
      </c>
      <c r="AY238" s="14" t="s">
        <v>109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4" t="s">
        <v>81</v>
      </c>
      <c r="BK238" s="215">
        <f>ROUND(I238*H238,2)</f>
        <v>0</v>
      </c>
      <c r="BL238" s="14" t="s">
        <v>81</v>
      </c>
      <c r="BM238" s="214" t="s">
        <v>302</v>
      </c>
    </row>
    <row r="239" s="2" customFormat="1">
      <c r="A239" s="35"/>
      <c r="B239" s="36"/>
      <c r="C239" s="37"/>
      <c r="D239" s="216" t="s">
        <v>116</v>
      </c>
      <c r="E239" s="37"/>
      <c r="F239" s="217" t="s">
        <v>300</v>
      </c>
      <c r="G239" s="37"/>
      <c r="H239" s="37"/>
      <c r="I239" s="218"/>
      <c r="J239" s="37"/>
      <c r="K239" s="37"/>
      <c r="L239" s="41"/>
      <c r="M239" s="219"/>
      <c r="N239" s="220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116</v>
      </c>
      <c r="AU239" s="14" t="s">
        <v>81</v>
      </c>
    </row>
    <row r="240" s="2" customFormat="1" ht="24.15" customHeight="1">
      <c r="A240" s="35"/>
      <c r="B240" s="36"/>
      <c r="C240" s="203" t="s">
        <v>303</v>
      </c>
      <c r="D240" s="203" t="s">
        <v>110</v>
      </c>
      <c r="E240" s="204" t="s">
        <v>118</v>
      </c>
      <c r="F240" s="205" t="s">
        <v>119</v>
      </c>
      <c r="G240" s="206" t="s">
        <v>113</v>
      </c>
      <c r="H240" s="207">
        <v>2</v>
      </c>
      <c r="I240" s="208"/>
      <c r="J240" s="209">
        <f>ROUND(I240*H240,2)</f>
        <v>0</v>
      </c>
      <c r="K240" s="205" t="s">
        <v>114</v>
      </c>
      <c r="L240" s="41"/>
      <c r="M240" s="210" t="s">
        <v>1</v>
      </c>
      <c r="N240" s="211" t="s">
        <v>38</v>
      </c>
      <c r="O240" s="88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4" t="s">
        <v>81</v>
      </c>
      <c r="AT240" s="214" t="s">
        <v>110</v>
      </c>
      <c r="AU240" s="214" t="s">
        <v>81</v>
      </c>
      <c r="AY240" s="14" t="s">
        <v>109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4" t="s">
        <v>81</v>
      </c>
      <c r="BK240" s="215">
        <f>ROUND(I240*H240,2)</f>
        <v>0</v>
      </c>
      <c r="BL240" s="14" t="s">
        <v>81</v>
      </c>
      <c r="BM240" s="214" t="s">
        <v>304</v>
      </c>
    </row>
    <row r="241" s="2" customFormat="1">
      <c r="A241" s="35"/>
      <c r="B241" s="36"/>
      <c r="C241" s="37"/>
      <c r="D241" s="216" t="s">
        <v>116</v>
      </c>
      <c r="E241" s="37"/>
      <c r="F241" s="217" t="s">
        <v>305</v>
      </c>
      <c r="G241" s="37"/>
      <c r="H241" s="37"/>
      <c r="I241" s="218"/>
      <c r="J241" s="37"/>
      <c r="K241" s="37"/>
      <c r="L241" s="41"/>
      <c r="M241" s="219"/>
      <c r="N241" s="220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116</v>
      </c>
      <c r="AU241" s="14" t="s">
        <v>81</v>
      </c>
    </row>
    <row r="242" s="2" customFormat="1" ht="37.8" customHeight="1">
      <c r="A242" s="35"/>
      <c r="B242" s="36"/>
      <c r="C242" s="203" t="s">
        <v>306</v>
      </c>
      <c r="D242" s="203" t="s">
        <v>110</v>
      </c>
      <c r="E242" s="204" t="s">
        <v>123</v>
      </c>
      <c r="F242" s="205" t="s">
        <v>124</v>
      </c>
      <c r="G242" s="206" t="s">
        <v>113</v>
      </c>
      <c r="H242" s="207">
        <v>5</v>
      </c>
      <c r="I242" s="208"/>
      <c r="J242" s="209">
        <f>ROUND(I242*H242,2)</f>
        <v>0</v>
      </c>
      <c r="K242" s="205" t="s">
        <v>114</v>
      </c>
      <c r="L242" s="41"/>
      <c r="M242" s="210" t="s">
        <v>1</v>
      </c>
      <c r="N242" s="211" t="s">
        <v>38</v>
      </c>
      <c r="O242" s="88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4" t="s">
        <v>81</v>
      </c>
      <c r="AT242" s="214" t="s">
        <v>110</v>
      </c>
      <c r="AU242" s="214" t="s">
        <v>81</v>
      </c>
      <c r="AY242" s="14" t="s">
        <v>109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4" t="s">
        <v>81</v>
      </c>
      <c r="BK242" s="215">
        <f>ROUND(I242*H242,2)</f>
        <v>0</v>
      </c>
      <c r="BL242" s="14" t="s">
        <v>81</v>
      </c>
      <c r="BM242" s="214" t="s">
        <v>307</v>
      </c>
    </row>
    <row r="243" s="2" customFormat="1">
      <c r="A243" s="35"/>
      <c r="B243" s="36"/>
      <c r="C243" s="37"/>
      <c r="D243" s="216" t="s">
        <v>116</v>
      </c>
      <c r="E243" s="37"/>
      <c r="F243" s="217" t="s">
        <v>305</v>
      </c>
      <c r="G243" s="37"/>
      <c r="H243" s="37"/>
      <c r="I243" s="218"/>
      <c r="J243" s="37"/>
      <c r="K243" s="37"/>
      <c r="L243" s="41"/>
      <c r="M243" s="219"/>
      <c r="N243" s="220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116</v>
      </c>
      <c r="AU243" s="14" t="s">
        <v>81</v>
      </c>
    </row>
    <row r="244" s="2" customFormat="1" ht="24.15" customHeight="1">
      <c r="A244" s="35"/>
      <c r="B244" s="36"/>
      <c r="C244" s="203" t="s">
        <v>308</v>
      </c>
      <c r="D244" s="203" t="s">
        <v>110</v>
      </c>
      <c r="E244" s="204" t="s">
        <v>153</v>
      </c>
      <c r="F244" s="205" t="s">
        <v>154</v>
      </c>
      <c r="G244" s="206" t="s">
        <v>113</v>
      </c>
      <c r="H244" s="207">
        <v>1.5</v>
      </c>
      <c r="I244" s="208"/>
      <c r="J244" s="209">
        <f>ROUND(I244*H244,2)</f>
        <v>0</v>
      </c>
      <c r="K244" s="205" t="s">
        <v>114</v>
      </c>
      <c r="L244" s="41"/>
      <c r="M244" s="210" t="s">
        <v>1</v>
      </c>
      <c r="N244" s="211" t="s">
        <v>38</v>
      </c>
      <c r="O244" s="88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4" t="s">
        <v>81</v>
      </c>
      <c r="AT244" s="214" t="s">
        <v>110</v>
      </c>
      <c r="AU244" s="214" t="s">
        <v>81</v>
      </c>
      <c r="AY244" s="14" t="s">
        <v>109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4" t="s">
        <v>81</v>
      </c>
      <c r="BK244" s="215">
        <f>ROUND(I244*H244,2)</f>
        <v>0</v>
      </c>
      <c r="BL244" s="14" t="s">
        <v>81</v>
      </c>
      <c r="BM244" s="214" t="s">
        <v>309</v>
      </c>
    </row>
    <row r="245" s="2" customFormat="1">
      <c r="A245" s="35"/>
      <c r="B245" s="36"/>
      <c r="C245" s="37"/>
      <c r="D245" s="216" t="s">
        <v>116</v>
      </c>
      <c r="E245" s="37"/>
      <c r="F245" s="217" t="s">
        <v>310</v>
      </c>
      <c r="G245" s="37"/>
      <c r="H245" s="37"/>
      <c r="I245" s="218"/>
      <c r="J245" s="37"/>
      <c r="K245" s="37"/>
      <c r="L245" s="41"/>
      <c r="M245" s="219"/>
      <c r="N245" s="220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116</v>
      </c>
      <c r="AU245" s="14" t="s">
        <v>81</v>
      </c>
    </row>
    <row r="246" s="12" customFormat="1">
      <c r="A246" s="12"/>
      <c r="B246" s="221"/>
      <c r="C246" s="222"/>
      <c r="D246" s="216" t="s">
        <v>276</v>
      </c>
      <c r="E246" s="223" t="s">
        <v>1</v>
      </c>
      <c r="F246" s="224" t="s">
        <v>281</v>
      </c>
      <c r="G246" s="222"/>
      <c r="H246" s="225">
        <v>1.5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31" t="s">
        <v>276</v>
      </c>
      <c r="AU246" s="231" t="s">
        <v>81</v>
      </c>
      <c r="AV246" s="12" t="s">
        <v>83</v>
      </c>
      <c r="AW246" s="12" t="s">
        <v>30</v>
      </c>
      <c r="AX246" s="12" t="s">
        <v>81</v>
      </c>
      <c r="AY246" s="231" t="s">
        <v>109</v>
      </c>
    </row>
    <row r="247" s="2" customFormat="1" ht="24.15" customHeight="1">
      <c r="A247" s="35"/>
      <c r="B247" s="36"/>
      <c r="C247" s="203" t="s">
        <v>311</v>
      </c>
      <c r="D247" s="203" t="s">
        <v>110</v>
      </c>
      <c r="E247" s="204" t="s">
        <v>312</v>
      </c>
      <c r="F247" s="205" t="s">
        <v>313</v>
      </c>
      <c r="G247" s="206" t="s">
        <v>113</v>
      </c>
      <c r="H247" s="207">
        <v>1</v>
      </c>
      <c r="I247" s="208"/>
      <c r="J247" s="209">
        <f>ROUND(I247*H247,2)</f>
        <v>0</v>
      </c>
      <c r="K247" s="205" t="s">
        <v>114</v>
      </c>
      <c r="L247" s="41"/>
      <c r="M247" s="210" t="s">
        <v>1</v>
      </c>
      <c r="N247" s="211" t="s">
        <v>38</v>
      </c>
      <c r="O247" s="88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4" t="s">
        <v>81</v>
      </c>
      <c r="AT247" s="214" t="s">
        <v>110</v>
      </c>
      <c r="AU247" s="214" t="s">
        <v>81</v>
      </c>
      <c r="AY247" s="14" t="s">
        <v>109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4" t="s">
        <v>81</v>
      </c>
      <c r="BK247" s="215">
        <f>ROUND(I247*H247,2)</f>
        <v>0</v>
      </c>
      <c r="BL247" s="14" t="s">
        <v>81</v>
      </c>
      <c r="BM247" s="214" t="s">
        <v>314</v>
      </c>
    </row>
    <row r="248" s="2" customFormat="1">
      <c r="A248" s="35"/>
      <c r="B248" s="36"/>
      <c r="C248" s="37"/>
      <c r="D248" s="216" t="s">
        <v>116</v>
      </c>
      <c r="E248" s="37"/>
      <c r="F248" s="217" t="s">
        <v>315</v>
      </c>
      <c r="G248" s="37"/>
      <c r="H248" s="37"/>
      <c r="I248" s="218"/>
      <c r="J248" s="37"/>
      <c r="K248" s="37"/>
      <c r="L248" s="41"/>
      <c r="M248" s="219"/>
      <c r="N248" s="220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116</v>
      </c>
      <c r="AU248" s="14" t="s">
        <v>81</v>
      </c>
    </row>
    <row r="249" s="2" customFormat="1" ht="33" customHeight="1">
      <c r="A249" s="35"/>
      <c r="B249" s="36"/>
      <c r="C249" s="203" t="s">
        <v>316</v>
      </c>
      <c r="D249" s="203" t="s">
        <v>110</v>
      </c>
      <c r="E249" s="204" t="s">
        <v>317</v>
      </c>
      <c r="F249" s="205" t="s">
        <v>318</v>
      </c>
      <c r="G249" s="206" t="s">
        <v>113</v>
      </c>
      <c r="H249" s="207">
        <v>4</v>
      </c>
      <c r="I249" s="208"/>
      <c r="J249" s="209">
        <f>ROUND(I249*H249,2)</f>
        <v>0</v>
      </c>
      <c r="K249" s="205" t="s">
        <v>114</v>
      </c>
      <c r="L249" s="41"/>
      <c r="M249" s="210" t="s">
        <v>1</v>
      </c>
      <c r="N249" s="211" t="s">
        <v>38</v>
      </c>
      <c r="O249" s="88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4" t="s">
        <v>81</v>
      </c>
      <c r="AT249" s="214" t="s">
        <v>110</v>
      </c>
      <c r="AU249" s="214" t="s">
        <v>81</v>
      </c>
      <c r="AY249" s="14" t="s">
        <v>109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4" t="s">
        <v>81</v>
      </c>
      <c r="BK249" s="215">
        <f>ROUND(I249*H249,2)</f>
        <v>0</v>
      </c>
      <c r="BL249" s="14" t="s">
        <v>81</v>
      </c>
      <c r="BM249" s="214" t="s">
        <v>319</v>
      </c>
    </row>
    <row r="250" s="2" customFormat="1">
      <c r="A250" s="35"/>
      <c r="B250" s="36"/>
      <c r="C250" s="37"/>
      <c r="D250" s="216" t="s">
        <v>116</v>
      </c>
      <c r="E250" s="37"/>
      <c r="F250" s="217" t="s">
        <v>315</v>
      </c>
      <c r="G250" s="37"/>
      <c r="H250" s="37"/>
      <c r="I250" s="218"/>
      <c r="J250" s="37"/>
      <c r="K250" s="37"/>
      <c r="L250" s="41"/>
      <c r="M250" s="219"/>
      <c r="N250" s="220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116</v>
      </c>
      <c r="AU250" s="14" t="s">
        <v>81</v>
      </c>
    </row>
    <row r="251" s="2" customFormat="1" ht="24.15" customHeight="1">
      <c r="A251" s="35"/>
      <c r="B251" s="36"/>
      <c r="C251" s="203" t="s">
        <v>320</v>
      </c>
      <c r="D251" s="203" t="s">
        <v>110</v>
      </c>
      <c r="E251" s="204" t="s">
        <v>118</v>
      </c>
      <c r="F251" s="205" t="s">
        <v>119</v>
      </c>
      <c r="G251" s="206" t="s">
        <v>113</v>
      </c>
      <c r="H251" s="207">
        <v>1</v>
      </c>
      <c r="I251" s="208"/>
      <c r="J251" s="209">
        <f>ROUND(I251*H251,2)</f>
        <v>0</v>
      </c>
      <c r="K251" s="205" t="s">
        <v>114</v>
      </c>
      <c r="L251" s="41"/>
      <c r="M251" s="210" t="s">
        <v>1</v>
      </c>
      <c r="N251" s="211" t="s">
        <v>38</v>
      </c>
      <c r="O251" s="88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4" t="s">
        <v>81</v>
      </c>
      <c r="AT251" s="214" t="s">
        <v>110</v>
      </c>
      <c r="AU251" s="214" t="s">
        <v>81</v>
      </c>
      <c r="AY251" s="14" t="s">
        <v>109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4" t="s">
        <v>81</v>
      </c>
      <c r="BK251" s="215">
        <f>ROUND(I251*H251,2)</f>
        <v>0</v>
      </c>
      <c r="BL251" s="14" t="s">
        <v>81</v>
      </c>
      <c r="BM251" s="214" t="s">
        <v>321</v>
      </c>
    </row>
    <row r="252" s="2" customFormat="1">
      <c r="A252" s="35"/>
      <c r="B252" s="36"/>
      <c r="C252" s="37"/>
      <c r="D252" s="216" t="s">
        <v>116</v>
      </c>
      <c r="E252" s="37"/>
      <c r="F252" s="217" t="s">
        <v>322</v>
      </c>
      <c r="G252" s="37"/>
      <c r="H252" s="37"/>
      <c r="I252" s="218"/>
      <c r="J252" s="37"/>
      <c r="K252" s="37"/>
      <c r="L252" s="41"/>
      <c r="M252" s="219"/>
      <c r="N252" s="220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116</v>
      </c>
      <c r="AU252" s="14" t="s">
        <v>81</v>
      </c>
    </row>
    <row r="253" s="2" customFormat="1" ht="24.15" customHeight="1">
      <c r="A253" s="35"/>
      <c r="B253" s="36"/>
      <c r="C253" s="203" t="s">
        <v>323</v>
      </c>
      <c r="D253" s="203" t="s">
        <v>110</v>
      </c>
      <c r="E253" s="204" t="s">
        <v>153</v>
      </c>
      <c r="F253" s="205" t="s">
        <v>154</v>
      </c>
      <c r="G253" s="206" t="s">
        <v>113</v>
      </c>
      <c r="H253" s="207">
        <v>1</v>
      </c>
      <c r="I253" s="208"/>
      <c r="J253" s="209">
        <f>ROUND(I253*H253,2)</f>
        <v>0</v>
      </c>
      <c r="K253" s="205" t="s">
        <v>114</v>
      </c>
      <c r="L253" s="41"/>
      <c r="M253" s="210" t="s">
        <v>1</v>
      </c>
      <c r="N253" s="211" t="s">
        <v>38</v>
      </c>
      <c r="O253" s="88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4" t="s">
        <v>81</v>
      </c>
      <c r="AT253" s="214" t="s">
        <v>110</v>
      </c>
      <c r="AU253" s="214" t="s">
        <v>81</v>
      </c>
      <c r="AY253" s="14" t="s">
        <v>109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4" t="s">
        <v>81</v>
      </c>
      <c r="BK253" s="215">
        <f>ROUND(I253*H253,2)</f>
        <v>0</v>
      </c>
      <c r="BL253" s="14" t="s">
        <v>81</v>
      </c>
      <c r="BM253" s="214" t="s">
        <v>324</v>
      </c>
    </row>
    <row r="254" s="2" customFormat="1">
      <c r="A254" s="35"/>
      <c r="B254" s="36"/>
      <c r="C254" s="37"/>
      <c r="D254" s="216" t="s">
        <v>116</v>
      </c>
      <c r="E254" s="37"/>
      <c r="F254" s="217" t="s">
        <v>325</v>
      </c>
      <c r="G254" s="37"/>
      <c r="H254" s="37"/>
      <c r="I254" s="218"/>
      <c r="J254" s="37"/>
      <c r="K254" s="37"/>
      <c r="L254" s="41"/>
      <c r="M254" s="219"/>
      <c r="N254" s="220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116</v>
      </c>
      <c r="AU254" s="14" t="s">
        <v>81</v>
      </c>
    </row>
    <row r="255" s="2" customFormat="1" ht="24.15" customHeight="1">
      <c r="A255" s="35"/>
      <c r="B255" s="36"/>
      <c r="C255" s="203" t="s">
        <v>326</v>
      </c>
      <c r="D255" s="203" t="s">
        <v>110</v>
      </c>
      <c r="E255" s="204" t="s">
        <v>118</v>
      </c>
      <c r="F255" s="205" t="s">
        <v>119</v>
      </c>
      <c r="G255" s="206" t="s">
        <v>113</v>
      </c>
      <c r="H255" s="207">
        <v>1</v>
      </c>
      <c r="I255" s="208"/>
      <c r="J255" s="209">
        <f>ROUND(I255*H255,2)</f>
        <v>0</v>
      </c>
      <c r="K255" s="205" t="s">
        <v>114</v>
      </c>
      <c r="L255" s="41"/>
      <c r="M255" s="210" t="s">
        <v>1</v>
      </c>
      <c r="N255" s="211" t="s">
        <v>38</v>
      </c>
      <c r="O255" s="88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4" t="s">
        <v>81</v>
      </c>
      <c r="AT255" s="214" t="s">
        <v>110</v>
      </c>
      <c r="AU255" s="214" t="s">
        <v>81</v>
      </c>
      <c r="AY255" s="14" t="s">
        <v>109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4" t="s">
        <v>81</v>
      </c>
      <c r="BK255" s="215">
        <f>ROUND(I255*H255,2)</f>
        <v>0</v>
      </c>
      <c r="BL255" s="14" t="s">
        <v>81</v>
      </c>
      <c r="BM255" s="214" t="s">
        <v>327</v>
      </c>
    </row>
    <row r="256" s="2" customFormat="1">
      <c r="A256" s="35"/>
      <c r="B256" s="36"/>
      <c r="C256" s="37"/>
      <c r="D256" s="216" t="s">
        <v>116</v>
      </c>
      <c r="E256" s="37"/>
      <c r="F256" s="217" t="s">
        <v>328</v>
      </c>
      <c r="G256" s="37"/>
      <c r="H256" s="37"/>
      <c r="I256" s="218"/>
      <c r="J256" s="37"/>
      <c r="K256" s="37"/>
      <c r="L256" s="41"/>
      <c r="M256" s="219"/>
      <c r="N256" s="220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116</v>
      </c>
      <c r="AU256" s="14" t="s">
        <v>81</v>
      </c>
    </row>
    <row r="257" s="2" customFormat="1" ht="37.8" customHeight="1">
      <c r="A257" s="35"/>
      <c r="B257" s="36"/>
      <c r="C257" s="203" t="s">
        <v>329</v>
      </c>
      <c r="D257" s="203" t="s">
        <v>110</v>
      </c>
      <c r="E257" s="204" t="s">
        <v>123</v>
      </c>
      <c r="F257" s="205" t="s">
        <v>124</v>
      </c>
      <c r="G257" s="206" t="s">
        <v>113</v>
      </c>
      <c r="H257" s="207">
        <v>3</v>
      </c>
      <c r="I257" s="208"/>
      <c r="J257" s="209">
        <f>ROUND(I257*H257,2)</f>
        <v>0</v>
      </c>
      <c r="K257" s="205" t="s">
        <v>114</v>
      </c>
      <c r="L257" s="41"/>
      <c r="M257" s="210" t="s">
        <v>1</v>
      </c>
      <c r="N257" s="211" t="s">
        <v>38</v>
      </c>
      <c r="O257" s="88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4" t="s">
        <v>81</v>
      </c>
      <c r="AT257" s="214" t="s">
        <v>110</v>
      </c>
      <c r="AU257" s="214" t="s">
        <v>81</v>
      </c>
      <c r="AY257" s="14" t="s">
        <v>109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4" t="s">
        <v>81</v>
      </c>
      <c r="BK257" s="215">
        <f>ROUND(I257*H257,2)</f>
        <v>0</v>
      </c>
      <c r="BL257" s="14" t="s">
        <v>81</v>
      </c>
      <c r="BM257" s="214" t="s">
        <v>330</v>
      </c>
    </row>
    <row r="258" s="2" customFormat="1">
      <c r="A258" s="35"/>
      <c r="B258" s="36"/>
      <c r="C258" s="37"/>
      <c r="D258" s="216" t="s">
        <v>116</v>
      </c>
      <c r="E258" s="37"/>
      <c r="F258" s="217" t="s">
        <v>328</v>
      </c>
      <c r="G258" s="37"/>
      <c r="H258" s="37"/>
      <c r="I258" s="218"/>
      <c r="J258" s="37"/>
      <c r="K258" s="37"/>
      <c r="L258" s="41"/>
      <c r="M258" s="219"/>
      <c r="N258" s="220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116</v>
      </c>
      <c r="AU258" s="14" t="s">
        <v>81</v>
      </c>
    </row>
    <row r="259" s="2" customFormat="1" ht="24.15" customHeight="1">
      <c r="A259" s="35"/>
      <c r="B259" s="36"/>
      <c r="C259" s="203" t="s">
        <v>331</v>
      </c>
      <c r="D259" s="203" t="s">
        <v>110</v>
      </c>
      <c r="E259" s="204" t="s">
        <v>153</v>
      </c>
      <c r="F259" s="205" t="s">
        <v>154</v>
      </c>
      <c r="G259" s="206" t="s">
        <v>113</v>
      </c>
      <c r="H259" s="207">
        <v>1</v>
      </c>
      <c r="I259" s="208"/>
      <c r="J259" s="209">
        <f>ROUND(I259*H259,2)</f>
        <v>0</v>
      </c>
      <c r="K259" s="205" t="s">
        <v>114</v>
      </c>
      <c r="L259" s="41"/>
      <c r="M259" s="210" t="s">
        <v>1</v>
      </c>
      <c r="N259" s="211" t="s">
        <v>38</v>
      </c>
      <c r="O259" s="88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4" t="s">
        <v>81</v>
      </c>
      <c r="AT259" s="214" t="s">
        <v>110</v>
      </c>
      <c r="AU259" s="214" t="s">
        <v>81</v>
      </c>
      <c r="AY259" s="14" t="s">
        <v>109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4" t="s">
        <v>81</v>
      </c>
      <c r="BK259" s="215">
        <f>ROUND(I259*H259,2)</f>
        <v>0</v>
      </c>
      <c r="BL259" s="14" t="s">
        <v>81</v>
      </c>
      <c r="BM259" s="214" t="s">
        <v>332</v>
      </c>
    </row>
    <row r="260" s="2" customFormat="1">
      <c r="A260" s="35"/>
      <c r="B260" s="36"/>
      <c r="C260" s="37"/>
      <c r="D260" s="216" t="s">
        <v>116</v>
      </c>
      <c r="E260" s="37"/>
      <c r="F260" s="217" t="s">
        <v>333</v>
      </c>
      <c r="G260" s="37"/>
      <c r="H260" s="37"/>
      <c r="I260" s="218"/>
      <c r="J260" s="37"/>
      <c r="K260" s="37"/>
      <c r="L260" s="41"/>
      <c r="M260" s="219"/>
      <c r="N260" s="220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116</v>
      </c>
      <c r="AU260" s="14" t="s">
        <v>81</v>
      </c>
    </row>
    <row r="261" s="2" customFormat="1" ht="24.15" customHeight="1">
      <c r="A261" s="35"/>
      <c r="B261" s="36"/>
      <c r="C261" s="203" t="s">
        <v>334</v>
      </c>
      <c r="D261" s="203" t="s">
        <v>110</v>
      </c>
      <c r="E261" s="204" t="s">
        <v>225</v>
      </c>
      <c r="F261" s="205" t="s">
        <v>226</v>
      </c>
      <c r="G261" s="206" t="s">
        <v>113</v>
      </c>
      <c r="H261" s="207">
        <v>2</v>
      </c>
      <c r="I261" s="208"/>
      <c r="J261" s="209">
        <f>ROUND(I261*H261,2)</f>
        <v>0</v>
      </c>
      <c r="K261" s="205" t="s">
        <v>114</v>
      </c>
      <c r="L261" s="41"/>
      <c r="M261" s="210" t="s">
        <v>1</v>
      </c>
      <c r="N261" s="211" t="s">
        <v>38</v>
      </c>
      <c r="O261" s="88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4" t="s">
        <v>81</v>
      </c>
      <c r="AT261" s="214" t="s">
        <v>110</v>
      </c>
      <c r="AU261" s="214" t="s">
        <v>81</v>
      </c>
      <c r="AY261" s="14" t="s">
        <v>109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4" t="s">
        <v>81</v>
      </c>
      <c r="BK261" s="215">
        <f>ROUND(I261*H261,2)</f>
        <v>0</v>
      </c>
      <c r="BL261" s="14" t="s">
        <v>81</v>
      </c>
      <c r="BM261" s="214" t="s">
        <v>335</v>
      </c>
    </row>
    <row r="262" s="2" customFormat="1">
      <c r="A262" s="35"/>
      <c r="B262" s="36"/>
      <c r="C262" s="37"/>
      <c r="D262" s="216" t="s">
        <v>116</v>
      </c>
      <c r="E262" s="37"/>
      <c r="F262" s="217" t="s">
        <v>336</v>
      </c>
      <c r="G262" s="37"/>
      <c r="H262" s="37"/>
      <c r="I262" s="218"/>
      <c r="J262" s="37"/>
      <c r="K262" s="37"/>
      <c r="L262" s="41"/>
      <c r="M262" s="219"/>
      <c r="N262" s="220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116</v>
      </c>
      <c r="AU262" s="14" t="s">
        <v>81</v>
      </c>
    </row>
    <row r="263" s="2" customFormat="1" ht="24.15" customHeight="1">
      <c r="A263" s="35"/>
      <c r="B263" s="36"/>
      <c r="C263" s="203" t="s">
        <v>337</v>
      </c>
      <c r="D263" s="203" t="s">
        <v>110</v>
      </c>
      <c r="E263" s="204" t="s">
        <v>230</v>
      </c>
      <c r="F263" s="205" t="s">
        <v>231</v>
      </c>
      <c r="G263" s="206" t="s">
        <v>113</v>
      </c>
      <c r="H263" s="207">
        <v>6</v>
      </c>
      <c r="I263" s="208"/>
      <c r="J263" s="209">
        <f>ROUND(I263*H263,2)</f>
        <v>0</v>
      </c>
      <c r="K263" s="205" t="s">
        <v>114</v>
      </c>
      <c r="L263" s="41"/>
      <c r="M263" s="210" t="s">
        <v>1</v>
      </c>
      <c r="N263" s="211" t="s">
        <v>38</v>
      </c>
      <c r="O263" s="88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4" t="s">
        <v>81</v>
      </c>
      <c r="AT263" s="214" t="s">
        <v>110</v>
      </c>
      <c r="AU263" s="214" t="s">
        <v>81</v>
      </c>
      <c r="AY263" s="14" t="s">
        <v>109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4" t="s">
        <v>81</v>
      </c>
      <c r="BK263" s="215">
        <f>ROUND(I263*H263,2)</f>
        <v>0</v>
      </c>
      <c r="BL263" s="14" t="s">
        <v>81</v>
      </c>
      <c r="BM263" s="214" t="s">
        <v>338</v>
      </c>
    </row>
    <row r="264" s="2" customFormat="1">
      <c r="A264" s="35"/>
      <c r="B264" s="36"/>
      <c r="C264" s="37"/>
      <c r="D264" s="216" t="s">
        <v>116</v>
      </c>
      <c r="E264" s="37"/>
      <c r="F264" s="217" t="s">
        <v>336</v>
      </c>
      <c r="G264" s="37"/>
      <c r="H264" s="37"/>
      <c r="I264" s="218"/>
      <c r="J264" s="37"/>
      <c r="K264" s="37"/>
      <c r="L264" s="41"/>
      <c r="M264" s="219"/>
      <c r="N264" s="220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116</v>
      </c>
      <c r="AU264" s="14" t="s">
        <v>81</v>
      </c>
    </row>
    <row r="265" s="2" customFormat="1" ht="24.15" customHeight="1">
      <c r="A265" s="35"/>
      <c r="B265" s="36"/>
      <c r="C265" s="203" t="s">
        <v>339</v>
      </c>
      <c r="D265" s="203" t="s">
        <v>110</v>
      </c>
      <c r="E265" s="204" t="s">
        <v>126</v>
      </c>
      <c r="F265" s="205" t="s">
        <v>127</v>
      </c>
      <c r="G265" s="206" t="s">
        <v>113</v>
      </c>
      <c r="H265" s="207">
        <v>1</v>
      </c>
      <c r="I265" s="208"/>
      <c r="J265" s="209">
        <f>ROUND(I265*H265,2)</f>
        <v>0</v>
      </c>
      <c r="K265" s="205" t="s">
        <v>114</v>
      </c>
      <c r="L265" s="41"/>
      <c r="M265" s="210" t="s">
        <v>1</v>
      </c>
      <c r="N265" s="211" t="s">
        <v>38</v>
      </c>
      <c r="O265" s="88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4" t="s">
        <v>81</v>
      </c>
      <c r="AT265" s="214" t="s">
        <v>110</v>
      </c>
      <c r="AU265" s="214" t="s">
        <v>81</v>
      </c>
      <c r="AY265" s="14" t="s">
        <v>109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4" t="s">
        <v>81</v>
      </c>
      <c r="BK265" s="215">
        <f>ROUND(I265*H265,2)</f>
        <v>0</v>
      </c>
      <c r="BL265" s="14" t="s">
        <v>81</v>
      </c>
      <c r="BM265" s="214" t="s">
        <v>340</v>
      </c>
    </row>
    <row r="266" s="2" customFormat="1">
      <c r="A266" s="35"/>
      <c r="B266" s="36"/>
      <c r="C266" s="37"/>
      <c r="D266" s="216" t="s">
        <v>116</v>
      </c>
      <c r="E266" s="37"/>
      <c r="F266" s="217" t="s">
        <v>341</v>
      </c>
      <c r="G266" s="37"/>
      <c r="H266" s="37"/>
      <c r="I266" s="218"/>
      <c r="J266" s="37"/>
      <c r="K266" s="37"/>
      <c r="L266" s="41"/>
      <c r="M266" s="219"/>
      <c r="N266" s="220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116</v>
      </c>
      <c r="AU266" s="14" t="s">
        <v>81</v>
      </c>
    </row>
    <row r="267" s="2" customFormat="1" ht="24.15" customHeight="1">
      <c r="A267" s="35"/>
      <c r="B267" s="36"/>
      <c r="C267" s="203" t="s">
        <v>342</v>
      </c>
      <c r="D267" s="203" t="s">
        <v>110</v>
      </c>
      <c r="E267" s="204" t="s">
        <v>225</v>
      </c>
      <c r="F267" s="205" t="s">
        <v>226</v>
      </c>
      <c r="G267" s="206" t="s">
        <v>113</v>
      </c>
      <c r="H267" s="207">
        <v>2</v>
      </c>
      <c r="I267" s="208"/>
      <c r="J267" s="209">
        <f>ROUND(I267*H267,2)</f>
        <v>0</v>
      </c>
      <c r="K267" s="205" t="s">
        <v>114</v>
      </c>
      <c r="L267" s="41"/>
      <c r="M267" s="210" t="s">
        <v>1</v>
      </c>
      <c r="N267" s="211" t="s">
        <v>38</v>
      </c>
      <c r="O267" s="88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4" t="s">
        <v>81</v>
      </c>
      <c r="AT267" s="214" t="s">
        <v>110</v>
      </c>
      <c r="AU267" s="214" t="s">
        <v>81</v>
      </c>
      <c r="AY267" s="14" t="s">
        <v>109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4" t="s">
        <v>81</v>
      </c>
      <c r="BK267" s="215">
        <f>ROUND(I267*H267,2)</f>
        <v>0</v>
      </c>
      <c r="BL267" s="14" t="s">
        <v>81</v>
      </c>
      <c r="BM267" s="214" t="s">
        <v>343</v>
      </c>
    </row>
    <row r="268" s="2" customFormat="1">
      <c r="A268" s="35"/>
      <c r="B268" s="36"/>
      <c r="C268" s="37"/>
      <c r="D268" s="216" t="s">
        <v>116</v>
      </c>
      <c r="E268" s="37"/>
      <c r="F268" s="217" t="s">
        <v>344</v>
      </c>
      <c r="G268" s="37"/>
      <c r="H268" s="37"/>
      <c r="I268" s="218"/>
      <c r="J268" s="37"/>
      <c r="K268" s="37"/>
      <c r="L268" s="41"/>
      <c r="M268" s="219"/>
      <c r="N268" s="220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116</v>
      </c>
      <c r="AU268" s="14" t="s">
        <v>81</v>
      </c>
    </row>
    <row r="269" s="2" customFormat="1" ht="24.15" customHeight="1">
      <c r="A269" s="35"/>
      <c r="B269" s="36"/>
      <c r="C269" s="203" t="s">
        <v>345</v>
      </c>
      <c r="D269" s="203" t="s">
        <v>110</v>
      </c>
      <c r="E269" s="204" t="s">
        <v>230</v>
      </c>
      <c r="F269" s="205" t="s">
        <v>231</v>
      </c>
      <c r="G269" s="206" t="s">
        <v>113</v>
      </c>
      <c r="H269" s="207">
        <v>4</v>
      </c>
      <c r="I269" s="208"/>
      <c r="J269" s="209">
        <f>ROUND(I269*H269,2)</f>
        <v>0</v>
      </c>
      <c r="K269" s="205" t="s">
        <v>114</v>
      </c>
      <c r="L269" s="41"/>
      <c r="M269" s="210" t="s">
        <v>1</v>
      </c>
      <c r="N269" s="211" t="s">
        <v>38</v>
      </c>
      <c r="O269" s="88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4" t="s">
        <v>81</v>
      </c>
      <c r="AT269" s="214" t="s">
        <v>110</v>
      </c>
      <c r="AU269" s="214" t="s">
        <v>81</v>
      </c>
      <c r="AY269" s="14" t="s">
        <v>109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4" t="s">
        <v>81</v>
      </c>
      <c r="BK269" s="215">
        <f>ROUND(I269*H269,2)</f>
        <v>0</v>
      </c>
      <c r="BL269" s="14" t="s">
        <v>81</v>
      </c>
      <c r="BM269" s="214" t="s">
        <v>346</v>
      </c>
    </row>
    <row r="270" s="2" customFormat="1">
      <c r="A270" s="35"/>
      <c r="B270" s="36"/>
      <c r="C270" s="37"/>
      <c r="D270" s="216" t="s">
        <v>116</v>
      </c>
      <c r="E270" s="37"/>
      <c r="F270" s="217" t="s">
        <v>344</v>
      </c>
      <c r="G270" s="37"/>
      <c r="H270" s="37"/>
      <c r="I270" s="218"/>
      <c r="J270" s="37"/>
      <c r="K270" s="37"/>
      <c r="L270" s="41"/>
      <c r="M270" s="219"/>
      <c r="N270" s="220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116</v>
      </c>
      <c r="AU270" s="14" t="s">
        <v>81</v>
      </c>
    </row>
    <row r="271" s="2" customFormat="1" ht="24.15" customHeight="1">
      <c r="A271" s="35"/>
      <c r="B271" s="36"/>
      <c r="C271" s="203" t="s">
        <v>347</v>
      </c>
      <c r="D271" s="203" t="s">
        <v>110</v>
      </c>
      <c r="E271" s="204" t="s">
        <v>225</v>
      </c>
      <c r="F271" s="205" t="s">
        <v>226</v>
      </c>
      <c r="G271" s="206" t="s">
        <v>113</v>
      </c>
      <c r="H271" s="207">
        <v>1</v>
      </c>
      <c r="I271" s="208"/>
      <c r="J271" s="209">
        <f>ROUND(I271*H271,2)</f>
        <v>0</v>
      </c>
      <c r="K271" s="205" t="s">
        <v>114</v>
      </c>
      <c r="L271" s="41"/>
      <c r="M271" s="210" t="s">
        <v>1</v>
      </c>
      <c r="N271" s="211" t="s">
        <v>38</v>
      </c>
      <c r="O271" s="88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4" t="s">
        <v>81</v>
      </c>
      <c r="AT271" s="214" t="s">
        <v>110</v>
      </c>
      <c r="AU271" s="214" t="s">
        <v>81</v>
      </c>
      <c r="AY271" s="14" t="s">
        <v>109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4" t="s">
        <v>81</v>
      </c>
      <c r="BK271" s="215">
        <f>ROUND(I271*H271,2)</f>
        <v>0</v>
      </c>
      <c r="BL271" s="14" t="s">
        <v>81</v>
      </c>
      <c r="BM271" s="214" t="s">
        <v>348</v>
      </c>
    </row>
    <row r="272" s="2" customFormat="1">
      <c r="A272" s="35"/>
      <c r="B272" s="36"/>
      <c r="C272" s="37"/>
      <c r="D272" s="216" t="s">
        <v>116</v>
      </c>
      <c r="E272" s="37"/>
      <c r="F272" s="217" t="s">
        <v>349</v>
      </c>
      <c r="G272" s="37"/>
      <c r="H272" s="37"/>
      <c r="I272" s="218"/>
      <c r="J272" s="37"/>
      <c r="K272" s="37"/>
      <c r="L272" s="41"/>
      <c r="M272" s="219"/>
      <c r="N272" s="220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116</v>
      </c>
      <c r="AU272" s="14" t="s">
        <v>81</v>
      </c>
    </row>
    <row r="273" s="2" customFormat="1" ht="24.15" customHeight="1">
      <c r="A273" s="35"/>
      <c r="B273" s="36"/>
      <c r="C273" s="203" t="s">
        <v>350</v>
      </c>
      <c r="D273" s="203" t="s">
        <v>110</v>
      </c>
      <c r="E273" s="204" t="s">
        <v>230</v>
      </c>
      <c r="F273" s="205" t="s">
        <v>231</v>
      </c>
      <c r="G273" s="206" t="s">
        <v>113</v>
      </c>
      <c r="H273" s="207">
        <v>6</v>
      </c>
      <c r="I273" s="208"/>
      <c r="J273" s="209">
        <f>ROUND(I273*H273,2)</f>
        <v>0</v>
      </c>
      <c r="K273" s="205" t="s">
        <v>114</v>
      </c>
      <c r="L273" s="41"/>
      <c r="M273" s="210" t="s">
        <v>1</v>
      </c>
      <c r="N273" s="211" t="s">
        <v>38</v>
      </c>
      <c r="O273" s="88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4" t="s">
        <v>81</v>
      </c>
      <c r="AT273" s="214" t="s">
        <v>110</v>
      </c>
      <c r="AU273" s="214" t="s">
        <v>81</v>
      </c>
      <c r="AY273" s="14" t="s">
        <v>109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4" t="s">
        <v>81</v>
      </c>
      <c r="BK273" s="215">
        <f>ROUND(I273*H273,2)</f>
        <v>0</v>
      </c>
      <c r="BL273" s="14" t="s">
        <v>81</v>
      </c>
      <c r="BM273" s="214" t="s">
        <v>351</v>
      </c>
    </row>
    <row r="274" s="2" customFormat="1">
      <c r="A274" s="35"/>
      <c r="B274" s="36"/>
      <c r="C274" s="37"/>
      <c r="D274" s="216" t="s">
        <v>116</v>
      </c>
      <c r="E274" s="37"/>
      <c r="F274" s="217" t="s">
        <v>349</v>
      </c>
      <c r="G274" s="37"/>
      <c r="H274" s="37"/>
      <c r="I274" s="218"/>
      <c r="J274" s="37"/>
      <c r="K274" s="37"/>
      <c r="L274" s="41"/>
      <c r="M274" s="219"/>
      <c r="N274" s="220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116</v>
      </c>
      <c r="AU274" s="14" t="s">
        <v>81</v>
      </c>
    </row>
    <row r="275" s="2" customFormat="1" ht="24.15" customHeight="1">
      <c r="A275" s="35"/>
      <c r="B275" s="36"/>
      <c r="C275" s="203" t="s">
        <v>352</v>
      </c>
      <c r="D275" s="203" t="s">
        <v>110</v>
      </c>
      <c r="E275" s="204" t="s">
        <v>225</v>
      </c>
      <c r="F275" s="205" t="s">
        <v>226</v>
      </c>
      <c r="G275" s="206" t="s">
        <v>113</v>
      </c>
      <c r="H275" s="207">
        <v>2</v>
      </c>
      <c r="I275" s="208"/>
      <c r="J275" s="209">
        <f>ROUND(I275*H275,2)</f>
        <v>0</v>
      </c>
      <c r="K275" s="205" t="s">
        <v>114</v>
      </c>
      <c r="L275" s="41"/>
      <c r="M275" s="210" t="s">
        <v>1</v>
      </c>
      <c r="N275" s="211" t="s">
        <v>38</v>
      </c>
      <c r="O275" s="88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4" t="s">
        <v>81</v>
      </c>
      <c r="AT275" s="214" t="s">
        <v>110</v>
      </c>
      <c r="AU275" s="214" t="s">
        <v>81</v>
      </c>
      <c r="AY275" s="14" t="s">
        <v>109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4" t="s">
        <v>81</v>
      </c>
      <c r="BK275" s="215">
        <f>ROUND(I275*H275,2)</f>
        <v>0</v>
      </c>
      <c r="BL275" s="14" t="s">
        <v>81</v>
      </c>
      <c r="BM275" s="214" t="s">
        <v>353</v>
      </c>
    </row>
    <row r="276" s="2" customFormat="1">
      <c r="A276" s="35"/>
      <c r="B276" s="36"/>
      <c r="C276" s="37"/>
      <c r="D276" s="216" t="s">
        <v>116</v>
      </c>
      <c r="E276" s="37"/>
      <c r="F276" s="217" t="s">
        <v>354</v>
      </c>
      <c r="G276" s="37"/>
      <c r="H276" s="37"/>
      <c r="I276" s="218"/>
      <c r="J276" s="37"/>
      <c r="K276" s="37"/>
      <c r="L276" s="41"/>
      <c r="M276" s="219"/>
      <c r="N276" s="220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116</v>
      </c>
      <c r="AU276" s="14" t="s">
        <v>81</v>
      </c>
    </row>
    <row r="277" s="2" customFormat="1" ht="24.15" customHeight="1">
      <c r="A277" s="35"/>
      <c r="B277" s="36"/>
      <c r="C277" s="203" t="s">
        <v>355</v>
      </c>
      <c r="D277" s="203" t="s">
        <v>110</v>
      </c>
      <c r="E277" s="204" t="s">
        <v>230</v>
      </c>
      <c r="F277" s="205" t="s">
        <v>231</v>
      </c>
      <c r="G277" s="206" t="s">
        <v>113</v>
      </c>
      <c r="H277" s="207">
        <v>10</v>
      </c>
      <c r="I277" s="208"/>
      <c r="J277" s="209">
        <f>ROUND(I277*H277,2)</f>
        <v>0</v>
      </c>
      <c r="K277" s="205" t="s">
        <v>114</v>
      </c>
      <c r="L277" s="41"/>
      <c r="M277" s="210" t="s">
        <v>1</v>
      </c>
      <c r="N277" s="211" t="s">
        <v>38</v>
      </c>
      <c r="O277" s="88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4" t="s">
        <v>81</v>
      </c>
      <c r="AT277" s="214" t="s">
        <v>110</v>
      </c>
      <c r="AU277" s="214" t="s">
        <v>81</v>
      </c>
      <c r="AY277" s="14" t="s">
        <v>109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4" t="s">
        <v>81</v>
      </c>
      <c r="BK277" s="215">
        <f>ROUND(I277*H277,2)</f>
        <v>0</v>
      </c>
      <c r="BL277" s="14" t="s">
        <v>81</v>
      </c>
      <c r="BM277" s="214" t="s">
        <v>356</v>
      </c>
    </row>
    <row r="278" s="2" customFormat="1">
      <c r="A278" s="35"/>
      <c r="B278" s="36"/>
      <c r="C278" s="37"/>
      <c r="D278" s="216" t="s">
        <v>116</v>
      </c>
      <c r="E278" s="37"/>
      <c r="F278" s="217" t="s">
        <v>354</v>
      </c>
      <c r="G278" s="37"/>
      <c r="H278" s="37"/>
      <c r="I278" s="218"/>
      <c r="J278" s="37"/>
      <c r="K278" s="37"/>
      <c r="L278" s="41"/>
      <c r="M278" s="219"/>
      <c r="N278" s="220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116</v>
      </c>
      <c r="AU278" s="14" t="s">
        <v>81</v>
      </c>
    </row>
    <row r="279" s="2" customFormat="1" ht="24.15" customHeight="1">
      <c r="A279" s="35"/>
      <c r="B279" s="36"/>
      <c r="C279" s="203" t="s">
        <v>357</v>
      </c>
      <c r="D279" s="203" t="s">
        <v>110</v>
      </c>
      <c r="E279" s="204" t="s">
        <v>118</v>
      </c>
      <c r="F279" s="205" t="s">
        <v>119</v>
      </c>
      <c r="G279" s="206" t="s">
        <v>113</v>
      </c>
      <c r="H279" s="207">
        <v>1</v>
      </c>
      <c r="I279" s="208"/>
      <c r="J279" s="209">
        <f>ROUND(I279*H279,2)</f>
        <v>0</v>
      </c>
      <c r="K279" s="205" t="s">
        <v>114</v>
      </c>
      <c r="L279" s="41"/>
      <c r="M279" s="210" t="s">
        <v>1</v>
      </c>
      <c r="N279" s="211" t="s">
        <v>38</v>
      </c>
      <c r="O279" s="88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4" t="s">
        <v>81</v>
      </c>
      <c r="AT279" s="214" t="s">
        <v>110</v>
      </c>
      <c r="AU279" s="214" t="s">
        <v>81</v>
      </c>
      <c r="AY279" s="14" t="s">
        <v>109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4" t="s">
        <v>81</v>
      </c>
      <c r="BK279" s="215">
        <f>ROUND(I279*H279,2)</f>
        <v>0</v>
      </c>
      <c r="BL279" s="14" t="s">
        <v>81</v>
      </c>
      <c r="BM279" s="214" t="s">
        <v>358</v>
      </c>
    </row>
    <row r="280" s="2" customFormat="1">
      <c r="A280" s="35"/>
      <c r="B280" s="36"/>
      <c r="C280" s="37"/>
      <c r="D280" s="216" t="s">
        <v>116</v>
      </c>
      <c r="E280" s="37"/>
      <c r="F280" s="217" t="s">
        <v>359</v>
      </c>
      <c r="G280" s="37"/>
      <c r="H280" s="37"/>
      <c r="I280" s="218"/>
      <c r="J280" s="37"/>
      <c r="K280" s="37"/>
      <c r="L280" s="41"/>
      <c r="M280" s="219"/>
      <c r="N280" s="220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116</v>
      </c>
      <c r="AU280" s="14" t="s">
        <v>81</v>
      </c>
    </row>
    <row r="281" s="2" customFormat="1" ht="24.15" customHeight="1">
      <c r="A281" s="35"/>
      <c r="B281" s="36"/>
      <c r="C281" s="203" t="s">
        <v>360</v>
      </c>
      <c r="D281" s="203" t="s">
        <v>110</v>
      </c>
      <c r="E281" s="204" t="s">
        <v>225</v>
      </c>
      <c r="F281" s="205" t="s">
        <v>226</v>
      </c>
      <c r="G281" s="206" t="s">
        <v>113</v>
      </c>
      <c r="H281" s="207">
        <v>2</v>
      </c>
      <c r="I281" s="208"/>
      <c r="J281" s="209">
        <f>ROUND(I281*H281,2)</f>
        <v>0</v>
      </c>
      <c r="K281" s="205" t="s">
        <v>114</v>
      </c>
      <c r="L281" s="41"/>
      <c r="M281" s="210" t="s">
        <v>1</v>
      </c>
      <c r="N281" s="211" t="s">
        <v>38</v>
      </c>
      <c r="O281" s="88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4" t="s">
        <v>81</v>
      </c>
      <c r="AT281" s="214" t="s">
        <v>110</v>
      </c>
      <c r="AU281" s="214" t="s">
        <v>81</v>
      </c>
      <c r="AY281" s="14" t="s">
        <v>109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4" t="s">
        <v>81</v>
      </c>
      <c r="BK281" s="215">
        <f>ROUND(I281*H281,2)</f>
        <v>0</v>
      </c>
      <c r="BL281" s="14" t="s">
        <v>81</v>
      </c>
      <c r="BM281" s="214" t="s">
        <v>361</v>
      </c>
    </row>
    <row r="282" s="2" customFormat="1">
      <c r="A282" s="35"/>
      <c r="B282" s="36"/>
      <c r="C282" s="37"/>
      <c r="D282" s="216" t="s">
        <v>116</v>
      </c>
      <c r="E282" s="37"/>
      <c r="F282" s="217" t="s">
        <v>362</v>
      </c>
      <c r="G282" s="37"/>
      <c r="H282" s="37"/>
      <c r="I282" s="218"/>
      <c r="J282" s="37"/>
      <c r="K282" s="37"/>
      <c r="L282" s="41"/>
      <c r="M282" s="219"/>
      <c r="N282" s="220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116</v>
      </c>
      <c r="AU282" s="14" t="s">
        <v>81</v>
      </c>
    </row>
    <row r="283" s="2" customFormat="1" ht="24.15" customHeight="1">
      <c r="A283" s="35"/>
      <c r="B283" s="36"/>
      <c r="C283" s="203" t="s">
        <v>363</v>
      </c>
      <c r="D283" s="203" t="s">
        <v>110</v>
      </c>
      <c r="E283" s="204" t="s">
        <v>230</v>
      </c>
      <c r="F283" s="205" t="s">
        <v>231</v>
      </c>
      <c r="G283" s="206" t="s">
        <v>113</v>
      </c>
      <c r="H283" s="207">
        <v>10</v>
      </c>
      <c r="I283" s="208"/>
      <c r="J283" s="209">
        <f>ROUND(I283*H283,2)</f>
        <v>0</v>
      </c>
      <c r="K283" s="205" t="s">
        <v>114</v>
      </c>
      <c r="L283" s="41"/>
      <c r="M283" s="210" t="s">
        <v>1</v>
      </c>
      <c r="N283" s="211" t="s">
        <v>38</v>
      </c>
      <c r="O283" s="88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4" t="s">
        <v>81</v>
      </c>
      <c r="AT283" s="214" t="s">
        <v>110</v>
      </c>
      <c r="AU283" s="214" t="s">
        <v>81</v>
      </c>
      <c r="AY283" s="14" t="s">
        <v>109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4" t="s">
        <v>81</v>
      </c>
      <c r="BK283" s="215">
        <f>ROUND(I283*H283,2)</f>
        <v>0</v>
      </c>
      <c r="BL283" s="14" t="s">
        <v>81</v>
      </c>
      <c r="BM283" s="214" t="s">
        <v>364</v>
      </c>
    </row>
    <row r="284" s="2" customFormat="1">
      <c r="A284" s="35"/>
      <c r="B284" s="36"/>
      <c r="C284" s="37"/>
      <c r="D284" s="216" t="s">
        <v>116</v>
      </c>
      <c r="E284" s="37"/>
      <c r="F284" s="217" t="s">
        <v>362</v>
      </c>
      <c r="G284" s="37"/>
      <c r="H284" s="37"/>
      <c r="I284" s="218"/>
      <c r="J284" s="37"/>
      <c r="K284" s="37"/>
      <c r="L284" s="41"/>
      <c r="M284" s="219"/>
      <c r="N284" s="220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116</v>
      </c>
      <c r="AU284" s="14" t="s">
        <v>81</v>
      </c>
    </row>
    <row r="285" s="2" customFormat="1" ht="24.15" customHeight="1">
      <c r="A285" s="35"/>
      <c r="B285" s="36"/>
      <c r="C285" s="203" t="s">
        <v>365</v>
      </c>
      <c r="D285" s="203" t="s">
        <v>110</v>
      </c>
      <c r="E285" s="204" t="s">
        <v>131</v>
      </c>
      <c r="F285" s="205" t="s">
        <v>132</v>
      </c>
      <c r="G285" s="206" t="s">
        <v>113</v>
      </c>
      <c r="H285" s="207">
        <v>1</v>
      </c>
      <c r="I285" s="208"/>
      <c r="J285" s="209">
        <f>ROUND(I285*H285,2)</f>
        <v>0</v>
      </c>
      <c r="K285" s="205" t="s">
        <v>114</v>
      </c>
      <c r="L285" s="41"/>
      <c r="M285" s="210" t="s">
        <v>1</v>
      </c>
      <c r="N285" s="211" t="s">
        <v>38</v>
      </c>
      <c r="O285" s="88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4" t="s">
        <v>81</v>
      </c>
      <c r="AT285" s="214" t="s">
        <v>110</v>
      </c>
      <c r="AU285" s="214" t="s">
        <v>81</v>
      </c>
      <c r="AY285" s="14" t="s">
        <v>109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4" t="s">
        <v>81</v>
      </c>
      <c r="BK285" s="215">
        <f>ROUND(I285*H285,2)</f>
        <v>0</v>
      </c>
      <c r="BL285" s="14" t="s">
        <v>81</v>
      </c>
      <c r="BM285" s="214" t="s">
        <v>366</v>
      </c>
    </row>
    <row r="286" s="2" customFormat="1">
      <c r="A286" s="35"/>
      <c r="B286" s="36"/>
      <c r="C286" s="37"/>
      <c r="D286" s="216" t="s">
        <v>116</v>
      </c>
      <c r="E286" s="37"/>
      <c r="F286" s="217" t="s">
        <v>367</v>
      </c>
      <c r="G286" s="37"/>
      <c r="H286" s="37"/>
      <c r="I286" s="218"/>
      <c r="J286" s="37"/>
      <c r="K286" s="37"/>
      <c r="L286" s="41"/>
      <c r="M286" s="219"/>
      <c r="N286" s="220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116</v>
      </c>
      <c r="AU286" s="14" t="s">
        <v>81</v>
      </c>
    </row>
    <row r="287" s="2" customFormat="1" ht="24.15" customHeight="1">
      <c r="A287" s="35"/>
      <c r="B287" s="36"/>
      <c r="C287" s="203" t="s">
        <v>368</v>
      </c>
      <c r="D287" s="203" t="s">
        <v>110</v>
      </c>
      <c r="E287" s="204" t="s">
        <v>188</v>
      </c>
      <c r="F287" s="205" t="s">
        <v>189</v>
      </c>
      <c r="G287" s="206" t="s">
        <v>113</v>
      </c>
      <c r="H287" s="207">
        <v>1</v>
      </c>
      <c r="I287" s="208"/>
      <c r="J287" s="209">
        <f>ROUND(I287*H287,2)</f>
        <v>0</v>
      </c>
      <c r="K287" s="205" t="s">
        <v>114</v>
      </c>
      <c r="L287" s="41"/>
      <c r="M287" s="210" t="s">
        <v>1</v>
      </c>
      <c r="N287" s="211" t="s">
        <v>38</v>
      </c>
      <c r="O287" s="88"/>
      <c r="P287" s="212">
        <f>O287*H287</f>
        <v>0</v>
      </c>
      <c r="Q287" s="212">
        <v>0</v>
      </c>
      <c r="R287" s="212">
        <f>Q287*H287</f>
        <v>0</v>
      </c>
      <c r="S287" s="212">
        <v>0</v>
      </c>
      <c r="T287" s="21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4" t="s">
        <v>81</v>
      </c>
      <c r="AT287" s="214" t="s">
        <v>110</v>
      </c>
      <c r="AU287" s="214" t="s">
        <v>81</v>
      </c>
      <c r="AY287" s="14" t="s">
        <v>109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4" t="s">
        <v>81</v>
      </c>
      <c r="BK287" s="215">
        <f>ROUND(I287*H287,2)</f>
        <v>0</v>
      </c>
      <c r="BL287" s="14" t="s">
        <v>81</v>
      </c>
      <c r="BM287" s="214" t="s">
        <v>369</v>
      </c>
    </row>
    <row r="288" s="2" customFormat="1">
      <c r="A288" s="35"/>
      <c r="B288" s="36"/>
      <c r="C288" s="37"/>
      <c r="D288" s="216" t="s">
        <v>116</v>
      </c>
      <c r="E288" s="37"/>
      <c r="F288" s="217" t="s">
        <v>370</v>
      </c>
      <c r="G288" s="37"/>
      <c r="H288" s="37"/>
      <c r="I288" s="218"/>
      <c r="J288" s="37"/>
      <c r="K288" s="37"/>
      <c r="L288" s="41"/>
      <c r="M288" s="219"/>
      <c r="N288" s="220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116</v>
      </c>
      <c r="AU288" s="14" t="s">
        <v>81</v>
      </c>
    </row>
    <row r="289" s="2" customFormat="1" ht="24.15" customHeight="1">
      <c r="A289" s="35"/>
      <c r="B289" s="36"/>
      <c r="C289" s="203" t="s">
        <v>371</v>
      </c>
      <c r="D289" s="203" t="s">
        <v>110</v>
      </c>
      <c r="E289" s="204" t="s">
        <v>126</v>
      </c>
      <c r="F289" s="205" t="s">
        <v>127</v>
      </c>
      <c r="G289" s="206" t="s">
        <v>113</v>
      </c>
      <c r="H289" s="207">
        <v>1</v>
      </c>
      <c r="I289" s="208"/>
      <c r="J289" s="209">
        <f>ROUND(I289*H289,2)</f>
        <v>0</v>
      </c>
      <c r="K289" s="205" t="s">
        <v>114</v>
      </c>
      <c r="L289" s="41"/>
      <c r="M289" s="210" t="s">
        <v>1</v>
      </c>
      <c r="N289" s="211" t="s">
        <v>38</v>
      </c>
      <c r="O289" s="88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4" t="s">
        <v>81</v>
      </c>
      <c r="AT289" s="214" t="s">
        <v>110</v>
      </c>
      <c r="AU289" s="214" t="s">
        <v>81</v>
      </c>
      <c r="AY289" s="14" t="s">
        <v>109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4" t="s">
        <v>81</v>
      </c>
      <c r="BK289" s="215">
        <f>ROUND(I289*H289,2)</f>
        <v>0</v>
      </c>
      <c r="BL289" s="14" t="s">
        <v>81</v>
      </c>
      <c r="BM289" s="214" t="s">
        <v>372</v>
      </c>
    </row>
    <row r="290" s="2" customFormat="1">
      <c r="A290" s="35"/>
      <c r="B290" s="36"/>
      <c r="C290" s="37"/>
      <c r="D290" s="216" t="s">
        <v>116</v>
      </c>
      <c r="E290" s="37"/>
      <c r="F290" s="217" t="s">
        <v>373</v>
      </c>
      <c r="G290" s="37"/>
      <c r="H290" s="37"/>
      <c r="I290" s="218"/>
      <c r="J290" s="37"/>
      <c r="K290" s="37"/>
      <c r="L290" s="41"/>
      <c r="M290" s="219"/>
      <c r="N290" s="220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116</v>
      </c>
      <c r="AU290" s="14" t="s">
        <v>81</v>
      </c>
    </row>
    <row r="291" s="2" customFormat="1" ht="24.15" customHeight="1">
      <c r="A291" s="35"/>
      <c r="B291" s="36"/>
      <c r="C291" s="203" t="s">
        <v>374</v>
      </c>
      <c r="D291" s="203" t="s">
        <v>110</v>
      </c>
      <c r="E291" s="204" t="s">
        <v>131</v>
      </c>
      <c r="F291" s="205" t="s">
        <v>132</v>
      </c>
      <c r="G291" s="206" t="s">
        <v>113</v>
      </c>
      <c r="H291" s="207">
        <v>1</v>
      </c>
      <c r="I291" s="208"/>
      <c r="J291" s="209">
        <f>ROUND(I291*H291,2)</f>
        <v>0</v>
      </c>
      <c r="K291" s="205" t="s">
        <v>114</v>
      </c>
      <c r="L291" s="41"/>
      <c r="M291" s="210" t="s">
        <v>1</v>
      </c>
      <c r="N291" s="211" t="s">
        <v>38</v>
      </c>
      <c r="O291" s="88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4" t="s">
        <v>81</v>
      </c>
      <c r="AT291" s="214" t="s">
        <v>110</v>
      </c>
      <c r="AU291" s="214" t="s">
        <v>81</v>
      </c>
      <c r="AY291" s="14" t="s">
        <v>109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4" t="s">
        <v>81</v>
      </c>
      <c r="BK291" s="215">
        <f>ROUND(I291*H291,2)</f>
        <v>0</v>
      </c>
      <c r="BL291" s="14" t="s">
        <v>81</v>
      </c>
      <c r="BM291" s="214" t="s">
        <v>375</v>
      </c>
    </row>
    <row r="292" s="2" customFormat="1">
      <c r="A292" s="35"/>
      <c r="B292" s="36"/>
      <c r="C292" s="37"/>
      <c r="D292" s="216" t="s">
        <v>116</v>
      </c>
      <c r="E292" s="37"/>
      <c r="F292" s="217" t="s">
        <v>376</v>
      </c>
      <c r="G292" s="37"/>
      <c r="H292" s="37"/>
      <c r="I292" s="218"/>
      <c r="J292" s="37"/>
      <c r="K292" s="37"/>
      <c r="L292" s="41"/>
      <c r="M292" s="219"/>
      <c r="N292" s="220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116</v>
      </c>
      <c r="AU292" s="14" t="s">
        <v>81</v>
      </c>
    </row>
    <row r="293" s="2" customFormat="1" ht="24.15" customHeight="1">
      <c r="A293" s="35"/>
      <c r="B293" s="36"/>
      <c r="C293" s="203" t="s">
        <v>377</v>
      </c>
      <c r="D293" s="203" t="s">
        <v>110</v>
      </c>
      <c r="E293" s="204" t="s">
        <v>131</v>
      </c>
      <c r="F293" s="205" t="s">
        <v>132</v>
      </c>
      <c r="G293" s="206" t="s">
        <v>113</v>
      </c>
      <c r="H293" s="207">
        <v>1</v>
      </c>
      <c r="I293" s="208"/>
      <c r="J293" s="209">
        <f>ROUND(I293*H293,2)</f>
        <v>0</v>
      </c>
      <c r="K293" s="205" t="s">
        <v>114</v>
      </c>
      <c r="L293" s="41"/>
      <c r="M293" s="210" t="s">
        <v>1</v>
      </c>
      <c r="N293" s="211" t="s">
        <v>38</v>
      </c>
      <c r="O293" s="88"/>
      <c r="P293" s="212">
        <f>O293*H293</f>
        <v>0</v>
      </c>
      <c r="Q293" s="212">
        <v>0</v>
      </c>
      <c r="R293" s="212">
        <f>Q293*H293</f>
        <v>0</v>
      </c>
      <c r="S293" s="212">
        <v>0</v>
      </c>
      <c r="T293" s="21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4" t="s">
        <v>81</v>
      </c>
      <c r="AT293" s="214" t="s">
        <v>110</v>
      </c>
      <c r="AU293" s="214" t="s">
        <v>81</v>
      </c>
      <c r="AY293" s="14" t="s">
        <v>109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4" t="s">
        <v>81</v>
      </c>
      <c r="BK293" s="215">
        <f>ROUND(I293*H293,2)</f>
        <v>0</v>
      </c>
      <c r="BL293" s="14" t="s">
        <v>81</v>
      </c>
      <c r="BM293" s="214" t="s">
        <v>378</v>
      </c>
    </row>
    <row r="294" s="2" customFormat="1">
      <c r="A294" s="35"/>
      <c r="B294" s="36"/>
      <c r="C294" s="37"/>
      <c r="D294" s="216" t="s">
        <v>116</v>
      </c>
      <c r="E294" s="37"/>
      <c r="F294" s="217" t="s">
        <v>379</v>
      </c>
      <c r="G294" s="37"/>
      <c r="H294" s="37"/>
      <c r="I294" s="218"/>
      <c r="J294" s="37"/>
      <c r="K294" s="37"/>
      <c r="L294" s="41"/>
      <c r="M294" s="219"/>
      <c r="N294" s="220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116</v>
      </c>
      <c r="AU294" s="14" t="s">
        <v>81</v>
      </c>
    </row>
    <row r="295" s="2" customFormat="1" ht="24.15" customHeight="1">
      <c r="A295" s="35"/>
      <c r="B295" s="36"/>
      <c r="C295" s="203" t="s">
        <v>380</v>
      </c>
      <c r="D295" s="203" t="s">
        <v>110</v>
      </c>
      <c r="E295" s="204" t="s">
        <v>188</v>
      </c>
      <c r="F295" s="205" t="s">
        <v>189</v>
      </c>
      <c r="G295" s="206" t="s">
        <v>113</v>
      </c>
      <c r="H295" s="207">
        <v>1</v>
      </c>
      <c r="I295" s="208"/>
      <c r="J295" s="209">
        <f>ROUND(I295*H295,2)</f>
        <v>0</v>
      </c>
      <c r="K295" s="205" t="s">
        <v>114</v>
      </c>
      <c r="L295" s="41"/>
      <c r="M295" s="210" t="s">
        <v>1</v>
      </c>
      <c r="N295" s="211" t="s">
        <v>38</v>
      </c>
      <c r="O295" s="88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4" t="s">
        <v>81</v>
      </c>
      <c r="AT295" s="214" t="s">
        <v>110</v>
      </c>
      <c r="AU295" s="214" t="s">
        <v>81</v>
      </c>
      <c r="AY295" s="14" t="s">
        <v>109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4" t="s">
        <v>81</v>
      </c>
      <c r="BK295" s="215">
        <f>ROUND(I295*H295,2)</f>
        <v>0</v>
      </c>
      <c r="BL295" s="14" t="s">
        <v>81</v>
      </c>
      <c r="BM295" s="214" t="s">
        <v>381</v>
      </c>
    </row>
    <row r="296" s="2" customFormat="1">
      <c r="A296" s="35"/>
      <c r="B296" s="36"/>
      <c r="C296" s="37"/>
      <c r="D296" s="216" t="s">
        <v>116</v>
      </c>
      <c r="E296" s="37"/>
      <c r="F296" s="217" t="s">
        <v>382</v>
      </c>
      <c r="G296" s="37"/>
      <c r="H296" s="37"/>
      <c r="I296" s="218"/>
      <c r="J296" s="37"/>
      <c r="K296" s="37"/>
      <c r="L296" s="41"/>
      <c r="M296" s="219"/>
      <c r="N296" s="220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116</v>
      </c>
      <c r="AU296" s="14" t="s">
        <v>81</v>
      </c>
    </row>
    <row r="297" s="2" customFormat="1" ht="24.15" customHeight="1">
      <c r="A297" s="35"/>
      <c r="B297" s="36"/>
      <c r="C297" s="203" t="s">
        <v>383</v>
      </c>
      <c r="D297" s="203" t="s">
        <v>110</v>
      </c>
      <c r="E297" s="204" t="s">
        <v>188</v>
      </c>
      <c r="F297" s="205" t="s">
        <v>189</v>
      </c>
      <c r="G297" s="206" t="s">
        <v>113</v>
      </c>
      <c r="H297" s="207">
        <v>1</v>
      </c>
      <c r="I297" s="208"/>
      <c r="J297" s="209">
        <f>ROUND(I297*H297,2)</f>
        <v>0</v>
      </c>
      <c r="K297" s="205" t="s">
        <v>114</v>
      </c>
      <c r="L297" s="41"/>
      <c r="M297" s="210" t="s">
        <v>1</v>
      </c>
      <c r="N297" s="211" t="s">
        <v>38</v>
      </c>
      <c r="O297" s="88"/>
      <c r="P297" s="212">
        <f>O297*H297</f>
        <v>0</v>
      </c>
      <c r="Q297" s="212">
        <v>0</v>
      </c>
      <c r="R297" s="212">
        <f>Q297*H297</f>
        <v>0</v>
      </c>
      <c r="S297" s="212">
        <v>0</v>
      </c>
      <c r="T297" s="21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4" t="s">
        <v>81</v>
      </c>
      <c r="AT297" s="214" t="s">
        <v>110</v>
      </c>
      <c r="AU297" s="214" t="s">
        <v>81</v>
      </c>
      <c r="AY297" s="14" t="s">
        <v>109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4" t="s">
        <v>81</v>
      </c>
      <c r="BK297" s="215">
        <f>ROUND(I297*H297,2)</f>
        <v>0</v>
      </c>
      <c r="BL297" s="14" t="s">
        <v>81</v>
      </c>
      <c r="BM297" s="214" t="s">
        <v>384</v>
      </c>
    </row>
    <row r="298" s="2" customFormat="1">
      <c r="A298" s="35"/>
      <c r="B298" s="36"/>
      <c r="C298" s="37"/>
      <c r="D298" s="216" t="s">
        <v>116</v>
      </c>
      <c r="E298" s="37"/>
      <c r="F298" s="217" t="s">
        <v>385</v>
      </c>
      <c r="G298" s="37"/>
      <c r="H298" s="37"/>
      <c r="I298" s="218"/>
      <c r="J298" s="37"/>
      <c r="K298" s="37"/>
      <c r="L298" s="41"/>
      <c r="M298" s="219"/>
      <c r="N298" s="220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116</v>
      </c>
      <c r="AU298" s="14" t="s">
        <v>81</v>
      </c>
    </row>
    <row r="299" s="2" customFormat="1" ht="24.15" customHeight="1">
      <c r="A299" s="35"/>
      <c r="B299" s="36"/>
      <c r="C299" s="203" t="s">
        <v>386</v>
      </c>
      <c r="D299" s="203" t="s">
        <v>110</v>
      </c>
      <c r="E299" s="204" t="s">
        <v>188</v>
      </c>
      <c r="F299" s="205" t="s">
        <v>189</v>
      </c>
      <c r="G299" s="206" t="s">
        <v>113</v>
      </c>
      <c r="H299" s="207">
        <v>1</v>
      </c>
      <c r="I299" s="208"/>
      <c r="J299" s="209">
        <f>ROUND(I299*H299,2)</f>
        <v>0</v>
      </c>
      <c r="K299" s="205" t="s">
        <v>114</v>
      </c>
      <c r="L299" s="41"/>
      <c r="M299" s="210" t="s">
        <v>1</v>
      </c>
      <c r="N299" s="211" t="s">
        <v>38</v>
      </c>
      <c r="O299" s="88"/>
      <c r="P299" s="212">
        <f>O299*H299</f>
        <v>0</v>
      </c>
      <c r="Q299" s="212">
        <v>0</v>
      </c>
      <c r="R299" s="212">
        <f>Q299*H299</f>
        <v>0</v>
      </c>
      <c r="S299" s="212">
        <v>0</v>
      </c>
      <c r="T299" s="213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4" t="s">
        <v>81</v>
      </c>
      <c r="AT299" s="214" t="s">
        <v>110</v>
      </c>
      <c r="AU299" s="214" t="s">
        <v>81</v>
      </c>
      <c r="AY299" s="14" t="s">
        <v>109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4" t="s">
        <v>81</v>
      </c>
      <c r="BK299" s="215">
        <f>ROUND(I299*H299,2)</f>
        <v>0</v>
      </c>
      <c r="BL299" s="14" t="s">
        <v>81</v>
      </c>
      <c r="BM299" s="214" t="s">
        <v>387</v>
      </c>
    </row>
    <row r="300" s="2" customFormat="1">
      <c r="A300" s="35"/>
      <c r="B300" s="36"/>
      <c r="C300" s="37"/>
      <c r="D300" s="216" t="s">
        <v>116</v>
      </c>
      <c r="E300" s="37"/>
      <c r="F300" s="217" t="s">
        <v>388</v>
      </c>
      <c r="G300" s="37"/>
      <c r="H300" s="37"/>
      <c r="I300" s="218"/>
      <c r="J300" s="37"/>
      <c r="K300" s="37"/>
      <c r="L300" s="41"/>
      <c r="M300" s="219"/>
      <c r="N300" s="220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116</v>
      </c>
      <c r="AU300" s="14" t="s">
        <v>81</v>
      </c>
    </row>
    <row r="301" s="2" customFormat="1" ht="24.15" customHeight="1">
      <c r="A301" s="35"/>
      <c r="B301" s="36"/>
      <c r="C301" s="203" t="s">
        <v>389</v>
      </c>
      <c r="D301" s="203" t="s">
        <v>110</v>
      </c>
      <c r="E301" s="204" t="s">
        <v>188</v>
      </c>
      <c r="F301" s="205" t="s">
        <v>189</v>
      </c>
      <c r="G301" s="206" t="s">
        <v>113</v>
      </c>
      <c r="H301" s="207">
        <v>1</v>
      </c>
      <c r="I301" s="208"/>
      <c r="J301" s="209">
        <f>ROUND(I301*H301,2)</f>
        <v>0</v>
      </c>
      <c r="K301" s="205" t="s">
        <v>114</v>
      </c>
      <c r="L301" s="41"/>
      <c r="M301" s="210" t="s">
        <v>1</v>
      </c>
      <c r="N301" s="211" t="s">
        <v>38</v>
      </c>
      <c r="O301" s="88"/>
      <c r="P301" s="212">
        <f>O301*H301</f>
        <v>0</v>
      </c>
      <c r="Q301" s="212">
        <v>0</v>
      </c>
      <c r="R301" s="212">
        <f>Q301*H301</f>
        <v>0</v>
      </c>
      <c r="S301" s="212">
        <v>0</v>
      </c>
      <c r="T301" s="213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4" t="s">
        <v>81</v>
      </c>
      <c r="AT301" s="214" t="s">
        <v>110</v>
      </c>
      <c r="AU301" s="214" t="s">
        <v>81</v>
      </c>
      <c r="AY301" s="14" t="s">
        <v>109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14" t="s">
        <v>81</v>
      </c>
      <c r="BK301" s="215">
        <f>ROUND(I301*H301,2)</f>
        <v>0</v>
      </c>
      <c r="BL301" s="14" t="s">
        <v>81</v>
      </c>
      <c r="BM301" s="214" t="s">
        <v>390</v>
      </c>
    </row>
    <row r="302" s="2" customFormat="1">
      <c r="A302" s="35"/>
      <c r="B302" s="36"/>
      <c r="C302" s="37"/>
      <c r="D302" s="216" t="s">
        <v>116</v>
      </c>
      <c r="E302" s="37"/>
      <c r="F302" s="217" t="s">
        <v>391</v>
      </c>
      <c r="G302" s="37"/>
      <c r="H302" s="37"/>
      <c r="I302" s="218"/>
      <c r="J302" s="37"/>
      <c r="K302" s="37"/>
      <c r="L302" s="41"/>
      <c r="M302" s="219"/>
      <c r="N302" s="220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116</v>
      </c>
      <c r="AU302" s="14" t="s">
        <v>81</v>
      </c>
    </row>
    <row r="303" s="2" customFormat="1" ht="24.15" customHeight="1">
      <c r="A303" s="35"/>
      <c r="B303" s="36"/>
      <c r="C303" s="203" t="s">
        <v>392</v>
      </c>
      <c r="D303" s="203" t="s">
        <v>110</v>
      </c>
      <c r="E303" s="204" t="s">
        <v>188</v>
      </c>
      <c r="F303" s="205" t="s">
        <v>189</v>
      </c>
      <c r="G303" s="206" t="s">
        <v>113</v>
      </c>
      <c r="H303" s="207">
        <v>1</v>
      </c>
      <c r="I303" s="208"/>
      <c r="J303" s="209">
        <f>ROUND(I303*H303,2)</f>
        <v>0</v>
      </c>
      <c r="K303" s="205" t="s">
        <v>114</v>
      </c>
      <c r="L303" s="41"/>
      <c r="M303" s="210" t="s">
        <v>1</v>
      </c>
      <c r="N303" s="211" t="s">
        <v>38</v>
      </c>
      <c r="O303" s="88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4" t="s">
        <v>81</v>
      </c>
      <c r="AT303" s="214" t="s">
        <v>110</v>
      </c>
      <c r="AU303" s="214" t="s">
        <v>81</v>
      </c>
      <c r="AY303" s="14" t="s">
        <v>109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4" t="s">
        <v>81</v>
      </c>
      <c r="BK303" s="215">
        <f>ROUND(I303*H303,2)</f>
        <v>0</v>
      </c>
      <c r="BL303" s="14" t="s">
        <v>81</v>
      </c>
      <c r="BM303" s="214" t="s">
        <v>393</v>
      </c>
    </row>
    <row r="304" s="2" customFormat="1">
      <c r="A304" s="35"/>
      <c r="B304" s="36"/>
      <c r="C304" s="37"/>
      <c r="D304" s="216" t="s">
        <v>116</v>
      </c>
      <c r="E304" s="37"/>
      <c r="F304" s="217" t="s">
        <v>394</v>
      </c>
      <c r="G304" s="37"/>
      <c r="H304" s="37"/>
      <c r="I304" s="218"/>
      <c r="J304" s="37"/>
      <c r="K304" s="37"/>
      <c r="L304" s="41"/>
      <c r="M304" s="219"/>
      <c r="N304" s="220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116</v>
      </c>
      <c r="AU304" s="14" t="s">
        <v>81</v>
      </c>
    </row>
    <row r="305" s="2" customFormat="1" ht="24.15" customHeight="1">
      <c r="A305" s="35"/>
      <c r="B305" s="36"/>
      <c r="C305" s="203" t="s">
        <v>395</v>
      </c>
      <c r="D305" s="203" t="s">
        <v>110</v>
      </c>
      <c r="E305" s="204" t="s">
        <v>188</v>
      </c>
      <c r="F305" s="205" t="s">
        <v>189</v>
      </c>
      <c r="G305" s="206" t="s">
        <v>113</v>
      </c>
      <c r="H305" s="207">
        <v>1</v>
      </c>
      <c r="I305" s="208"/>
      <c r="J305" s="209">
        <f>ROUND(I305*H305,2)</f>
        <v>0</v>
      </c>
      <c r="K305" s="205" t="s">
        <v>114</v>
      </c>
      <c r="L305" s="41"/>
      <c r="M305" s="210" t="s">
        <v>1</v>
      </c>
      <c r="N305" s="211" t="s">
        <v>38</v>
      </c>
      <c r="O305" s="88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4" t="s">
        <v>81</v>
      </c>
      <c r="AT305" s="214" t="s">
        <v>110</v>
      </c>
      <c r="AU305" s="214" t="s">
        <v>81</v>
      </c>
      <c r="AY305" s="14" t="s">
        <v>109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4" t="s">
        <v>81</v>
      </c>
      <c r="BK305" s="215">
        <f>ROUND(I305*H305,2)</f>
        <v>0</v>
      </c>
      <c r="BL305" s="14" t="s">
        <v>81</v>
      </c>
      <c r="BM305" s="214" t="s">
        <v>396</v>
      </c>
    </row>
    <row r="306" s="2" customFormat="1">
      <c r="A306" s="35"/>
      <c r="B306" s="36"/>
      <c r="C306" s="37"/>
      <c r="D306" s="216" t="s">
        <v>116</v>
      </c>
      <c r="E306" s="37"/>
      <c r="F306" s="217" t="s">
        <v>397</v>
      </c>
      <c r="G306" s="37"/>
      <c r="H306" s="37"/>
      <c r="I306" s="218"/>
      <c r="J306" s="37"/>
      <c r="K306" s="37"/>
      <c r="L306" s="41"/>
      <c r="M306" s="219"/>
      <c r="N306" s="220"/>
      <c r="O306" s="88"/>
      <c r="P306" s="88"/>
      <c r="Q306" s="88"/>
      <c r="R306" s="88"/>
      <c r="S306" s="88"/>
      <c r="T306" s="89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116</v>
      </c>
      <c r="AU306" s="14" t="s">
        <v>81</v>
      </c>
    </row>
    <row r="307" s="2" customFormat="1" ht="24.15" customHeight="1">
      <c r="A307" s="35"/>
      <c r="B307" s="36"/>
      <c r="C307" s="203" t="s">
        <v>398</v>
      </c>
      <c r="D307" s="203" t="s">
        <v>110</v>
      </c>
      <c r="E307" s="204" t="s">
        <v>153</v>
      </c>
      <c r="F307" s="205" t="s">
        <v>154</v>
      </c>
      <c r="G307" s="206" t="s">
        <v>113</v>
      </c>
      <c r="H307" s="207">
        <v>2</v>
      </c>
      <c r="I307" s="208"/>
      <c r="J307" s="209">
        <f>ROUND(I307*H307,2)</f>
        <v>0</v>
      </c>
      <c r="K307" s="205" t="s">
        <v>114</v>
      </c>
      <c r="L307" s="41"/>
      <c r="M307" s="210" t="s">
        <v>1</v>
      </c>
      <c r="N307" s="211" t="s">
        <v>38</v>
      </c>
      <c r="O307" s="88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4" t="s">
        <v>81</v>
      </c>
      <c r="AT307" s="214" t="s">
        <v>110</v>
      </c>
      <c r="AU307" s="214" t="s">
        <v>81</v>
      </c>
      <c r="AY307" s="14" t="s">
        <v>109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4" t="s">
        <v>81</v>
      </c>
      <c r="BK307" s="215">
        <f>ROUND(I307*H307,2)</f>
        <v>0</v>
      </c>
      <c r="BL307" s="14" t="s">
        <v>81</v>
      </c>
      <c r="BM307" s="214" t="s">
        <v>399</v>
      </c>
    </row>
    <row r="308" s="2" customFormat="1">
      <c r="A308" s="35"/>
      <c r="B308" s="36"/>
      <c r="C308" s="37"/>
      <c r="D308" s="216" t="s">
        <v>116</v>
      </c>
      <c r="E308" s="37"/>
      <c r="F308" s="217" t="s">
        <v>400</v>
      </c>
      <c r="G308" s="37"/>
      <c r="H308" s="37"/>
      <c r="I308" s="218"/>
      <c r="J308" s="37"/>
      <c r="K308" s="37"/>
      <c r="L308" s="41"/>
      <c r="M308" s="232"/>
      <c r="N308" s="233"/>
      <c r="O308" s="234"/>
      <c r="P308" s="234"/>
      <c r="Q308" s="234"/>
      <c r="R308" s="234"/>
      <c r="S308" s="234"/>
      <c r="T308" s="235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116</v>
      </c>
      <c r="AU308" s="14" t="s">
        <v>81</v>
      </c>
    </row>
    <row r="309" s="2" customFormat="1" ht="6.96" customHeight="1">
      <c r="A309" s="35"/>
      <c r="B309" s="63"/>
      <c r="C309" s="64"/>
      <c r="D309" s="64"/>
      <c r="E309" s="64"/>
      <c r="F309" s="64"/>
      <c r="G309" s="64"/>
      <c r="H309" s="64"/>
      <c r="I309" s="64"/>
      <c r="J309" s="64"/>
      <c r="K309" s="64"/>
      <c r="L309" s="41"/>
      <c r="M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</row>
  </sheetData>
  <sheetProtection sheet="1" autoFilter="0" formatColumns="0" formatRows="0" objects="1" scenarios="1" spinCount="100000" saltValue="FcMwFWNLQ+uc1TMkQ9DvhyOx6kUudaP7NofzVHKm0f1LqG4SWp+rMNAB1RSx54gPAzfV5D4KExLOidunUc+4Xw==" hashValue="OkAkCEw9RYdBRel2SR+sxoI4kv+z7vQj3dLYv/SyCOVCB21TC7W91Nzhb3sattfxHqgzLMcp638OtqYwW6+Pxg==" algorithmName="SHA-512" password="CC35"/>
  <autoFilter ref="C116:K30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2024-01-25T08:59:36Z</dcterms:created>
  <dcterms:modified xsi:type="dcterms:W3CDTF">2024-01-25T08:59:38Z</dcterms:modified>
</cp:coreProperties>
</file>