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03 Zakázky 2023\63523231... PBZ pro OŘ Ostrava 2024-2025 - kraj Moravskoslezský - VD\01_ZD\Díl 2 Rámcová dohoda včetně příloh\"/>
    </mc:Choice>
  </mc:AlternateContent>
  <xr:revisionPtr revIDLastSave="0" documentId="13_ncr:1_{81AECFFD-3AE5-4030-BD2E-C2CA28BD9D82}" xr6:coauthVersionLast="36" xr6:coauthVersionMax="47" xr10:uidLastSave="{00000000-0000-0000-0000-000000000000}"/>
  <bookViews>
    <workbookView xWindow="-120" yWindow="-120" windowWidth="29040" windowHeight="15840" xr2:uid="{CAC39205-1EE3-4DCE-8E40-39DA138B9E0E}"/>
  </bookViews>
  <sheets>
    <sheet name="Jednotkový ceník činností" sheetId="2" r:id="rId1"/>
  </sheets>
  <definedNames>
    <definedName name="_xlnm._FilterDatabase" localSheetId="0" hidden="1">'Jednotkový ceník činností'!$A$6:$H$29</definedName>
    <definedName name="_xlnm.Print_Area" localSheetId="0">'Jednotkový ceník činností'!$A$1:$H$29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2" l="1"/>
  <c r="F25" i="2"/>
  <c r="H25" i="2" s="1"/>
  <c r="G27" i="2"/>
  <c r="F27" i="2"/>
  <c r="G26" i="2"/>
  <c r="F26" i="2"/>
  <c r="F28" i="2"/>
  <c r="G28" i="2"/>
  <c r="G18" i="2"/>
  <c r="F18" i="2"/>
  <c r="G15" i="2"/>
  <c r="F15" i="2"/>
  <c r="G16" i="2"/>
  <c r="F16" i="2"/>
  <c r="G17" i="2"/>
  <c r="F17" i="2"/>
  <c r="G19" i="2"/>
  <c r="F19" i="2"/>
  <c r="G20" i="2"/>
  <c r="F20" i="2"/>
  <c r="F9" i="2"/>
  <c r="G21" i="2"/>
  <c r="F21" i="2"/>
  <c r="G11" i="2"/>
  <c r="F11" i="2"/>
  <c r="G9" i="2"/>
  <c r="G7" i="2"/>
  <c r="F7" i="2"/>
  <c r="H7" i="2" l="1"/>
  <c r="F29" i="2"/>
  <c r="G29" i="2"/>
  <c r="H28" i="2"/>
  <c r="H27" i="2"/>
  <c r="H26" i="2"/>
  <c r="H17" i="2"/>
  <c r="H18" i="2"/>
  <c r="H16" i="2"/>
  <c r="H15" i="2"/>
  <c r="H20" i="2"/>
  <c r="H19" i="2"/>
  <c r="H11" i="2"/>
  <c r="H9" i="2"/>
  <c r="H21" i="2"/>
  <c r="H29" i="2" l="1"/>
</calcChain>
</file>

<file path=xl/sharedStrings.xml><?xml version="1.0" encoding="utf-8"?>
<sst xmlns="http://schemas.openxmlformats.org/spreadsheetml/2006/main" count="46" uniqueCount="46">
  <si>
    <t>Díl 2_3 Zadávací dokumentace - Jednotkový ceník činností</t>
  </si>
  <si>
    <t>název VZ:</t>
  </si>
  <si>
    <t>Kontroly provozuschopnosti a opravy požárně bezpečnostních zařízení pro celou oblast OŘ Ostrava 2024 - 2025 - kraj Moravskoslezký</t>
  </si>
  <si>
    <t>Materiál potřebný pro provedení opravy musí být nakupován za cenu v místě obvyklou po odsouhlasení objednatelem.</t>
  </si>
  <si>
    <t>p.č.</t>
  </si>
  <si>
    <t>popis</t>
  </si>
  <si>
    <t xml:space="preserve">předpokládané množství [ks] za rok </t>
  </si>
  <si>
    <t>jednotková cena [Kč/ks]</t>
  </si>
  <si>
    <t>cena [Kč] za rok</t>
  </si>
  <si>
    <t>cena [Kč] za celé období</t>
  </si>
  <si>
    <t>1.</t>
  </si>
  <si>
    <t>Kontrola požárních ucpávek, manžet, přepážek a jiných těsnění, těsnění prostupů kabelových svazků, kabelových lávek, potrubí, rozvodů VZT a spár v požárně dělících konstrukcích mezi požárními úseky objektu jakékoliv velikosti</t>
  </si>
  <si>
    <t>Kontrola dle vyhlášky č. 246/2001 Sb., o stanovení podmínek požární bezpečnosti a výkonu státního požárního dozoru, ve znění pozdějších předpisů (zpřístupnění, očištění, vizuální prohlídka, kontrola ucpávky dle doporučení pro montáže, kontrola kompletnosti, celistvosti a neporučenosti, vylepení kontrolního štítku, komplexní vizualni kontrola, doklad o kontrole včetně popisu závady a soupisu ucpávek dle vzoru, doprava, apod.). Dále cena zahrnuje drobné zásahy na místě a materiál (např. spojovací materiál, mazání, čistící prostředky). Na daném pracovišti bude proveden zápis o kontrole do požární knihy.</t>
  </si>
  <si>
    <t>2.</t>
  </si>
  <si>
    <t>Oprava požárních ucpávek, manžet, přepážek a jiných těsnění, těsnění prostupů kabelových svazků, kabelových lávek, potrubí  rozvodů VZT a spár v požárně dělících konstrukcích mezi požárními úseky objektu nejběžnějších velikostí</t>
  </si>
  <si>
    <t>3.</t>
  </si>
  <si>
    <t>Kontrola požárních uzávěrů, včetně kování a samozavíračů</t>
  </si>
  <si>
    <t>Kontrola dle vyhlášky č. 246/2001 Sb., o stanovení podmínek požární bezpečnosti a výkonu státního požárního dozoru, ve znění pozdějších předpisů, vyhlášky č. 202/1999 Sb., kterou se stanoví technické podmínky požárních dveří, kouřotěsných dveří a kouřotěsných požárních dveří včetně jednotlivých součástí  požárních dveří či doplňkových zařízení (zpřístupnění, očištění, vizuální prohlídka, kontrola dveří a jejich částí dle výrobce, kontrola kompletnosti, celistvosti a neporučenosti, vylepení kontrolního štítku, komplexní vizualni kontrola, kontrola provozuschopnosti, funkční zkouška, koordinační funkční zkouška , doklad o kontrole provozuschopnosti, funkční zkoušce či koordinační funkční zkouškce včetně popisu závady a soupisu zařízení dle vzoru, doprava, apod.). Dále cena zahrnuje drobné zásahy na místě a materiál (např. spojovací materiál, mazání, seřízení). Na daném pracovišti bude proveden zápis o kontrole do požární knihy.</t>
  </si>
  <si>
    <t>4.</t>
  </si>
  <si>
    <t xml:space="preserve">Opravy požárních uzávěrů - množství a ceny dle úkonů viz níže </t>
  </si>
  <si>
    <t>Opravy požárních uzávěrů - panikové kování</t>
  </si>
  <si>
    <t>Opravy požárních uzávěrů - kování klika</t>
  </si>
  <si>
    <t>Opravy požárních uzávěrů - samozavíračů</t>
  </si>
  <si>
    <t>Opravy požárních uzávěrů - těsnících nebo pěnicích pásek</t>
  </si>
  <si>
    <t>Opravy požárních uzávěrů - zárubně</t>
  </si>
  <si>
    <t>Opravy požárních uzávěrů - výměna dveří</t>
  </si>
  <si>
    <t>5.</t>
  </si>
  <si>
    <t>Kontrola požárních či kouřových klapek</t>
  </si>
  <si>
    <t>Kontrola dle vyhlášky č. 246/2001 Sb., o stanovení podmínek požární bezpečnosti a výkonu státního požárního dozoru, ve znění pozdějších předpisů (zpřístupnění, očištění, vizuální prohlídka, kontrola klapky dle výrobce, kontrola kompletnosti, celistvosti a neporučenosti, vylepení kontrolního štítku, komplexní vizualni kontrola, kontrola provozuschopnosti, funkční zkouška, koordinační funkční zkouška , doklad o kontrole včetně závady a soupisu ucpávek dle vzoru, doprava, apod.). Dále cena zahrnuje drobné zásahy na místě a materiál (např. spojovací materiál, mazání, očištění, seřízení). Na daném pracovišti bude proveden zápis o kontrole do požární knihy.</t>
  </si>
  <si>
    <t>6.</t>
  </si>
  <si>
    <t>Oprava požárních či kouřových klapek nejběžnějších velikostí (cena dle typu opravy viz níže)</t>
  </si>
  <si>
    <t>Oprava požárních či kouřových klapek - všech typů, nezahrnující výměnu celého zařízení</t>
  </si>
  <si>
    <t>Oprava (výměna) požárních či kouřových klapek - kruhových nejběžnějších velikostí</t>
  </si>
  <si>
    <t>Oprava (výměna) požárních či kouřových klapek - hranatých nejběžnějších velikostí</t>
  </si>
  <si>
    <t>7.</t>
  </si>
  <si>
    <t>Cena celkem:</t>
  </si>
  <si>
    <t xml:space="preserve">Informace a pokyny ke specifikaci předmětu dílčích smluv : </t>
  </si>
  <si>
    <t>1) účastník vyplňuje pouze takto podbarvená pole (tj. buňky ve sl."E")</t>
  </si>
  <si>
    <t>2) cena celkem (součet položek za oba roky ve sloupci "H") je hodnotícím kritériem pro výběr nejvhodnější nabídky ve smyslu čl. 17 Výzvy k podaní nabídky</t>
  </si>
  <si>
    <t>3) jednotková cena, kterou účastník uvede (sloupec "E") za požadovanou 1 MJ, je cenou konečnou, zahrnující veškeré náklady s provedením služby související.</t>
  </si>
  <si>
    <t>3) všechny ceny uvádět bez DPH</t>
  </si>
  <si>
    <t>4) sloupec "C, D," obsahuje předpokládaný objem MJ (služeb) za dané roky - doplněné předpokládané objemy poskytovaných služeb se mohou od skutečnosti lišit a souvisí s provozními potřebami na straně zadavatele</t>
  </si>
  <si>
    <t>Cena včetně dopravy, případného materiálu (např. těsnění, tmel, pěna, vata, penetrace) a náhradních dílů, popř. celé ucpávky.</t>
  </si>
  <si>
    <t>Cena včetně dopravy, případného materiálu, náhradních dílů, popř. celého požárního uzávěru (viz níže)</t>
  </si>
  <si>
    <t xml:space="preserve">Hodinová sazba (použije se pro případy oprav PBZ výše neuvedených) </t>
  </si>
  <si>
    <t>Cena včetně dopravy, případného materiálu a náhradních dílů, popř. i celé požární klapky (viz níže)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</si>
</sst>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b/>
      <sz val="9"/>
      <color rgb="FF0070C0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sz val="16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1" fillId="0" borderId="0" xfId="1" applyAlignment="1">
      <alignment vertical="center"/>
    </xf>
    <xf numFmtId="0" fontId="2" fillId="0" borderId="10" xfId="1" applyFont="1" applyBorder="1" applyAlignment="1">
      <alignment vertical="center"/>
    </xf>
    <xf numFmtId="0" fontId="0" fillId="4" borderId="7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9" fillId="3" borderId="5" xfId="1" applyFont="1" applyFill="1" applyBorder="1" applyAlignment="1">
      <alignment vertical="center"/>
    </xf>
    <xf numFmtId="0" fontId="8" fillId="0" borderId="5" xfId="1" applyFont="1" applyBorder="1" applyAlignment="1">
      <alignment vertical="center" wrapText="1"/>
    </xf>
    <xf numFmtId="0" fontId="10" fillId="0" borderId="0" xfId="1" applyFont="1" applyAlignment="1">
      <alignment vertical="center"/>
    </xf>
    <xf numFmtId="0" fontId="0" fillId="5" borderId="5" xfId="0" applyFill="1" applyBorder="1" applyAlignment="1">
      <alignment horizontal="center" vertical="center" wrapText="1"/>
    </xf>
    <xf numFmtId="3" fontId="0" fillId="5" borderId="5" xfId="0" applyNumberFormat="1" applyFill="1" applyBorder="1" applyAlignment="1">
      <alignment horizontal="center" vertical="center" wrapText="1"/>
    </xf>
    <xf numFmtId="4" fontId="0" fillId="5" borderId="5" xfId="0" applyNumberForma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3" fontId="0" fillId="4" borderId="6" xfId="0" applyNumberFormat="1" applyFill="1" applyBorder="1" applyAlignment="1">
      <alignment horizontal="center" vertical="center" wrapText="1"/>
    </xf>
    <xf numFmtId="4" fontId="0" fillId="4" borderId="6" xfId="0" applyNumberForma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3" fontId="0" fillId="4" borderId="12" xfId="0" applyNumberFormat="1" applyFill="1" applyBorder="1" applyAlignment="1">
      <alignment horizontal="center" vertical="center" wrapText="1"/>
    </xf>
    <xf numFmtId="4" fontId="0" fillId="4" borderId="12" xfId="0" applyNumberFormat="1" applyFill="1" applyBorder="1" applyAlignment="1">
      <alignment horizontal="center" vertical="center" wrapText="1"/>
    </xf>
    <xf numFmtId="4" fontId="0" fillId="7" borderId="12" xfId="0" applyNumberFormat="1" applyFill="1" applyBorder="1" applyAlignment="1">
      <alignment horizontal="center" vertical="center" wrapText="1"/>
    </xf>
    <xf numFmtId="4" fontId="0" fillId="7" borderId="6" xfId="0" applyNumberFormat="1" applyFill="1" applyBorder="1" applyAlignment="1">
      <alignment horizontal="center" vertical="center" wrapText="1"/>
    </xf>
    <xf numFmtId="4" fontId="0" fillId="7" borderId="5" xfId="0" applyNumberForma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/>
    </xf>
    <xf numFmtId="0" fontId="3" fillId="3" borderId="9" xfId="1" applyFont="1" applyFill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 wrapText="1"/>
    </xf>
    <xf numFmtId="0" fontId="3" fillId="3" borderId="9" xfId="1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left" vertical="center" wrapText="1"/>
    </xf>
    <xf numFmtId="4" fontId="0" fillId="4" borderId="24" xfId="0" applyNumberFormat="1" applyFill="1" applyBorder="1" applyAlignment="1">
      <alignment horizontal="center" vertical="center" wrapText="1"/>
    </xf>
    <xf numFmtId="4" fontId="0" fillId="5" borderId="22" xfId="0" applyNumberFormat="1" applyFill="1" applyBorder="1" applyAlignment="1">
      <alignment horizontal="center" vertical="center" wrapText="1"/>
    </xf>
    <xf numFmtId="4" fontId="0" fillId="4" borderId="26" xfId="0" applyNumberFormat="1" applyFill="1" applyBorder="1" applyAlignment="1">
      <alignment horizontal="center" vertical="center" wrapText="1"/>
    </xf>
    <xf numFmtId="4" fontId="0" fillId="5" borderId="27" xfId="0" applyNumberFormat="1" applyFill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0" fillId="3" borderId="29" xfId="0" applyFill="1" applyBorder="1" applyAlignment="1">
      <alignment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0" fillId="3" borderId="30" xfId="0" applyFill="1" applyBorder="1" applyAlignment="1">
      <alignment horizontal="center" vertical="center" wrapText="1"/>
    </xf>
    <xf numFmtId="4" fontId="0" fillId="3" borderId="31" xfId="0" applyNumberFormat="1" applyFill="1" applyBorder="1" applyAlignment="1">
      <alignment horizontal="center" vertical="center" wrapText="1"/>
    </xf>
    <xf numFmtId="4" fontId="6" fillId="3" borderId="23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1" fillId="4" borderId="6" xfId="0" applyFont="1" applyFill="1" applyBorder="1" applyAlignment="1">
      <alignment horizontal="left" vertical="center" wrapText="1"/>
    </xf>
    <xf numFmtId="4" fontId="0" fillId="4" borderId="32" xfId="0" applyNumberFormat="1" applyFill="1" applyBorder="1" applyAlignment="1">
      <alignment horizontal="center" vertical="center" wrapText="1"/>
    </xf>
    <xf numFmtId="4" fontId="0" fillId="4" borderId="33" xfId="0" applyNumberForma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3" fontId="0" fillId="5" borderId="12" xfId="0" applyNumberFormat="1" applyFill="1" applyBorder="1" applyAlignment="1">
      <alignment horizontal="center" vertical="center" wrapText="1"/>
    </xf>
    <xf numFmtId="4" fontId="0" fillId="5" borderId="12" xfId="0" applyNumberFormat="1" applyFill="1" applyBorder="1" applyAlignment="1">
      <alignment horizontal="center" vertical="center" wrapText="1"/>
    </xf>
    <xf numFmtId="4" fontId="0" fillId="5" borderId="24" xfId="0" applyNumberFormat="1" applyFill="1" applyBorder="1" applyAlignment="1">
      <alignment horizontal="center" vertical="center" wrapText="1"/>
    </xf>
    <xf numFmtId="4" fontId="0" fillId="5" borderId="26" xfId="0" applyNumberFormat="1" applyFill="1" applyBorder="1" applyAlignment="1">
      <alignment horizontal="center" vertical="center" wrapText="1"/>
    </xf>
    <xf numFmtId="0" fontId="0" fillId="0" borderId="10" xfId="0" applyBorder="1"/>
    <xf numFmtId="0" fontId="0" fillId="5" borderId="9" xfId="0" applyFill="1" applyBorder="1" applyAlignment="1">
      <alignment horizontal="center" vertical="center" wrapText="1"/>
    </xf>
    <xf numFmtId="3" fontId="0" fillId="5" borderId="9" xfId="0" applyNumberFormat="1" applyFill="1" applyBorder="1" applyAlignment="1">
      <alignment horizontal="center" vertical="center" wrapText="1"/>
    </xf>
    <xf numFmtId="4" fontId="0" fillId="7" borderId="9" xfId="0" applyNumberFormat="1" applyFill="1" applyBorder="1" applyAlignment="1">
      <alignment horizontal="center" vertical="center" wrapText="1"/>
    </xf>
    <xf numFmtId="4" fontId="0" fillId="5" borderId="9" xfId="0" applyNumberFormat="1" applyFill="1" applyBorder="1" applyAlignment="1">
      <alignment horizontal="center" vertical="center" wrapText="1"/>
    </xf>
    <xf numFmtId="4" fontId="0" fillId="5" borderId="25" xfId="0" applyNumberFormat="1" applyFill="1" applyBorder="1" applyAlignment="1">
      <alignment horizontal="center" vertical="center" wrapText="1"/>
    </xf>
    <xf numFmtId="4" fontId="0" fillId="5" borderId="28" xfId="0" applyNumberForma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0" fillId="0" borderId="19" xfId="0" applyBorder="1"/>
    <xf numFmtId="0" fontId="0" fillId="2" borderId="19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7" borderId="14" xfId="0" applyFill="1" applyBorder="1" applyAlignment="1">
      <alignment horizontal="center" vertical="center" wrapText="1"/>
    </xf>
    <xf numFmtId="4" fontId="0" fillId="6" borderId="14" xfId="0" applyNumberFormat="1" applyFill="1" applyBorder="1" applyAlignment="1">
      <alignment horizontal="center" vertical="center" wrapText="1"/>
    </xf>
    <xf numFmtId="4" fontId="0" fillId="6" borderId="35" xfId="0" applyNumberFormat="1" applyFill="1" applyBorder="1" applyAlignment="1">
      <alignment horizontal="center" vertical="center" wrapText="1"/>
    </xf>
    <xf numFmtId="4" fontId="0" fillId="6" borderId="16" xfId="0" applyNumberForma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6" fillId="5" borderId="34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8" fillId="7" borderId="5" xfId="1" applyFont="1" applyFill="1" applyBorder="1" applyAlignment="1">
      <alignment vertical="center"/>
    </xf>
    <xf numFmtId="0" fontId="8" fillId="2" borderId="5" xfId="1" applyFont="1" applyFill="1" applyBorder="1" applyAlignment="1">
      <alignment vertical="center" wrapText="1"/>
    </xf>
    <xf numFmtId="0" fontId="8" fillId="2" borderId="5" xfId="1" applyFont="1" applyFill="1" applyBorder="1" applyAlignment="1">
      <alignment vertical="center"/>
    </xf>
    <xf numFmtId="0" fontId="7" fillId="0" borderId="13" xfId="1" applyFont="1" applyBorder="1" applyAlignment="1">
      <alignment horizontal="left" vertical="center"/>
    </xf>
    <xf numFmtId="0" fontId="6" fillId="5" borderId="24" xfId="0" applyFont="1" applyFill="1" applyBorder="1" applyAlignment="1">
      <alignment horizontal="left" vertical="center" wrapText="1"/>
    </xf>
    <xf numFmtId="0" fontId="6" fillId="5" borderId="40" xfId="0" applyFont="1" applyFill="1" applyBorder="1" applyAlignment="1">
      <alignment horizontal="left" vertical="center" wrapText="1"/>
    </xf>
    <xf numFmtId="0" fontId="6" fillId="5" borderId="41" xfId="0" applyFont="1" applyFill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/>
    </xf>
    <xf numFmtId="0" fontId="5" fillId="0" borderId="4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2" fillId="3" borderId="6" xfId="1" applyFont="1" applyFill="1" applyBorder="1" applyAlignment="1">
      <alignment horizontal="center" vertical="center" wrapText="1"/>
    </xf>
    <xf numFmtId="0" fontId="2" fillId="3" borderId="20" xfId="1" applyFont="1" applyFill="1" applyBorder="1" applyAlignment="1">
      <alignment horizontal="center" vertical="center" wrapText="1"/>
    </xf>
    <xf numFmtId="0" fontId="2" fillId="3" borderId="14" xfId="1" applyFont="1" applyFill="1" applyBorder="1" applyAlignment="1">
      <alignment horizontal="center" vertical="center" wrapText="1"/>
    </xf>
    <xf numFmtId="0" fontId="2" fillId="3" borderId="21" xfId="1" applyFont="1" applyFill="1" applyBorder="1" applyAlignment="1">
      <alignment horizontal="center" vertical="center" wrapText="1"/>
    </xf>
    <xf numFmtId="0" fontId="2" fillId="3" borderId="15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/>
    </xf>
    <xf numFmtId="0" fontId="6" fillId="3" borderId="9" xfId="1" applyFont="1" applyFill="1" applyBorder="1" applyAlignment="1">
      <alignment horizontal="center" vertical="center"/>
    </xf>
    <xf numFmtId="0" fontId="2" fillId="3" borderId="7" xfId="1" applyFont="1" applyFill="1" applyBorder="1" applyAlignment="1">
      <alignment horizontal="center" vertical="center"/>
    </xf>
    <xf numFmtId="0" fontId="2" fillId="3" borderId="10" xfId="1" applyFont="1" applyFill="1" applyBorder="1" applyAlignment="1">
      <alignment horizontal="center" vertical="center"/>
    </xf>
    <xf numFmtId="0" fontId="7" fillId="0" borderId="12" xfId="1" applyFont="1" applyBorder="1" applyAlignment="1">
      <alignment horizontal="left" vertical="center"/>
    </xf>
    <xf numFmtId="0" fontId="7" fillId="0" borderId="11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2" fillId="0" borderId="8" xfId="1" applyFont="1" applyBorder="1" applyAlignment="1">
      <alignment horizontal="left" vertical="center"/>
    </xf>
  </cellXfs>
  <cellStyles count="2">
    <cellStyle name="Normální" xfId="0" builtinId="0"/>
    <cellStyle name="Normální 2" xfId="1" xr:uid="{387534D1-0624-4E0F-B10A-B7193D9ABD27}"/>
  </cellStyles>
  <dxfs count="0"/>
  <tableStyles count="0" defaultTableStyle="TableStyleMedium2" defaultPivotStyle="PivotStyleLight16"/>
  <colors>
    <mruColors>
      <color rgb="FF5868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AD161-A76F-458D-96C2-850FAAD9252D}">
  <sheetPr>
    <tabColor rgb="FF00B050"/>
    <pageSetUpPr fitToPage="1"/>
  </sheetPr>
  <dimension ref="A1:N37"/>
  <sheetViews>
    <sheetView tabSelected="1" zoomScale="85" zoomScaleNormal="85" workbookViewId="0">
      <selection activeCell="N7" sqref="N7"/>
    </sheetView>
  </sheetViews>
  <sheetFormatPr defaultColWidth="9" defaultRowHeight="14.5" x14ac:dyDescent="0.3"/>
  <cols>
    <col min="1" max="1" width="11.4609375" style="1" customWidth="1"/>
    <col min="2" max="2" width="67.3828125" style="7" customWidth="1"/>
    <col min="3" max="4" width="11.15234375" style="1" customWidth="1"/>
    <col min="5" max="5" width="14.61328125" style="1" customWidth="1"/>
    <col min="6" max="8" width="15" style="1" customWidth="1"/>
    <col min="9" max="16384" width="9" style="1"/>
  </cols>
  <sheetData>
    <row r="1" spans="1:14" ht="32.25" customHeight="1" thickBot="1" x14ac:dyDescent="0.35">
      <c r="A1" s="83" t="s">
        <v>0</v>
      </c>
      <c r="B1" s="84"/>
      <c r="C1" s="84"/>
      <c r="D1" s="84"/>
      <c r="E1" s="84"/>
      <c r="F1" s="84"/>
      <c r="G1" s="84"/>
      <c r="H1" s="85"/>
    </row>
    <row r="2" spans="1:14" ht="38.15" customHeight="1" x14ac:dyDescent="0.3">
      <c r="A2" s="70" t="s">
        <v>1</v>
      </c>
      <c r="B2" s="95" t="s">
        <v>2</v>
      </c>
      <c r="C2" s="95"/>
      <c r="D2" s="95"/>
      <c r="E2" s="95"/>
      <c r="F2" s="95"/>
      <c r="G2" s="95"/>
      <c r="H2" s="96"/>
    </row>
    <row r="3" spans="1:14" ht="15" thickBot="1" x14ac:dyDescent="0.35">
      <c r="A3" s="2"/>
      <c r="B3" s="97"/>
      <c r="C3" s="97"/>
      <c r="D3" s="97"/>
      <c r="E3" s="97"/>
      <c r="F3" s="97"/>
      <c r="G3" s="97"/>
      <c r="H3" s="98"/>
    </row>
    <row r="4" spans="1:14" ht="26.25" customHeight="1" thickBot="1" x14ac:dyDescent="0.35">
      <c r="A4" s="80" t="s">
        <v>3</v>
      </c>
      <c r="B4" s="81"/>
      <c r="C4" s="81"/>
      <c r="D4" s="81"/>
      <c r="E4" s="81"/>
      <c r="F4" s="81"/>
      <c r="G4" s="81"/>
      <c r="H4" s="82"/>
    </row>
    <row r="5" spans="1:14" ht="26.25" customHeight="1" x14ac:dyDescent="0.3">
      <c r="A5" s="93" t="s">
        <v>4</v>
      </c>
      <c r="B5" s="91" t="s">
        <v>5</v>
      </c>
      <c r="C5" s="86" t="s">
        <v>6</v>
      </c>
      <c r="D5" s="86"/>
      <c r="E5" s="87" t="s">
        <v>7</v>
      </c>
      <c r="F5" s="86" t="s">
        <v>8</v>
      </c>
      <c r="G5" s="86"/>
      <c r="H5" s="89" t="s">
        <v>9</v>
      </c>
    </row>
    <row r="6" spans="1:14" ht="21" customHeight="1" thickBot="1" x14ac:dyDescent="0.35">
      <c r="A6" s="94"/>
      <c r="B6" s="92"/>
      <c r="C6" s="20">
        <v>2024</v>
      </c>
      <c r="D6" s="21">
        <v>2025</v>
      </c>
      <c r="E6" s="88"/>
      <c r="F6" s="22">
        <v>2024</v>
      </c>
      <c r="G6" s="23">
        <v>2025</v>
      </c>
      <c r="H6" s="90"/>
    </row>
    <row r="7" spans="1:14" ht="54" x14ac:dyDescent="0.3">
      <c r="A7" s="4" t="s">
        <v>10</v>
      </c>
      <c r="B7" s="24" t="s">
        <v>11</v>
      </c>
      <c r="C7" s="14">
        <v>2171</v>
      </c>
      <c r="D7" s="15">
        <v>2171</v>
      </c>
      <c r="E7" s="17"/>
      <c r="F7" s="16">
        <f>C7*$E7</f>
        <v>0</v>
      </c>
      <c r="G7" s="25">
        <f>D7*$E7</f>
        <v>0</v>
      </c>
      <c r="H7" s="27">
        <f>F7+G7</f>
        <v>0</v>
      </c>
    </row>
    <row r="8" spans="1:14" ht="66" customHeight="1" thickBot="1" x14ac:dyDescent="0.35">
      <c r="A8" s="35"/>
      <c r="B8" s="74" t="s">
        <v>12</v>
      </c>
      <c r="C8" s="75"/>
      <c r="D8" s="75"/>
      <c r="E8" s="75"/>
      <c r="F8" s="75"/>
      <c r="G8" s="75"/>
      <c r="H8" s="76"/>
    </row>
    <row r="9" spans="1:14" ht="54" x14ac:dyDescent="0.3">
      <c r="A9" s="39" t="s">
        <v>13</v>
      </c>
      <c r="B9" s="63" t="s">
        <v>14</v>
      </c>
      <c r="C9" s="40">
        <v>326</v>
      </c>
      <c r="D9" s="41">
        <v>326</v>
      </c>
      <c r="E9" s="17"/>
      <c r="F9" s="42">
        <f>C9*E9</f>
        <v>0</v>
      </c>
      <c r="G9" s="43">
        <f>E9*D9</f>
        <v>0</v>
      </c>
      <c r="H9" s="44">
        <f>SUM(F9:G9)</f>
        <v>0</v>
      </c>
    </row>
    <row r="10" spans="1:14" customFormat="1" ht="26.25" customHeight="1" thickBot="1" x14ac:dyDescent="0.35">
      <c r="A10" s="45"/>
      <c r="B10" s="74" t="s">
        <v>42</v>
      </c>
      <c r="C10" s="75"/>
      <c r="D10" s="75"/>
      <c r="E10" s="75"/>
      <c r="F10" s="75"/>
      <c r="G10" s="75"/>
      <c r="H10" s="76"/>
    </row>
    <row r="11" spans="1:14" x14ac:dyDescent="0.3">
      <c r="A11" s="4" t="s">
        <v>15</v>
      </c>
      <c r="B11" s="24" t="s">
        <v>16</v>
      </c>
      <c r="C11" s="14">
        <v>386</v>
      </c>
      <c r="D11" s="15">
        <v>386</v>
      </c>
      <c r="E11" s="17"/>
      <c r="F11" s="16">
        <f>C11*$E11</f>
        <v>0</v>
      </c>
      <c r="G11" s="25">
        <f>D11*$E11</f>
        <v>0</v>
      </c>
      <c r="H11" s="27">
        <f>F11+G11</f>
        <v>0</v>
      </c>
    </row>
    <row r="12" spans="1:14" ht="98.25" customHeight="1" thickBot="1" x14ac:dyDescent="0.35">
      <c r="A12" s="57"/>
      <c r="B12" s="74" t="s">
        <v>17</v>
      </c>
      <c r="C12" s="75"/>
      <c r="D12" s="75"/>
      <c r="E12" s="75"/>
      <c r="F12" s="75"/>
      <c r="G12" s="75"/>
      <c r="H12" s="76"/>
      <c r="N12" s="29"/>
    </row>
    <row r="13" spans="1:14" x14ac:dyDescent="0.3">
      <c r="A13" s="39" t="s">
        <v>18</v>
      </c>
      <c r="B13" s="71" t="s">
        <v>19</v>
      </c>
      <c r="C13" s="72"/>
      <c r="D13" s="72"/>
      <c r="E13" s="72"/>
      <c r="F13" s="72"/>
      <c r="G13" s="72"/>
      <c r="H13" s="73"/>
    </row>
    <row r="14" spans="1:14" customFormat="1" ht="25.5" customHeight="1" x14ac:dyDescent="0.3">
      <c r="A14" s="53"/>
      <c r="B14" s="77" t="s">
        <v>43</v>
      </c>
      <c r="C14" s="78"/>
      <c r="D14" s="78"/>
      <c r="E14" s="78"/>
      <c r="F14" s="78"/>
      <c r="G14" s="78"/>
      <c r="H14" s="79"/>
    </row>
    <row r="15" spans="1:14" x14ac:dyDescent="0.3">
      <c r="A15" s="54"/>
      <c r="B15" s="64" t="s">
        <v>20</v>
      </c>
      <c r="C15" s="8">
        <v>4</v>
      </c>
      <c r="D15" s="9">
        <v>4</v>
      </c>
      <c r="E15" s="19"/>
      <c r="F15" s="10">
        <f t="shared" ref="F15:G21" si="0">C15*$E15</f>
        <v>0</v>
      </c>
      <c r="G15" s="26">
        <f t="shared" si="0"/>
        <v>0</v>
      </c>
      <c r="H15" s="28">
        <f t="shared" ref="H15:H21" si="1">F15+G15</f>
        <v>0</v>
      </c>
    </row>
    <row r="16" spans="1:14" x14ac:dyDescent="0.3">
      <c r="A16" s="54"/>
      <c r="B16" s="64" t="s">
        <v>21</v>
      </c>
      <c r="C16" s="8">
        <v>5</v>
      </c>
      <c r="D16" s="9">
        <v>5</v>
      </c>
      <c r="E16" s="19"/>
      <c r="F16" s="10">
        <f t="shared" si="0"/>
        <v>0</v>
      </c>
      <c r="G16" s="26">
        <f t="shared" si="0"/>
        <v>0</v>
      </c>
      <c r="H16" s="28">
        <f t="shared" si="1"/>
        <v>0</v>
      </c>
    </row>
    <row r="17" spans="1:8" x14ac:dyDescent="0.3">
      <c r="A17" s="54"/>
      <c r="B17" s="64" t="s">
        <v>22</v>
      </c>
      <c r="C17" s="8">
        <v>3</v>
      </c>
      <c r="D17" s="9">
        <v>3</v>
      </c>
      <c r="E17" s="19"/>
      <c r="F17" s="10">
        <f t="shared" si="0"/>
        <v>0</v>
      </c>
      <c r="G17" s="26">
        <f t="shared" si="0"/>
        <v>0</v>
      </c>
      <c r="H17" s="28">
        <f t="shared" si="1"/>
        <v>0</v>
      </c>
    </row>
    <row r="18" spans="1:8" x14ac:dyDescent="0.3">
      <c r="A18" s="54"/>
      <c r="B18" s="64" t="s">
        <v>23</v>
      </c>
      <c r="C18" s="8">
        <v>10</v>
      </c>
      <c r="D18" s="9">
        <v>10</v>
      </c>
      <c r="E18" s="19"/>
      <c r="F18" s="10">
        <f t="shared" si="0"/>
        <v>0</v>
      </c>
      <c r="G18" s="26">
        <f t="shared" si="0"/>
        <v>0</v>
      </c>
      <c r="H18" s="28">
        <f t="shared" si="1"/>
        <v>0</v>
      </c>
    </row>
    <row r="19" spans="1:8" x14ac:dyDescent="0.3">
      <c r="A19" s="54"/>
      <c r="B19" s="64" t="s">
        <v>24</v>
      </c>
      <c r="C19" s="8">
        <v>2</v>
      </c>
      <c r="D19" s="9">
        <v>2</v>
      </c>
      <c r="E19" s="19"/>
      <c r="F19" s="10">
        <f t="shared" si="0"/>
        <v>0</v>
      </c>
      <c r="G19" s="26">
        <f t="shared" si="0"/>
        <v>0</v>
      </c>
      <c r="H19" s="28">
        <f t="shared" si="1"/>
        <v>0</v>
      </c>
    </row>
    <row r="20" spans="1:8" ht="15" thickBot="1" x14ac:dyDescent="0.35">
      <c r="A20" s="55"/>
      <c r="B20" s="65" t="s">
        <v>25</v>
      </c>
      <c r="C20" s="46">
        <v>1</v>
      </c>
      <c r="D20" s="47">
        <v>1</v>
      </c>
      <c r="E20" s="48"/>
      <c r="F20" s="49">
        <f t="shared" si="0"/>
        <v>0</v>
      </c>
      <c r="G20" s="50">
        <f t="shared" si="0"/>
        <v>0</v>
      </c>
      <c r="H20" s="51">
        <f t="shared" si="1"/>
        <v>0</v>
      </c>
    </row>
    <row r="21" spans="1:8" x14ac:dyDescent="0.3">
      <c r="A21" s="3" t="s">
        <v>26</v>
      </c>
      <c r="B21" s="36" t="s">
        <v>27</v>
      </c>
      <c r="C21" s="11">
        <v>57</v>
      </c>
      <c r="D21" s="12">
        <v>57</v>
      </c>
      <c r="E21" s="18"/>
      <c r="F21" s="13">
        <f t="shared" si="0"/>
        <v>0</v>
      </c>
      <c r="G21" s="37">
        <f t="shared" si="0"/>
        <v>0</v>
      </c>
      <c r="H21" s="38">
        <f t="shared" si="1"/>
        <v>0</v>
      </c>
    </row>
    <row r="22" spans="1:8" ht="68.25" customHeight="1" thickBot="1" x14ac:dyDescent="0.35">
      <c r="A22" s="57"/>
      <c r="B22" s="74" t="s">
        <v>28</v>
      </c>
      <c r="C22" s="75"/>
      <c r="D22" s="75"/>
      <c r="E22" s="75"/>
      <c r="F22" s="75"/>
      <c r="G22" s="75"/>
      <c r="H22" s="76"/>
    </row>
    <row r="23" spans="1:8" ht="25.5" customHeight="1" x14ac:dyDescent="0.3">
      <c r="A23" s="39" t="s">
        <v>29</v>
      </c>
      <c r="B23" s="71" t="s">
        <v>30</v>
      </c>
      <c r="C23" s="72"/>
      <c r="D23" s="72"/>
      <c r="E23" s="72"/>
      <c r="F23" s="72"/>
      <c r="G23" s="72"/>
      <c r="H23" s="73"/>
    </row>
    <row r="24" spans="1:8" customFormat="1" ht="25.5" customHeight="1" x14ac:dyDescent="0.3">
      <c r="A24" s="53"/>
      <c r="B24" s="77" t="s">
        <v>45</v>
      </c>
      <c r="C24" s="78"/>
      <c r="D24" s="78"/>
      <c r="E24" s="78"/>
      <c r="F24" s="78"/>
      <c r="G24" s="78"/>
      <c r="H24" s="79"/>
    </row>
    <row r="25" spans="1:8" ht="27" x14ac:dyDescent="0.3">
      <c r="A25" s="54"/>
      <c r="B25" s="64" t="s">
        <v>31</v>
      </c>
      <c r="C25" s="8">
        <v>1</v>
      </c>
      <c r="D25" s="9">
        <v>1</v>
      </c>
      <c r="E25" s="19"/>
      <c r="F25" s="10">
        <f t="shared" ref="F25:G27" si="2">C25*$E25</f>
        <v>0</v>
      </c>
      <c r="G25" s="26">
        <f t="shared" si="2"/>
        <v>0</v>
      </c>
      <c r="H25" s="28">
        <f>F25+G25</f>
        <v>0</v>
      </c>
    </row>
    <row r="26" spans="1:8" ht="27" x14ac:dyDescent="0.3">
      <c r="A26" s="54"/>
      <c r="B26" s="64" t="s">
        <v>32</v>
      </c>
      <c r="C26" s="8">
        <v>1</v>
      </c>
      <c r="D26" s="9">
        <v>1</v>
      </c>
      <c r="E26" s="19"/>
      <c r="F26" s="10">
        <f t="shared" si="2"/>
        <v>0</v>
      </c>
      <c r="G26" s="26">
        <f t="shared" si="2"/>
        <v>0</v>
      </c>
      <c r="H26" s="28">
        <f>F26+G26</f>
        <v>0</v>
      </c>
    </row>
    <row r="27" spans="1:8" ht="27.5" thickBot="1" x14ac:dyDescent="0.35">
      <c r="A27" s="55"/>
      <c r="B27" s="66" t="s">
        <v>33</v>
      </c>
      <c r="C27" s="46">
        <v>1</v>
      </c>
      <c r="D27" s="47">
        <v>1</v>
      </c>
      <c r="E27" s="48"/>
      <c r="F27" s="49">
        <f t="shared" si="2"/>
        <v>0</v>
      </c>
      <c r="G27" s="50">
        <f t="shared" si="2"/>
        <v>0</v>
      </c>
      <c r="H27" s="51">
        <f>F27+G27</f>
        <v>0</v>
      </c>
    </row>
    <row r="28" spans="1:8" ht="29.25" customHeight="1" thickBot="1" x14ac:dyDescent="0.35">
      <c r="A28" s="52" t="s">
        <v>34</v>
      </c>
      <c r="B28" s="56" t="s">
        <v>44</v>
      </c>
      <c r="C28" s="58">
        <v>50</v>
      </c>
      <c r="D28" s="58">
        <v>50</v>
      </c>
      <c r="E28" s="59"/>
      <c r="F28" s="60">
        <f t="shared" ref="F28" si="3">C28*$E28</f>
        <v>0</v>
      </c>
      <c r="G28" s="61">
        <f t="shared" ref="G28" si="4">D28*$E28</f>
        <v>0</v>
      </c>
      <c r="H28" s="62">
        <f t="shared" ref="H28" si="5">F28+G28</f>
        <v>0</v>
      </c>
    </row>
    <row r="29" spans="1:8" ht="22.5" customHeight="1" thickBot="1" x14ac:dyDescent="0.35">
      <c r="A29" s="30"/>
      <c r="B29" s="31" t="s">
        <v>35</v>
      </c>
      <c r="C29" s="32"/>
      <c r="D29" s="32"/>
      <c r="E29" s="32"/>
      <c r="F29" s="33">
        <f>SUM(F7:F28)</f>
        <v>0</v>
      </c>
      <c r="G29" s="33">
        <f>SUM(G7:G28)</f>
        <v>0</v>
      </c>
      <c r="H29" s="34">
        <f>SUM(H7:H28)</f>
        <v>0</v>
      </c>
    </row>
    <row r="32" spans="1:8" x14ac:dyDescent="0.3">
      <c r="B32" s="5" t="s">
        <v>36</v>
      </c>
    </row>
    <row r="33" spans="2:2" x14ac:dyDescent="0.3">
      <c r="B33" s="67" t="s">
        <v>37</v>
      </c>
    </row>
    <row r="34" spans="2:2" ht="27" x14ac:dyDescent="0.3">
      <c r="B34" s="68" t="s">
        <v>38</v>
      </c>
    </row>
    <row r="35" spans="2:2" ht="43.5" customHeight="1" x14ac:dyDescent="0.3">
      <c r="B35" s="6" t="s">
        <v>39</v>
      </c>
    </row>
    <row r="36" spans="2:2" x14ac:dyDescent="0.3">
      <c r="B36" s="69" t="s">
        <v>40</v>
      </c>
    </row>
    <row r="37" spans="2:2" ht="52.5" customHeight="1" x14ac:dyDescent="0.3">
      <c r="B37" s="68" t="s">
        <v>41</v>
      </c>
    </row>
  </sheetData>
  <autoFilter ref="A6:H29" xr:uid="{00000000-0009-0000-0000-000000000000}"/>
  <mergeCells count="18">
    <mergeCell ref="B24:H24"/>
    <mergeCell ref="A4:H4"/>
    <mergeCell ref="A1:H1"/>
    <mergeCell ref="C5:D5"/>
    <mergeCell ref="E5:E6"/>
    <mergeCell ref="F5:G5"/>
    <mergeCell ref="H5:H6"/>
    <mergeCell ref="B5:B6"/>
    <mergeCell ref="A5:A6"/>
    <mergeCell ref="B2:H2"/>
    <mergeCell ref="B3:H3"/>
    <mergeCell ref="B13:H13"/>
    <mergeCell ref="B23:H23"/>
    <mergeCell ref="B8:H8"/>
    <mergeCell ref="B10:H10"/>
    <mergeCell ref="B12:H12"/>
    <mergeCell ref="B14:H14"/>
    <mergeCell ref="B22:H22"/>
  </mergeCells>
  <pageMargins left="0.7" right="0.7" top="0.78740157499999996" bottom="0.78740157499999996" header="0.3" footer="0.3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Jednotkový ceník činností</vt:lpstr>
      <vt:lpstr>'Jednotkový ceník činností'!Oblast_tisku</vt:lpstr>
    </vt:vector>
  </TitlesOfParts>
  <Manager/>
  <Company>Sprava zeleznic, statni organizace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Földeš Petr, Ing.</dc:creator>
  <cp:keywords/>
  <dc:description/>
  <cp:lastModifiedBy>Duda Vlastimil, Ing.</cp:lastModifiedBy>
  <cp:revision/>
  <dcterms:created xsi:type="dcterms:W3CDTF">2023-10-20T08:50:17Z</dcterms:created>
  <dcterms:modified xsi:type="dcterms:W3CDTF">2024-01-30T10:59:42Z</dcterms:modified>
  <cp:category/>
  <cp:contentStatus/>
</cp:coreProperties>
</file>