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003913F4-7859-46CC-8C06-0185E646A3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lizace" sheetId="1" r:id="rId1"/>
    <sheet name="List3" sheetId="7" r:id="rId2"/>
  </sheets>
  <definedNames>
    <definedName name="_xlnm.Print_Area" localSheetId="0">Realizace!$B$1:$G$82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6" i="1" l="1"/>
  <c r="B72" i="1"/>
  <c r="E52" i="1"/>
  <c r="E72" i="1" s="1"/>
  <c r="G52" i="1" l="1"/>
  <c r="G72" i="1" s="1"/>
  <c r="E29" i="1" l="1"/>
  <c r="E14" i="1"/>
  <c r="E32" i="1"/>
  <c r="E66" i="1" s="1"/>
  <c r="E23" i="1"/>
  <c r="G29" i="1" l="1"/>
  <c r="G23" i="1"/>
  <c r="G32" i="1" l="1"/>
  <c r="G66" i="1" s="1"/>
  <c r="E55" i="1" l="1"/>
  <c r="B64" i="1" l="1"/>
  <c r="B65" i="1"/>
  <c r="B71" i="1" l="1"/>
  <c r="B70" i="1"/>
  <c r="E45" i="1"/>
  <c r="E71" i="1" s="1"/>
  <c r="G45" i="1"/>
  <c r="E11" i="1"/>
  <c r="G55" i="1" l="1"/>
  <c r="G71" i="1"/>
  <c r="G75" i="1" s="1"/>
  <c r="E65" i="1"/>
  <c r="G11" i="1" l="1"/>
  <c r="G14" i="1"/>
  <c r="G65" i="1" l="1"/>
  <c r="G68" i="1" s="1"/>
  <c r="G77" i="1" s="1"/>
  <c r="G80" i="1" l="1"/>
</calcChain>
</file>

<file path=xl/sharedStrings.xml><?xml version="1.0" encoding="utf-8"?>
<sst xmlns="http://schemas.openxmlformats.org/spreadsheetml/2006/main" count="70" uniqueCount="55">
  <si>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</si>
  <si>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</si>
  <si>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</si>
  <si>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</si>
  <si>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</si>
  <si>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</si>
  <si>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</si>
  <si>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</si>
  <si>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</si>
  <si>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</si>
  <si>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</si>
  <si>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</si>
  <si>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</si>
  <si>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</si>
  <si>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</si>
  <si>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</si>
  <si>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</si>
  <si>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</si>
  <si>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</si>
  <si>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</si>
  <si>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Celkový součet PS + SO</t>
  </si>
  <si>
    <t>Stavba:</t>
  </si>
  <si>
    <t>REALIZACE STAVBY</t>
  </si>
  <si>
    <t>D.1</t>
  </si>
  <si>
    <t>Inženýrské objekty</t>
  </si>
  <si>
    <t>D.1.1</t>
  </si>
  <si>
    <t>SŽ</t>
  </si>
  <si>
    <t>Zabezpečovací zařízení</t>
  </si>
  <si>
    <t>D.1.1.3 Přejezdové zabezpečovací zařízení (PZZ)</t>
  </si>
  <si>
    <t>D.1.1.3</t>
  </si>
  <si>
    <t>D.2</t>
  </si>
  <si>
    <t>D.2.1</t>
  </si>
  <si>
    <t>D.2.1.3 Přejezdy a přechody</t>
  </si>
  <si>
    <t>D.2.1.3</t>
  </si>
  <si>
    <t>1302</t>
  </si>
  <si>
    <t>P7871, Výstavba PZS</t>
  </si>
  <si>
    <t>D.1.2</t>
  </si>
  <si>
    <t>Sdělovací zařízení</t>
  </si>
  <si>
    <t>D.1.2.5 Dálkový kabel, optický kabel, závěsný optický kabel</t>
  </si>
  <si>
    <t>P7871 Úprava DOK, TK</t>
  </si>
  <si>
    <t>D.1.2.5</t>
  </si>
  <si>
    <t>D.1.2.7 Jiné sdělovací zařízení</t>
  </si>
  <si>
    <t>P7871, sdělovací zařízení</t>
  </si>
  <si>
    <t>2302</t>
  </si>
  <si>
    <t>1502</t>
  </si>
  <si>
    <t>1702</t>
  </si>
  <si>
    <t>P7871, Přejezdová konstrukce</t>
  </si>
  <si>
    <t>D.2.1.4 Mosty, propustky, zdi</t>
  </si>
  <si>
    <t>2401</t>
  </si>
  <si>
    <t>2402</t>
  </si>
  <si>
    <t>P7871, Demolice stávajícího propustku v km 27,426</t>
  </si>
  <si>
    <t>P7871, Demolice stávajícího propustku v km 27,442</t>
  </si>
  <si>
    <t>D.2.1.4</t>
  </si>
  <si>
    <t>Doplnění závor na přejezdu P7871 v km 27,441 trati Hlučín – Opava východ</t>
  </si>
  <si>
    <t>SO 98-98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</si>
</sst>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144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5" xfId="1" applyFont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top"/>
      <protection locked="0"/>
    </xf>
    <xf numFmtId="0" fontId="7" fillId="0" borderId="4" xfId="2" applyFont="1" applyBorder="1" applyAlignment="1" applyProtection="1">
      <alignment vertical="top" wrapText="1"/>
      <protection locked="0"/>
    </xf>
    <xf numFmtId="0" fontId="7" fillId="0" borderId="4" xfId="2" applyFont="1" applyBorder="1" applyAlignment="1" applyProtection="1">
      <alignment horizontal="center" vertical="top" wrapText="1"/>
      <protection locked="0"/>
    </xf>
    <xf numFmtId="3" fontId="6" fillId="0" borderId="4" xfId="2" applyNumberFormat="1" applyFont="1" applyBorder="1" applyAlignment="1" applyProtection="1">
      <alignment vertical="top"/>
      <protection locked="0"/>
    </xf>
    <xf numFmtId="0" fontId="6" fillId="0" borderId="0" xfId="2" applyFont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0" fillId="2" borderId="6" xfId="2" applyFont="1" applyFill="1" applyBorder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center" vertical="top" wrapText="1"/>
      <protection locked="0"/>
    </xf>
    <xf numFmtId="3" fontId="9" fillId="0" borderId="6" xfId="2" applyNumberFormat="1" applyFont="1" applyBorder="1" applyAlignment="1" applyProtection="1">
      <alignment vertical="top"/>
      <protection locked="0"/>
    </xf>
    <xf numFmtId="0" fontId="9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1" applyNumberFormat="1" applyBorder="1" applyAlignment="1" applyProtection="1">
      <alignment vertical="top"/>
      <protection locked="0"/>
    </xf>
    <xf numFmtId="2" fontId="2" fillId="0" borderId="6" xfId="2" applyNumberFormat="1" applyFont="1" applyBorder="1" applyAlignment="1" applyProtection="1">
      <alignment horizontal="center" vertical="top" wrapText="1"/>
      <protection locked="0"/>
    </xf>
    <xf numFmtId="49" fontId="2" fillId="0" borderId="8" xfId="1" applyNumberForma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/>
      <protection locked="0"/>
    </xf>
    <xf numFmtId="0" fontId="12" fillId="0" borderId="6" xfId="2" applyFont="1" applyBorder="1" applyAlignment="1" applyProtection="1">
      <alignment vertical="top"/>
      <protection locked="0"/>
    </xf>
    <xf numFmtId="0" fontId="12" fillId="2" borderId="6" xfId="2" applyFont="1" applyFill="1" applyBorder="1" applyAlignment="1" applyProtection="1">
      <alignment vertical="top"/>
      <protection locked="0"/>
    </xf>
    <xf numFmtId="0" fontId="11" fillId="0" borderId="0" xfId="2" applyFont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4" fontId="13" fillId="0" borderId="6" xfId="2" applyNumberFormat="1" applyFont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0" fontId="14" fillId="0" borderId="6" xfId="2" applyFont="1" applyBorder="1" applyAlignment="1" applyProtection="1">
      <alignment vertical="top"/>
      <protection locked="0"/>
    </xf>
    <xf numFmtId="0" fontId="3" fillId="0" borderId="10" xfId="1" applyFont="1" applyBorder="1" applyAlignment="1" applyProtection="1">
      <alignment horizontal="left" vertical="center"/>
      <protection locked="0"/>
    </xf>
    <xf numFmtId="49" fontId="6" fillId="0" borderId="4" xfId="2" applyNumberFormat="1" applyFont="1" applyBorder="1" applyAlignment="1" applyProtection="1">
      <alignment vertical="top"/>
      <protection locked="0"/>
    </xf>
    <xf numFmtId="0" fontId="15" fillId="0" borderId="4" xfId="2" applyFont="1" applyBorder="1" applyAlignment="1" applyProtection="1">
      <alignment vertical="top" wrapText="1"/>
      <protection locked="0"/>
    </xf>
    <xf numFmtId="0" fontId="15" fillId="0" borderId="4" xfId="2" applyFont="1" applyBorder="1" applyAlignment="1" applyProtection="1">
      <alignment horizontal="center" vertical="top" wrapText="1"/>
      <protection locked="0"/>
    </xf>
    <xf numFmtId="4" fontId="15" fillId="0" borderId="4" xfId="2" applyNumberFormat="1" applyFont="1" applyBorder="1" applyAlignment="1" applyProtection="1">
      <alignment vertical="top"/>
      <protection locked="0"/>
    </xf>
    <xf numFmtId="0" fontId="14" fillId="0" borderId="0" xfId="2" applyFont="1" applyAlignment="1" applyProtection="1">
      <alignment vertical="top"/>
      <protection locked="0"/>
    </xf>
    <xf numFmtId="49" fontId="14" fillId="2" borderId="6" xfId="2" applyNumberFormat="1" applyFont="1" applyFill="1" applyBorder="1" applyAlignment="1" applyProtection="1">
      <alignment vertical="top"/>
      <protection locked="0"/>
    </xf>
    <xf numFmtId="4" fontId="14" fillId="2" borderId="6" xfId="2" applyNumberFormat="1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9" fontId="9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18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0" fillId="2" borderId="0" xfId="2" applyFont="1" applyFill="1" applyAlignment="1" applyProtection="1">
      <alignment vertical="top"/>
      <protection locked="0"/>
    </xf>
    <xf numFmtId="0" fontId="19" fillId="0" borderId="6" xfId="2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7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0" fontId="9" fillId="0" borderId="6" xfId="2" applyFont="1" applyBorder="1" applyAlignment="1" applyProtection="1">
      <alignment vertical="top" wrapText="1"/>
      <protection locked="0"/>
    </xf>
    <xf numFmtId="4" fontId="9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0" fontId="9" fillId="0" borderId="6" xfId="2" applyFont="1" applyBorder="1" applyAlignment="1" applyProtection="1">
      <alignment horizontal="left" vertical="top" wrapText="1"/>
      <protection locked="0"/>
    </xf>
    <xf numFmtId="0" fontId="9" fillId="0" borderId="11" xfId="2" applyFont="1" applyBorder="1" applyAlignment="1" applyProtection="1">
      <alignment vertical="top"/>
      <protection locked="0"/>
    </xf>
    <xf numFmtId="49" fontId="9" fillId="0" borderId="11" xfId="2" applyNumberFormat="1" applyFont="1" applyBorder="1" applyAlignment="1" applyProtection="1">
      <alignment vertical="top"/>
      <protection locked="0"/>
    </xf>
    <xf numFmtId="0" fontId="3" fillId="0" borderId="11" xfId="2" applyFont="1" applyBorder="1" applyAlignment="1" applyProtection="1">
      <alignment horizontal="right" vertical="top" wrapText="1"/>
      <protection locked="0"/>
    </xf>
    <xf numFmtId="0" fontId="5" fillId="0" borderId="11" xfId="2" applyFont="1" applyBorder="1" applyAlignment="1" applyProtection="1">
      <alignment horizontal="center" vertical="top" wrapText="1"/>
      <protection locked="0"/>
    </xf>
    <xf numFmtId="4" fontId="5" fillId="0" borderId="11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vertical="top"/>
      <protection locked="0"/>
    </xf>
    <xf numFmtId="49" fontId="9" fillId="0" borderId="12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horizontal="center" vertical="top" wrapText="1"/>
      <protection locked="0"/>
    </xf>
    <xf numFmtId="4" fontId="9" fillId="0" borderId="12" xfId="2" applyNumberFormat="1" applyFont="1" applyBorder="1" applyAlignment="1" applyProtection="1">
      <alignment vertical="top"/>
      <protection locked="0"/>
    </xf>
    <xf numFmtId="0" fontId="2" fillId="0" borderId="13" xfId="2" applyFont="1" applyBorder="1" applyAlignment="1" applyProtection="1">
      <alignment vertical="top"/>
      <protection locked="0"/>
    </xf>
    <xf numFmtId="49" fontId="2" fillId="0" borderId="13" xfId="2" applyNumberFormat="1" applyFont="1" applyBorder="1" applyAlignment="1" applyProtection="1">
      <alignment vertical="top"/>
      <protection locked="0"/>
    </xf>
    <xf numFmtId="0" fontId="18" fillId="0" borderId="13" xfId="2" applyFont="1" applyBorder="1" applyAlignment="1" applyProtection="1">
      <alignment horizontal="left" vertical="top" wrapText="1"/>
      <protection locked="0"/>
    </xf>
    <xf numFmtId="0" fontId="21" fillId="0" borderId="13" xfId="2" applyFont="1" applyBorder="1" applyAlignment="1" applyProtection="1">
      <alignment horizontal="center" vertical="top" wrapText="1"/>
      <protection locked="0"/>
    </xf>
    <xf numFmtId="4" fontId="3" fillId="0" borderId="13" xfId="2" applyNumberFormat="1" applyFont="1" applyBorder="1" applyAlignment="1" applyProtection="1">
      <alignment vertical="top"/>
      <protection locked="0"/>
    </xf>
    <xf numFmtId="49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 wrapText="1"/>
      <protection locked="0"/>
    </xf>
    <xf numFmtId="0" fontId="9" fillId="0" borderId="0" xfId="2" applyFont="1" applyAlignment="1" applyProtection="1">
      <alignment horizontal="center" vertical="top" wrapText="1"/>
      <protection locked="0"/>
    </xf>
    <xf numFmtId="3" fontId="9" fillId="0" borderId="0" xfId="2" applyNumberFormat="1" applyFont="1" applyAlignment="1" applyProtection="1">
      <alignment vertical="top"/>
      <protection locked="0"/>
    </xf>
    <xf numFmtId="0" fontId="22" fillId="0" borderId="0" xfId="2" applyFont="1" applyAlignment="1" applyProtection="1">
      <alignment vertical="top"/>
      <protection locked="0"/>
    </xf>
    <xf numFmtId="0" fontId="23" fillId="0" borderId="0" xfId="2" applyFont="1" applyAlignment="1" applyProtection="1">
      <alignment vertical="top"/>
      <protection locked="0"/>
    </xf>
    <xf numFmtId="49" fontId="23" fillId="0" borderId="0" xfId="2" applyNumberFormat="1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 wrapText="1"/>
      <protection locked="0"/>
    </xf>
    <xf numFmtId="0" fontId="23" fillId="0" borderId="0" xfId="2" applyFont="1" applyAlignment="1" applyProtection="1">
      <alignment horizontal="center" vertical="top" wrapText="1"/>
      <protection locked="0"/>
    </xf>
    <xf numFmtId="3" fontId="23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vertical="top"/>
      <protection locked="0"/>
    </xf>
    <xf numFmtId="49" fontId="16" fillId="0" borderId="0" xfId="2" applyNumberFormat="1" applyFont="1" applyAlignment="1" applyProtection="1">
      <alignment vertical="top"/>
      <protection locked="0"/>
    </xf>
    <xf numFmtId="0" fontId="16" fillId="0" borderId="0" xfId="1" applyFont="1" applyAlignment="1" applyProtection="1">
      <alignment horizontal="left" vertical="top" wrapText="1"/>
      <protection locked="0"/>
    </xf>
    <xf numFmtId="2" fontId="16" fillId="0" borderId="0" xfId="2" applyNumberFormat="1" applyFont="1" applyAlignment="1" applyProtection="1">
      <alignment horizontal="center" vertical="top" wrapText="1"/>
      <protection locked="0"/>
    </xf>
    <xf numFmtId="3" fontId="16" fillId="0" borderId="0" xfId="2" applyNumberFormat="1" applyFont="1" applyAlignment="1" applyProtection="1">
      <alignment horizontal="right"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 wrapText="1"/>
      <protection locked="0"/>
    </xf>
    <xf numFmtId="0" fontId="16" fillId="0" borderId="0" xfId="2" applyFont="1" applyAlignment="1" applyProtection="1">
      <alignment vertical="top" wrapText="1"/>
      <protection locked="0"/>
    </xf>
    <xf numFmtId="3" fontId="16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horizontal="center" vertical="top" wrapText="1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vertical="top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horizontal="center" vertical="top" wrapText="1"/>
      <protection locked="0"/>
    </xf>
    <xf numFmtId="3" fontId="27" fillId="0" borderId="0" xfId="2" applyNumberFormat="1" applyFont="1" applyAlignment="1" applyProtection="1">
      <alignment vertical="top"/>
      <protection locked="0"/>
    </xf>
    <xf numFmtId="49" fontId="12" fillId="0" borderId="9" xfId="2" applyNumberFormat="1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4" fontId="28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0" fontId="29" fillId="0" borderId="0" xfId="3" applyFont="1" applyAlignment="1">
      <alignment vertical="center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4" fontId="28" fillId="0" borderId="6" xfId="2" applyNumberFormat="1" applyFont="1" applyBorder="1" applyAlignment="1" applyProtection="1">
      <alignment vertical="top"/>
      <protection locked="0"/>
    </xf>
    <xf numFmtId="0" fontId="28" fillId="0" borderId="6" xfId="2" applyFont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49" fontId="8" fillId="0" borderId="6" xfId="2" applyNumberFormat="1" applyFont="1" applyBorder="1" applyAlignment="1" applyProtection="1">
      <alignment vertical="top"/>
      <protection locked="0"/>
    </xf>
    <xf numFmtId="49" fontId="14" fillId="0" borderId="6" xfId="2" applyNumberFormat="1" applyFont="1" applyBorder="1" applyAlignment="1" applyProtection="1">
      <alignment vertical="top"/>
      <protection locked="0"/>
    </xf>
    <xf numFmtId="4" fontId="14" fillId="0" borderId="6" xfId="2" applyNumberFormat="1" applyFont="1" applyBorder="1" applyAlignment="1" applyProtection="1">
      <alignment vertical="top"/>
      <protection locked="0"/>
    </xf>
    <xf numFmtId="0" fontId="28" fillId="0" borderId="6" xfId="2" applyFont="1" applyBorder="1" applyAlignment="1" applyProtection="1">
      <alignment horizontal="right" vertical="top"/>
      <protection locked="0"/>
    </xf>
    <xf numFmtId="0" fontId="28" fillId="0" borderId="9" xfId="2" applyFont="1" applyBorder="1" applyAlignment="1" applyProtection="1">
      <alignment horizontal="right" vertical="top"/>
      <protection locked="0"/>
    </xf>
    <xf numFmtId="0" fontId="5" fillId="0" borderId="9" xfId="2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left"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8" fillId="0" borderId="0" xfId="2" applyNumberFormat="1" applyFont="1" applyAlignment="1" applyProtection="1">
      <alignment vertical="top"/>
      <protection locked="0"/>
    </xf>
    <xf numFmtId="49" fontId="2" fillId="0" borderId="7" xfId="5" applyNumberFormat="1" applyBorder="1" applyAlignment="1" applyProtection="1">
      <alignment vertical="center"/>
      <protection locked="0"/>
    </xf>
    <xf numFmtId="49" fontId="2" fillId="0" borderId="14" xfId="5" applyNumberFormat="1" applyBorder="1" applyAlignment="1" applyProtection="1">
      <alignment vertical="center"/>
      <protection locked="0"/>
    </xf>
    <xf numFmtId="0" fontId="3" fillId="0" borderId="12" xfId="2" applyFont="1" applyBorder="1" applyAlignment="1" applyProtection="1">
      <alignment horizontal="right" vertical="top" wrapText="1"/>
      <protection locked="0"/>
    </xf>
    <xf numFmtId="3" fontId="2" fillId="0" borderId="15" xfId="5" applyNumberFormat="1" applyBorder="1" applyAlignment="1" applyProtection="1">
      <alignment horizontal="right" vertical="center" wrapText="1"/>
      <protection locked="0"/>
    </xf>
    <xf numFmtId="0" fontId="12" fillId="3" borderId="8" xfId="2" applyFont="1" applyFill="1" applyBorder="1" applyAlignment="1" applyProtection="1">
      <alignment vertical="top"/>
      <protection locked="0"/>
    </xf>
    <xf numFmtId="0" fontId="5" fillId="3" borderId="9" xfId="2" applyFont="1" applyFill="1" applyBorder="1" applyAlignment="1" applyProtection="1">
      <alignment vertical="top"/>
      <protection locked="0"/>
    </xf>
    <xf numFmtId="0" fontId="5" fillId="3" borderId="8" xfId="2" applyFont="1" applyFill="1" applyBorder="1" applyAlignment="1" applyProtection="1">
      <alignment horizontal="right" vertical="top"/>
      <protection locked="0"/>
    </xf>
    <xf numFmtId="0" fontId="5" fillId="3" borderId="8" xfId="2" applyFont="1" applyFill="1" applyBorder="1" applyAlignment="1" applyProtection="1">
      <alignment horizontal="left" vertical="top"/>
      <protection locked="0"/>
    </xf>
    <xf numFmtId="4" fontId="5" fillId="3" borderId="8" xfId="2" applyNumberFormat="1" applyFont="1" applyFill="1" applyBorder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2">
    <dxf>
      <fill>
        <patternFill>
          <bgColor rgb="FFFFFFCC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315"/>
  <sheetViews>
    <sheetView tabSelected="1" topLeftCell="E1" zoomScaleNormal="100" zoomScalePageLayoutView="60" workbookViewId="0">
      <selection activeCell="P80" sqref="P80"/>
    </sheetView>
  </sheetViews>
  <sheetFormatPr defaultRowHeight="12.75" x14ac:dyDescent="0.25"/>
  <cols>
    <col min="1" max="1" width="5.140625" style="1" hidden="1" customWidth="1"/>
    <col min="2" max="2" width="8.85546875" style="1" customWidth="1"/>
    <col min="3" max="3" width="4.42578125" style="1" customWidth="1"/>
    <col min="4" max="4" width="13.7109375" style="3" customWidth="1"/>
    <col min="5" max="5" width="82.42578125" style="4" customWidth="1"/>
    <col min="6" max="6" width="25.7109375" style="5" customWidth="1"/>
    <col min="7" max="7" width="20.42578125" style="6" customWidth="1"/>
    <col min="8" max="16384" width="9.140625" style="1"/>
  </cols>
  <sheetData>
    <row r="1" spans="1:7" ht="39.75" customHeight="1" x14ac:dyDescent="0.25">
      <c r="D1" s="120" t="s">
        <v>21</v>
      </c>
      <c r="E1" s="143" t="s">
        <v>53</v>
      </c>
      <c r="F1" s="143"/>
      <c r="G1" s="143"/>
    </row>
    <row r="2" spans="1:7" ht="18" x14ac:dyDescent="0.25">
      <c r="D2" s="120"/>
      <c r="E2" s="121"/>
      <c r="F2" s="121"/>
      <c r="G2" s="121"/>
    </row>
    <row r="3" spans="1:7" ht="42.75" customHeight="1" thickBot="1" x14ac:dyDescent="0.3">
      <c r="C3" s="2"/>
      <c r="D3" s="118" t="s">
        <v>22</v>
      </c>
    </row>
    <row r="4" spans="1:7" ht="26.25" thickBot="1" x14ac:dyDescent="0.3">
      <c r="A4" s="7" t="s">
        <v>0</v>
      </c>
      <c r="B4" s="7" t="s">
        <v>1</v>
      </c>
      <c r="C4" s="8" t="s">
        <v>2</v>
      </c>
      <c r="D4" s="7" t="s">
        <v>3</v>
      </c>
      <c r="E4" s="9" t="s">
        <v>4</v>
      </c>
      <c r="F4" s="7" t="s">
        <v>5</v>
      </c>
      <c r="G4" s="10" t="s">
        <v>6</v>
      </c>
    </row>
    <row r="5" spans="1:7" s="18" customFormat="1" ht="15.75" x14ac:dyDescent="0.25">
      <c r="A5" s="11"/>
      <c r="B5" s="12" t="s">
        <v>23</v>
      </c>
      <c r="C5" s="13" t="s">
        <v>7</v>
      </c>
      <c r="D5" s="14"/>
      <c r="E5" s="15"/>
      <c r="F5" s="16"/>
      <c r="G5" s="17"/>
    </row>
    <row r="6" spans="1:7" s="22" customFormat="1" ht="15" x14ac:dyDescent="0.25">
      <c r="A6" s="19"/>
      <c r="B6" s="20" t="s">
        <v>25</v>
      </c>
      <c r="C6" s="20" t="s">
        <v>27</v>
      </c>
      <c r="D6" s="21"/>
      <c r="E6" s="21"/>
      <c r="F6" s="21"/>
      <c r="G6" s="21"/>
    </row>
    <row r="7" spans="1:7" s="22" customFormat="1" ht="15" x14ac:dyDescent="0.25">
      <c r="A7" s="19"/>
      <c r="B7" s="19"/>
      <c r="C7" s="19"/>
      <c r="D7" s="125"/>
      <c r="E7" s="125"/>
      <c r="F7" s="125"/>
      <c r="G7" s="125"/>
    </row>
    <row r="8" spans="1:7" s="28" customFormat="1" x14ac:dyDescent="0.25">
      <c r="A8" s="23"/>
      <c r="B8" s="23"/>
      <c r="C8" s="24" t="s">
        <v>28</v>
      </c>
      <c r="D8" s="25"/>
      <c r="E8" s="25"/>
      <c r="F8" s="26"/>
      <c r="G8" s="27"/>
    </row>
    <row r="9" spans="1:7" s="28" customFormat="1" x14ac:dyDescent="0.25">
      <c r="A9" s="23"/>
      <c r="B9" s="29" t="s">
        <v>29</v>
      </c>
      <c r="C9" s="29" t="s">
        <v>8</v>
      </c>
      <c r="D9" s="30" t="s">
        <v>34</v>
      </c>
      <c r="E9" s="134" t="s">
        <v>35</v>
      </c>
      <c r="F9" s="31" t="s">
        <v>26</v>
      </c>
      <c r="G9" s="57"/>
    </row>
    <row r="10" spans="1:7" s="28" customFormat="1" x14ac:dyDescent="0.25">
      <c r="A10" s="23"/>
      <c r="B10" s="29"/>
      <c r="C10" s="29"/>
      <c r="D10" s="30"/>
      <c r="E10" s="134"/>
      <c r="F10" s="31"/>
      <c r="G10" s="57"/>
    </row>
    <row r="11" spans="1:7" s="36" customFormat="1" x14ac:dyDescent="0.25">
      <c r="A11" s="33"/>
      <c r="B11" s="34"/>
      <c r="C11" s="34"/>
      <c r="D11" s="113" t="s">
        <v>18</v>
      </c>
      <c r="E11" s="114" t="str">
        <f>C8</f>
        <v>D.1.1.3 Přejezdové zabezpečovací zařízení (PZZ)</v>
      </c>
      <c r="F11" s="115"/>
      <c r="G11" s="116">
        <f>SUM(G9:G10)</f>
        <v>0</v>
      </c>
    </row>
    <row r="12" spans="1:7" s="36" customFormat="1" x14ac:dyDescent="0.25">
      <c r="A12" s="33"/>
      <c r="B12" s="34"/>
      <c r="C12" s="34"/>
      <c r="D12" s="129"/>
      <c r="E12" s="123"/>
      <c r="F12" s="33"/>
      <c r="G12" s="122"/>
    </row>
    <row r="13" spans="1:7" s="36" customFormat="1" x14ac:dyDescent="0.25">
      <c r="A13" s="33"/>
      <c r="B13" s="34"/>
      <c r="C13" s="34"/>
      <c r="D13" s="110"/>
      <c r="E13" s="37"/>
      <c r="F13" s="34"/>
      <c r="G13" s="38"/>
    </row>
    <row r="14" spans="1:7" s="36" customFormat="1" x14ac:dyDescent="0.25">
      <c r="A14" s="33"/>
      <c r="B14" s="35"/>
      <c r="C14" s="24"/>
      <c r="D14" s="111" t="s">
        <v>19</v>
      </c>
      <c r="E14" s="117" t="str">
        <f>CONCATENATE(B6,"  ",C6)</f>
        <v>D.1.1  Zabezpečovací zařízení</v>
      </c>
      <c r="F14" s="35"/>
      <c r="G14" s="39">
        <f>SUM(G11)</f>
        <v>0</v>
      </c>
    </row>
    <row r="15" spans="1:7" s="36" customFormat="1" x14ac:dyDescent="0.25">
      <c r="A15" s="33"/>
      <c r="B15" s="34"/>
      <c r="C15" s="63"/>
      <c r="D15" s="130"/>
      <c r="E15" s="131"/>
      <c r="F15" s="34"/>
      <c r="G15" s="61"/>
    </row>
    <row r="16" spans="1:7" s="36" customFormat="1" x14ac:dyDescent="0.25">
      <c r="A16" s="33"/>
      <c r="B16" s="34"/>
      <c r="C16" s="63"/>
      <c r="D16" s="130"/>
      <c r="E16" s="131"/>
      <c r="F16" s="34"/>
      <c r="G16" s="61"/>
    </row>
    <row r="17" spans="1:7" s="36" customFormat="1" x14ac:dyDescent="0.25">
      <c r="A17" s="33"/>
      <c r="B17" s="34"/>
      <c r="C17" s="63"/>
      <c r="D17" s="130"/>
      <c r="E17" s="131"/>
      <c r="F17" s="34"/>
      <c r="G17" s="61"/>
    </row>
    <row r="18" spans="1:7" s="36" customFormat="1" ht="15" x14ac:dyDescent="0.25">
      <c r="A18" s="33"/>
      <c r="B18" s="20" t="s">
        <v>36</v>
      </c>
      <c r="C18" s="20" t="s">
        <v>37</v>
      </c>
      <c r="D18" s="21"/>
      <c r="E18" s="21"/>
      <c r="F18" s="21"/>
      <c r="G18" s="21"/>
    </row>
    <row r="19" spans="1:7" s="36" customFormat="1" ht="15" x14ac:dyDescent="0.25">
      <c r="A19" s="33"/>
      <c r="B19" s="19"/>
      <c r="C19" s="19"/>
      <c r="D19" s="125"/>
      <c r="E19" s="125"/>
      <c r="F19" s="125"/>
      <c r="G19" s="125"/>
    </row>
    <row r="20" spans="1:7" s="36" customFormat="1" x14ac:dyDescent="0.25">
      <c r="A20" s="33"/>
      <c r="B20" s="23"/>
      <c r="C20" s="24" t="s">
        <v>38</v>
      </c>
      <c r="D20" s="25"/>
      <c r="E20" s="25"/>
      <c r="F20" s="26"/>
      <c r="G20" s="27"/>
    </row>
    <row r="21" spans="1:7" s="36" customFormat="1" x14ac:dyDescent="0.25">
      <c r="A21" s="33"/>
      <c r="B21" s="29" t="s">
        <v>40</v>
      </c>
      <c r="C21" s="29" t="s">
        <v>8</v>
      </c>
      <c r="D21" s="30" t="s">
        <v>44</v>
      </c>
      <c r="E21" s="134" t="s">
        <v>39</v>
      </c>
      <c r="F21" s="31" t="s">
        <v>26</v>
      </c>
      <c r="G21" s="57"/>
    </row>
    <row r="22" spans="1:7" s="36" customFormat="1" x14ac:dyDescent="0.25">
      <c r="A22" s="33"/>
      <c r="B22" s="29"/>
      <c r="C22" s="29"/>
      <c r="D22" s="30"/>
      <c r="E22" s="134"/>
      <c r="F22" s="31"/>
      <c r="G22" s="57"/>
    </row>
    <row r="23" spans="1:7" s="36" customFormat="1" x14ac:dyDescent="0.25">
      <c r="A23" s="33"/>
      <c r="B23" s="34"/>
      <c r="C23" s="34"/>
      <c r="D23" s="113" t="s">
        <v>18</v>
      </c>
      <c r="E23" s="114" t="str">
        <f>C20</f>
        <v>D.1.2.5 Dálkový kabel, optický kabel, závěsný optický kabel</v>
      </c>
      <c r="F23" s="115"/>
      <c r="G23" s="116">
        <f>SUM(G21:G22)</f>
        <v>0</v>
      </c>
    </row>
    <row r="24" spans="1:7" s="36" customFormat="1" x14ac:dyDescent="0.25">
      <c r="A24" s="33"/>
      <c r="B24" s="34"/>
      <c r="C24" s="34"/>
      <c r="D24" s="129"/>
      <c r="E24" s="123"/>
      <c r="F24" s="33"/>
      <c r="G24" s="122"/>
    </row>
    <row r="25" spans="1:7" s="36" customFormat="1" x14ac:dyDescent="0.25">
      <c r="A25" s="33"/>
      <c r="B25" s="34"/>
      <c r="C25" s="34"/>
      <c r="D25" s="129"/>
      <c r="E25" s="123"/>
      <c r="F25" s="33"/>
      <c r="G25" s="122"/>
    </row>
    <row r="26" spans="1:7" s="36" customFormat="1" x14ac:dyDescent="0.25">
      <c r="A26" s="33"/>
      <c r="B26" s="34"/>
      <c r="C26" s="24" t="s">
        <v>41</v>
      </c>
      <c r="D26" s="25"/>
      <c r="E26" s="25"/>
      <c r="F26" s="26"/>
      <c r="G26" s="27"/>
    </row>
    <row r="27" spans="1:7" s="36" customFormat="1" x14ac:dyDescent="0.25">
      <c r="A27" s="33"/>
      <c r="B27" s="34"/>
      <c r="C27" s="29" t="s">
        <v>8</v>
      </c>
      <c r="D27" s="30" t="s">
        <v>45</v>
      </c>
      <c r="E27" s="134" t="s">
        <v>42</v>
      </c>
      <c r="F27" s="31" t="s">
        <v>26</v>
      </c>
      <c r="G27" s="57"/>
    </row>
    <row r="28" spans="1:7" s="36" customFormat="1" x14ac:dyDescent="0.25">
      <c r="A28" s="33"/>
      <c r="B28" s="34"/>
      <c r="C28" s="29"/>
      <c r="D28" s="30"/>
      <c r="E28" s="135"/>
      <c r="F28" s="31"/>
      <c r="G28" s="57"/>
    </row>
    <row r="29" spans="1:7" s="36" customFormat="1" x14ac:dyDescent="0.25">
      <c r="A29" s="33"/>
      <c r="B29" s="34"/>
      <c r="C29" s="34"/>
      <c r="D29" s="113" t="s">
        <v>18</v>
      </c>
      <c r="E29" s="114" t="str">
        <f>C26</f>
        <v>D.1.2.7 Jiné sdělovací zařízení</v>
      </c>
      <c r="F29" s="115"/>
      <c r="G29" s="116">
        <f>SUM(G27:G27)</f>
        <v>0</v>
      </c>
    </row>
    <row r="30" spans="1:7" s="36" customFormat="1" x14ac:dyDescent="0.25">
      <c r="A30" s="33"/>
      <c r="B30" s="34"/>
      <c r="C30" s="34"/>
      <c r="D30" s="129"/>
      <c r="E30" s="123"/>
      <c r="F30" s="33"/>
      <c r="G30" s="122"/>
    </row>
    <row r="31" spans="1:7" s="36" customFormat="1" x14ac:dyDescent="0.25">
      <c r="A31" s="33"/>
      <c r="B31" s="34"/>
      <c r="C31" s="34"/>
      <c r="D31" s="110"/>
      <c r="E31" s="37"/>
      <c r="F31" s="34"/>
      <c r="G31" s="38"/>
    </row>
    <row r="32" spans="1:7" s="28" customFormat="1" x14ac:dyDescent="0.25">
      <c r="A32" s="23"/>
      <c r="B32" s="35"/>
      <c r="C32" s="24"/>
      <c r="D32" s="111" t="s">
        <v>19</v>
      </c>
      <c r="E32" s="117" t="str">
        <f>CONCATENATE(B18,"  ",C18)</f>
        <v>D.1.2  Sdělovací zařízení</v>
      </c>
      <c r="F32" s="35"/>
      <c r="G32" s="39">
        <f>SUM(G23+G29)</f>
        <v>0</v>
      </c>
    </row>
    <row r="33" spans="1:7" s="28" customFormat="1" hidden="1" x14ac:dyDescent="0.25">
      <c r="A33" s="23"/>
      <c r="B33" s="138"/>
      <c r="C33" s="34"/>
      <c r="D33" s="129"/>
      <c r="E33" s="123"/>
      <c r="F33" s="33"/>
      <c r="G33" s="122"/>
    </row>
    <row r="34" spans="1:7" s="28" customFormat="1" x14ac:dyDescent="0.25">
      <c r="A34" s="23"/>
      <c r="B34" s="138"/>
      <c r="C34" s="34"/>
      <c r="D34" s="110"/>
      <c r="E34" s="37"/>
      <c r="F34" s="34"/>
      <c r="G34" s="38"/>
    </row>
    <row r="35" spans="1:7" s="28" customFormat="1" x14ac:dyDescent="0.25">
      <c r="A35" s="23"/>
      <c r="B35" s="138"/>
      <c r="C35" s="139"/>
      <c r="D35" s="140"/>
      <c r="E35" s="141"/>
      <c r="F35" s="138"/>
      <c r="G35" s="142"/>
    </row>
    <row r="36" spans="1:7" s="28" customFormat="1" x14ac:dyDescent="0.25">
      <c r="A36" s="23"/>
      <c r="B36" s="138"/>
      <c r="C36" s="139"/>
      <c r="D36" s="140"/>
      <c r="E36" s="141"/>
      <c r="F36" s="138"/>
      <c r="G36" s="142"/>
    </row>
    <row r="37" spans="1:7" s="28" customFormat="1" x14ac:dyDescent="0.25">
      <c r="A37" s="23"/>
      <c r="B37" s="138"/>
      <c r="C37" s="139"/>
      <c r="D37" s="140"/>
      <c r="E37" s="141"/>
      <c r="F37" s="138"/>
      <c r="G37" s="142"/>
    </row>
    <row r="38" spans="1:7" s="28" customFormat="1" ht="13.5" thickBot="1" x14ac:dyDescent="0.3">
      <c r="A38" s="23"/>
      <c r="B38" s="138"/>
      <c r="C38" s="139"/>
      <c r="D38" s="140"/>
      <c r="E38" s="141"/>
      <c r="F38" s="138"/>
      <c r="G38" s="142"/>
    </row>
    <row r="39" spans="1:7" s="49" customFormat="1" ht="15.75" x14ac:dyDescent="0.25">
      <c r="A39" s="43"/>
      <c r="B39" s="12" t="s">
        <v>30</v>
      </c>
      <c r="C39" s="44" t="s">
        <v>9</v>
      </c>
      <c r="D39" s="45"/>
      <c r="E39" s="46"/>
      <c r="F39" s="47"/>
      <c r="G39" s="48"/>
    </row>
    <row r="40" spans="1:7" s="28" customFormat="1" ht="15.75" x14ac:dyDescent="0.25">
      <c r="A40" s="23"/>
      <c r="B40" s="20" t="s">
        <v>31</v>
      </c>
      <c r="C40" s="20" t="s">
        <v>24</v>
      </c>
      <c r="D40" s="21"/>
      <c r="E40" s="50"/>
      <c r="F40" s="50"/>
      <c r="G40" s="51"/>
    </row>
    <row r="41" spans="1:7" s="28" customFormat="1" ht="15.75" x14ac:dyDescent="0.25">
      <c r="A41" s="23"/>
      <c r="B41" s="19"/>
      <c r="C41" s="19"/>
      <c r="D41" s="133"/>
      <c r="E41" s="126"/>
      <c r="F41" s="126"/>
      <c r="G41" s="127"/>
    </row>
    <row r="42" spans="1:7" s="28" customFormat="1" x14ac:dyDescent="0.25">
      <c r="A42" s="23"/>
      <c r="B42" s="29"/>
      <c r="C42" s="24" t="s">
        <v>32</v>
      </c>
      <c r="D42" s="25"/>
      <c r="E42" s="113"/>
      <c r="F42" s="52"/>
      <c r="G42" s="40"/>
    </row>
    <row r="43" spans="1:7" s="28" customFormat="1" x14ac:dyDescent="0.25">
      <c r="A43" s="23"/>
      <c r="B43" s="29" t="s">
        <v>33</v>
      </c>
      <c r="C43" s="29" t="s">
        <v>10</v>
      </c>
      <c r="D43" s="32" t="s">
        <v>43</v>
      </c>
      <c r="E43" s="134" t="s">
        <v>46</v>
      </c>
      <c r="F43" s="42" t="s">
        <v>26</v>
      </c>
      <c r="G43" s="142"/>
    </row>
    <row r="44" spans="1:7" s="28" customFormat="1" x14ac:dyDescent="0.25">
      <c r="A44" s="23"/>
      <c r="B44" s="29"/>
      <c r="C44" s="29"/>
      <c r="D44" s="32"/>
      <c r="E44" s="134"/>
      <c r="F44" s="42"/>
      <c r="G44" s="137"/>
    </row>
    <row r="45" spans="1:7" s="28" customFormat="1" x14ac:dyDescent="0.25">
      <c r="A45" s="23"/>
      <c r="B45" s="29"/>
      <c r="C45" s="29"/>
      <c r="D45" s="113" t="s">
        <v>18</v>
      </c>
      <c r="E45" s="114" t="str">
        <f>C42</f>
        <v>D.2.1.3 Přejezdy a přechody</v>
      </c>
      <c r="F45" s="115"/>
      <c r="G45" s="116">
        <f>SUM(G43:G44)</f>
        <v>0</v>
      </c>
    </row>
    <row r="46" spans="1:7" s="28" customFormat="1" x14ac:dyDescent="0.25">
      <c r="A46" s="23"/>
      <c r="B46" s="29"/>
      <c r="C46" s="29"/>
      <c r="D46" s="128"/>
      <c r="E46" s="123"/>
      <c r="F46" s="33"/>
      <c r="G46" s="122"/>
    </row>
    <row r="47" spans="1:7" s="28" customFormat="1" x14ac:dyDescent="0.25">
      <c r="A47" s="23"/>
      <c r="B47" s="29"/>
      <c r="C47" s="29"/>
      <c r="D47" s="128"/>
      <c r="E47" s="123"/>
      <c r="F47" s="33"/>
      <c r="G47" s="122"/>
    </row>
    <row r="48" spans="1:7" s="28" customFormat="1" x14ac:dyDescent="0.25">
      <c r="A48" s="23"/>
      <c r="B48" s="29"/>
      <c r="C48" s="24" t="s">
        <v>47</v>
      </c>
      <c r="D48" s="25"/>
      <c r="E48" s="113"/>
      <c r="F48" s="52"/>
      <c r="G48" s="142"/>
    </row>
    <row r="49" spans="1:7" s="28" customFormat="1" x14ac:dyDescent="0.25">
      <c r="A49" s="23"/>
      <c r="B49" s="29" t="s">
        <v>52</v>
      </c>
      <c r="C49" s="29" t="s">
        <v>10</v>
      </c>
      <c r="D49" s="32" t="s">
        <v>48</v>
      </c>
      <c r="E49" s="134" t="s">
        <v>50</v>
      </c>
      <c r="F49" s="42" t="s">
        <v>26</v>
      </c>
      <c r="G49" s="142"/>
    </row>
    <row r="50" spans="1:7" s="28" customFormat="1" x14ac:dyDescent="0.25">
      <c r="A50" s="23"/>
      <c r="B50" s="29"/>
      <c r="C50" s="29" t="s">
        <v>10</v>
      </c>
      <c r="D50" s="32" t="s">
        <v>49</v>
      </c>
      <c r="E50" s="134" t="s">
        <v>51</v>
      </c>
      <c r="F50" s="42" t="s">
        <v>26</v>
      </c>
      <c r="G50" s="142"/>
    </row>
    <row r="51" spans="1:7" s="28" customFormat="1" x14ac:dyDescent="0.25">
      <c r="A51" s="23"/>
      <c r="B51" s="29"/>
      <c r="C51" s="29"/>
      <c r="D51" s="32"/>
      <c r="E51" s="134"/>
      <c r="F51" s="42"/>
      <c r="G51" s="137"/>
    </row>
    <row r="52" spans="1:7" s="28" customFormat="1" x14ac:dyDescent="0.25">
      <c r="A52" s="23"/>
      <c r="B52" s="29"/>
      <c r="C52" s="29"/>
      <c r="D52" s="113" t="s">
        <v>18</v>
      </c>
      <c r="E52" s="114" t="str">
        <f>C48</f>
        <v>D.2.1.4 Mosty, propustky, zdi</v>
      </c>
      <c r="F52" s="115"/>
      <c r="G52" s="116">
        <f>SUM(G49:G51)</f>
        <v>0</v>
      </c>
    </row>
    <row r="53" spans="1:7" s="28" customFormat="1" x14ac:dyDescent="0.25">
      <c r="A53" s="23"/>
      <c r="B53" s="29"/>
      <c r="C53" s="29"/>
      <c r="D53" s="128"/>
      <c r="E53" s="123"/>
      <c r="F53" s="33"/>
      <c r="G53" s="122"/>
    </row>
    <row r="54" spans="1:7" s="28" customFormat="1" x14ac:dyDescent="0.25">
      <c r="A54" s="23"/>
      <c r="B54" s="29"/>
      <c r="C54" s="29"/>
      <c r="D54" s="128"/>
      <c r="E54" s="123"/>
      <c r="F54" s="33"/>
      <c r="G54" s="122"/>
    </row>
    <row r="55" spans="1:7" s="28" customFormat="1" x14ac:dyDescent="0.25">
      <c r="A55" s="23"/>
      <c r="B55" s="35"/>
      <c r="C55" s="24"/>
      <c r="D55" s="111" t="s">
        <v>18</v>
      </c>
      <c r="E55" s="24" t="str">
        <f>CONCATENATE(B40,"  ",C40)</f>
        <v>D.2.1  Inženýrské objekty</v>
      </c>
      <c r="F55" s="35"/>
      <c r="G55" s="39">
        <f>SUM(G45+G52)</f>
        <v>0</v>
      </c>
    </row>
    <row r="56" spans="1:7" s="28" customFormat="1" x14ac:dyDescent="0.25">
      <c r="A56" s="23"/>
      <c r="B56" s="34"/>
      <c r="C56" s="63"/>
      <c r="D56" s="112"/>
      <c r="E56" s="63"/>
      <c r="F56" s="34"/>
      <c r="G56" s="61"/>
    </row>
    <row r="57" spans="1:7" s="28" customFormat="1" x14ac:dyDescent="0.25">
      <c r="A57" s="23"/>
      <c r="B57" s="34"/>
      <c r="C57" s="63"/>
      <c r="D57" s="112"/>
      <c r="E57" s="63"/>
      <c r="F57" s="34"/>
      <c r="G57" s="61"/>
    </row>
    <row r="58" spans="1:7" s="28" customFormat="1" x14ac:dyDescent="0.25">
      <c r="A58" s="23"/>
      <c r="B58" s="29"/>
      <c r="C58" s="29"/>
      <c r="D58" s="128"/>
      <c r="E58" s="123"/>
      <c r="F58" s="33"/>
      <c r="G58" s="122"/>
    </row>
    <row r="59" spans="1:7" s="28" customFormat="1" x14ac:dyDescent="0.25">
      <c r="A59" s="23"/>
      <c r="B59" s="124"/>
      <c r="C59" s="64"/>
      <c r="D59" s="112"/>
      <c r="E59" s="63"/>
      <c r="F59" s="34"/>
      <c r="G59" s="61"/>
    </row>
    <row r="60" spans="1:7" s="28" customFormat="1" x14ac:dyDescent="0.25">
      <c r="A60" s="23"/>
      <c r="B60" s="124"/>
      <c r="C60" s="64"/>
      <c r="D60" s="112"/>
      <c r="E60" s="63"/>
      <c r="F60" s="34"/>
      <c r="G60" s="61"/>
    </row>
    <row r="61" spans="1:7" s="28" customFormat="1" x14ac:dyDescent="0.25">
      <c r="A61" s="23"/>
      <c r="B61" s="124"/>
      <c r="C61" s="64"/>
      <c r="D61" s="112"/>
      <c r="E61" s="63"/>
      <c r="F61" s="34"/>
      <c r="G61" s="61"/>
    </row>
    <row r="62" spans="1:7" s="28" customFormat="1" x14ac:dyDescent="0.25">
      <c r="A62" s="23"/>
      <c r="B62" s="23"/>
      <c r="C62" s="23"/>
      <c r="D62" s="53"/>
      <c r="E62" s="54"/>
      <c r="F62" s="52"/>
      <c r="G62" s="40"/>
    </row>
    <row r="63" spans="1:7" s="28" customFormat="1" ht="18" x14ac:dyDescent="0.25">
      <c r="A63" s="23"/>
      <c r="B63" s="29"/>
      <c r="C63" s="29"/>
      <c r="D63" s="55"/>
      <c r="E63" s="56" t="s">
        <v>11</v>
      </c>
      <c r="F63" s="42"/>
      <c r="G63" s="57"/>
    </row>
    <row r="64" spans="1:7" s="28" customFormat="1" ht="15" x14ac:dyDescent="0.25">
      <c r="A64" s="23"/>
      <c r="B64" s="59" t="str">
        <f>B5</f>
        <v>D.1</v>
      </c>
      <c r="C64" s="29"/>
      <c r="D64" s="55"/>
      <c r="E64" s="60" t="s">
        <v>12</v>
      </c>
      <c r="F64" s="42"/>
      <c r="G64" s="61"/>
    </row>
    <row r="65" spans="1:7" s="28" customFormat="1" x14ac:dyDescent="0.25">
      <c r="A65" s="23"/>
      <c r="B65" s="29" t="str">
        <f>B9</f>
        <v>D.1.1.3</v>
      </c>
      <c r="C65" s="29"/>
      <c r="D65" s="29"/>
      <c r="E65" s="62" t="str">
        <f>E11</f>
        <v>D.1.1.3 Přejezdové zabezpečovací zařízení (PZZ)</v>
      </c>
      <c r="F65" s="29"/>
      <c r="G65" s="57">
        <f>G14</f>
        <v>0</v>
      </c>
    </row>
    <row r="66" spans="1:7" s="28" customFormat="1" x14ac:dyDescent="0.25">
      <c r="A66" s="23"/>
      <c r="B66" s="29" t="str">
        <f>B21</f>
        <v>D.1.2.5</v>
      </c>
      <c r="C66" s="29"/>
      <c r="D66" s="29"/>
      <c r="E66" s="62" t="str">
        <f>E32</f>
        <v>D.1.2  Sdělovací zařízení</v>
      </c>
      <c r="F66" s="29"/>
      <c r="G66" s="57">
        <f>G32</f>
        <v>0</v>
      </c>
    </row>
    <row r="67" spans="1:7" s="28" customFormat="1" x14ac:dyDescent="0.25">
      <c r="A67" s="23"/>
      <c r="B67" s="29"/>
      <c r="C67" s="29"/>
      <c r="D67" s="29"/>
      <c r="E67" s="62"/>
      <c r="F67" s="29"/>
      <c r="G67" s="57"/>
    </row>
    <row r="68" spans="1:7" s="28" customFormat="1" x14ac:dyDescent="0.25">
      <c r="A68" s="23"/>
      <c r="B68" s="63"/>
      <c r="C68" s="63"/>
      <c r="D68" s="64"/>
      <c r="E68" s="65" t="s">
        <v>13</v>
      </c>
      <c r="F68" s="66"/>
      <c r="G68" s="61">
        <f>SUM(G65+G66)</f>
        <v>0</v>
      </c>
    </row>
    <row r="69" spans="1:7" s="28" customFormat="1" x14ac:dyDescent="0.25">
      <c r="A69" s="23"/>
      <c r="B69" s="23"/>
      <c r="C69" s="23"/>
      <c r="D69" s="53"/>
      <c r="E69" s="67"/>
      <c r="F69" s="26"/>
      <c r="G69" s="68"/>
    </row>
    <row r="70" spans="1:7" s="28" customFormat="1" ht="15" x14ac:dyDescent="0.25">
      <c r="A70" s="23"/>
      <c r="B70" s="59" t="str">
        <f>B39</f>
        <v>D.2</v>
      </c>
      <c r="C70" s="29"/>
      <c r="D70" s="55"/>
      <c r="E70" s="60" t="s">
        <v>14</v>
      </c>
      <c r="F70" s="52"/>
      <c r="G70" s="40"/>
    </row>
    <row r="71" spans="1:7" s="28" customFormat="1" x14ac:dyDescent="0.25">
      <c r="A71" s="23"/>
      <c r="B71" s="29" t="str">
        <f>B43</f>
        <v>D.2.1.3</v>
      </c>
      <c r="C71" s="29"/>
      <c r="D71" s="55"/>
      <c r="E71" s="62" t="str">
        <f>E45</f>
        <v>D.2.1.3 Přejezdy a přechody</v>
      </c>
      <c r="F71" s="69"/>
      <c r="G71" s="57">
        <f>SUM(G45)</f>
        <v>0</v>
      </c>
    </row>
    <row r="72" spans="1:7" s="28" customFormat="1" x14ac:dyDescent="0.25">
      <c r="A72" s="23"/>
      <c r="B72" s="29" t="str">
        <f>B49</f>
        <v>D.2.1.4</v>
      </c>
      <c r="C72" s="29"/>
      <c r="D72" s="55"/>
      <c r="E72" s="62" t="str">
        <f>E52</f>
        <v>D.2.1.4 Mosty, propustky, zdi</v>
      </c>
      <c r="F72" s="69"/>
      <c r="G72" s="57">
        <f>SUM(G52)</f>
        <v>0</v>
      </c>
    </row>
    <row r="73" spans="1:7" s="58" customFormat="1" x14ac:dyDescent="0.25">
      <c r="A73" s="25"/>
      <c r="B73" s="29"/>
      <c r="C73" s="29"/>
      <c r="D73" s="55"/>
      <c r="E73" s="62"/>
      <c r="F73" s="69"/>
      <c r="G73" s="57"/>
    </row>
    <row r="74" spans="1:7" s="58" customFormat="1" x14ac:dyDescent="0.25">
      <c r="A74" s="25"/>
      <c r="B74" s="29"/>
      <c r="C74" s="29"/>
      <c r="D74" s="55"/>
      <c r="E74" s="62"/>
      <c r="F74" s="69"/>
      <c r="G74" s="57"/>
    </row>
    <row r="75" spans="1:7" s="41" customFormat="1" x14ac:dyDescent="0.25">
      <c r="A75" s="23"/>
      <c r="B75" s="29"/>
      <c r="C75" s="29"/>
      <c r="D75" s="55"/>
      <c r="E75" s="65" t="s">
        <v>15</v>
      </c>
      <c r="F75" s="66"/>
      <c r="G75" s="61">
        <f>SUM(G71:G72)</f>
        <v>0</v>
      </c>
    </row>
    <row r="76" spans="1:7" s="28" customFormat="1" x14ac:dyDescent="0.25">
      <c r="A76" s="23"/>
      <c r="B76" s="23"/>
      <c r="C76" s="23"/>
      <c r="D76" s="53"/>
      <c r="E76" s="70"/>
      <c r="F76" s="26"/>
      <c r="G76" s="68"/>
    </row>
    <row r="77" spans="1:7" s="28" customFormat="1" ht="15.75" x14ac:dyDescent="0.25">
      <c r="A77" s="23"/>
      <c r="B77" s="71"/>
      <c r="C77" s="71"/>
      <c r="D77" s="72"/>
      <c r="E77" s="73" t="s">
        <v>16</v>
      </c>
      <c r="F77" s="74"/>
      <c r="G77" s="75">
        <f>G68+G75</f>
        <v>0</v>
      </c>
    </row>
    <row r="78" spans="1:7" s="28" customFormat="1" ht="15.75" x14ac:dyDescent="0.25">
      <c r="A78" s="23"/>
      <c r="B78" s="23"/>
      <c r="C78" s="23"/>
      <c r="D78" s="53"/>
      <c r="E78" s="119" t="s">
        <v>54</v>
      </c>
      <c r="F78" s="42"/>
      <c r="G78" s="61">
        <v>0</v>
      </c>
    </row>
    <row r="79" spans="1:7" s="28" customFormat="1" ht="16.5" thickBot="1" x14ac:dyDescent="0.3">
      <c r="A79" s="23"/>
      <c r="B79" s="76"/>
      <c r="C79" s="76"/>
      <c r="D79" s="77"/>
      <c r="E79" s="136"/>
      <c r="F79" s="78"/>
      <c r="G79" s="79"/>
    </row>
    <row r="80" spans="1:7" s="28" customFormat="1" ht="19.5" thickTop="1" thickBot="1" x14ac:dyDescent="0.3">
      <c r="A80" s="23"/>
      <c r="B80" s="80"/>
      <c r="C80" s="80"/>
      <c r="D80" s="81"/>
      <c r="E80" s="82" t="s">
        <v>20</v>
      </c>
      <c r="F80" s="83"/>
      <c r="G80" s="84">
        <f>G77+G78+G79</f>
        <v>0</v>
      </c>
    </row>
    <row r="81" spans="1:7" s="28" customFormat="1" ht="13.5" thickTop="1" x14ac:dyDescent="0.25">
      <c r="A81" s="23"/>
      <c r="D81" s="85"/>
      <c r="E81" s="86"/>
      <c r="F81" s="87"/>
      <c r="G81" s="88"/>
    </row>
    <row r="82" spans="1:7" s="28" customFormat="1" ht="18" x14ac:dyDescent="0.25">
      <c r="A82" s="23"/>
      <c r="B82" s="132" t="s">
        <v>17</v>
      </c>
      <c r="C82" s="90"/>
      <c r="D82" s="91"/>
      <c r="E82" s="92"/>
      <c r="F82" s="93"/>
      <c r="G82" s="94"/>
    </row>
    <row r="83" spans="1:7" s="28" customFormat="1" x14ac:dyDescent="0.25">
      <c r="A83" s="23"/>
      <c r="B83" s="95"/>
      <c r="C83" s="95"/>
      <c r="D83" s="96"/>
      <c r="E83" s="97"/>
      <c r="F83" s="98"/>
      <c r="G83" s="99"/>
    </row>
    <row r="84" spans="1:7" s="28" customFormat="1" x14ac:dyDescent="0.25">
      <c r="A84" s="23"/>
      <c r="B84" s="95"/>
      <c r="C84" s="100"/>
      <c r="D84" s="100"/>
      <c r="E84" s="101"/>
      <c r="F84" s="102"/>
      <c r="G84" s="103"/>
    </row>
    <row r="85" spans="1:7" s="28" customFormat="1" x14ac:dyDescent="0.25">
      <c r="A85" s="23"/>
      <c r="B85" s="95"/>
      <c r="C85" s="95"/>
      <c r="D85" s="95"/>
      <c r="E85" s="102"/>
      <c r="F85" s="104"/>
      <c r="G85" s="99"/>
    </row>
    <row r="86" spans="1:7" s="28" customFormat="1" x14ac:dyDescent="0.25">
      <c r="A86" s="23"/>
      <c r="B86" s="95"/>
      <c r="C86" s="95"/>
      <c r="D86" s="95"/>
      <c r="E86" s="105"/>
      <c r="F86" s="104"/>
      <c r="G86" s="99"/>
    </row>
    <row r="87" spans="1:7" s="28" customFormat="1" x14ac:dyDescent="0.25">
      <c r="A87" s="23"/>
      <c r="B87" s="95"/>
      <c r="C87" s="95"/>
      <c r="D87" s="95"/>
      <c r="E87" s="102"/>
      <c r="F87" s="104"/>
      <c r="G87" s="99"/>
    </row>
    <row r="88" spans="1:7" s="28" customFormat="1" x14ac:dyDescent="0.25">
      <c r="A88" s="23"/>
      <c r="B88" s="95"/>
      <c r="C88" s="95"/>
      <c r="D88" s="95"/>
      <c r="E88" s="105"/>
      <c r="F88" s="104"/>
      <c r="G88" s="103"/>
    </row>
    <row r="89" spans="1:7" s="28" customFormat="1" x14ac:dyDescent="0.25">
      <c r="A89" s="23"/>
      <c r="B89" s="95"/>
      <c r="C89" s="95"/>
      <c r="D89" s="95"/>
      <c r="E89" s="102"/>
      <c r="F89" s="104"/>
      <c r="G89" s="103"/>
    </row>
    <row r="90" spans="1:7" s="28" customFormat="1" x14ac:dyDescent="0.25">
      <c r="A90" s="23"/>
      <c r="B90" s="106"/>
      <c r="C90" s="106"/>
      <c r="D90" s="106"/>
      <c r="E90" s="107"/>
      <c r="F90" s="108"/>
      <c r="G90" s="109"/>
    </row>
    <row r="91" spans="1:7" s="89" customFormat="1" ht="18" x14ac:dyDescent="0.25">
      <c r="B91" s="106"/>
      <c r="C91" s="106"/>
      <c r="D91" s="106"/>
      <c r="E91" s="107"/>
      <c r="F91" s="108"/>
      <c r="G91" s="109"/>
    </row>
    <row r="92" spans="1:7" s="28" customFormat="1" x14ac:dyDescent="0.25">
      <c r="E92" s="86"/>
      <c r="F92" s="87"/>
      <c r="G92" s="88"/>
    </row>
    <row r="93" spans="1:7" s="28" customFormat="1" x14ac:dyDescent="0.25">
      <c r="E93" s="86"/>
      <c r="F93" s="87"/>
      <c r="G93" s="88"/>
    </row>
    <row r="94" spans="1:7" s="28" customFormat="1" x14ac:dyDescent="0.25">
      <c r="E94" s="86"/>
      <c r="F94" s="87"/>
      <c r="G94" s="88"/>
    </row>
    <row r="95" spans="1:7" s="28" customFormat="1" x14ac:dyDescent="0.25">
      <c r="E95" s="86"/>
      <c r="F95" s="87"/>
      <c r="G95" s="88"/>
    </row>
    <row r="96" spans="1:7" s="28" customFormat="1" x14ac:dyDescent="0.25">
      <c r="E96" s="86"/>
      <c r="F96" s="87"/>
      <c r="G96" s="88"/>
    </row>
    <row r="97" spans="5:7" s="28" customFormat="1" x14ac:dyDescent="0.25">
      <c r="E97" s="86"/>
      <c r="F97" s="87"/>
      <c r="G97" s="88"/>
    </row>
    <row r="98" spans="5:7" s="28" customFormat="1" x14ac:dyDescent="0.25">
      <c r="E98" s="86"/>
      <c r="F98" s="87"/>
      <c r="G98" s="88"/>
    </row>
    <row r="99" spans="5:7" s="28" customFormat="1" x14ac:dyDescent="0.25">
      <c r="E99" s="86"/>
      <c r="F99" s="87"/>
      <c r="G99" s="88"/>
    </row>
    <row r="100" spans="5:7" s="28" customFormat="1" x14ac:dyDescent="0.25">
      <c r="E100" s="86"/>
      <c r="F100" s="87"/>
      <c r="G100" s="88"/>
    </row>
    <row r="101" spans="5:7" s="28" customFormat="1" x14ac:dyDescent="0.25">
      <c r="E101" s="86"/>
      <c r="F101" s="87"/>
      <c r="G101" s="88"/>
    </row>
    <row r="102" spans="5:7" s="28" customFormat="1" x14ac:dyDescent="0.25">
      <c r="E102" s="86"/>
      <c r="F102" s="87"/>
      <c r="G102" s="88"/>
    </row>
    <row r="103" spans="5:7" s="28" customFormat="1" x14ac:dyDescent="0.25">
      <c r="E103" s="86"/>
      <c r="F103" s="87"/>
      <c r="G103" s="88"/>
    </row>
    <row r="104" spans="5:7" s="28" customFormat="1" x14ac:dyDescent="0.25">
      <c r="E104" s="86"/>
      <c r="F104" s="87"/>
      <c r="G104" s="88"/>
    </row>
    <row r="105" spans="5:7" s="28" customFormat="1" x14ac:dyDescent="0.25">
      <c r="E105" s="86"/>
      <c r="F105" s="87"/>
      <c r="G105" s="88"/>
    </row>
    <row r="106" spans="5:7" s="28" customFormat="1" x14ac:dyDescent="0.25">
      <c r="E106" s="86"/>
      <c r="F106" s="87"/>
      <c r="G106" s="88"/>
    </row>
    <row r="107" spans="5:7" s="28" customFormat="1" x14ac:dyDescent="0.25">
      <c r="E107" s="86"/>
      <c r="F107" s="87"/>
      <c r="G107" s="88"/>
    </row>
    <row r="108" spans="5:7" s="28" customFormat="1" x14ac:dyDescent="0.25">
      <c r="E108" s="86"/>
      <c r="F108" s="87"/>
      <c r="G108" s="88"/>
    </row>
    <row r="109" spans="5:7" s="28" customFormat="1" x14ac:dyDescent="0.25">
      <c r="E109" s="86"/>
      <c r="F109" s="87"/>
      <c r="G109" s="88"/>
    </row>
    <row r="110" spans="5:7" s="28" customFormat="1" x14ac:dyDescent="0.25">
      <c r="E110" s="86"/>
      <c r="F110" s="87"/>
      <c r="G110" s="88"/>
    </row>
    <row r="111" spans="5:7" s="28" customFormat="1" x14ac:dyDescent="0.25">
      <c r="E111" s="86"/>
      <c r="F111" s="87"/>
      <c r="G111" s="88"/>
    </row>
    <row r="112" spans="5:7" s="28" customFormat="1" x14ac:dyDescent="0.25">
      <c r="E112" s="86"/>
      <c r="F112" s="87"/>
      <c r="G112" s="88"/>
    </row>
    <row r="113" spans="5:7" s="28" customFormat="1" x14ac:dyDescent="0.25">
      <c r="E113" s="86"/>
      <c r="F113" s="87"/>
      <c r="G113" s="88"/>
    </row>
    <row r="114" spans="5:7" s="28" customFormat="1" x14ac:dyDescent="0.25">
      <c r="E114" s="86"/>
      <c r="F114" s="87"/>
      <c r="G114" s="88"/>
    </row>
    <row r="115" spans="5:7" s="28" customFormat="1" x14ac:dyDescent="0.25">
      <c r="E115" s="86"/>
      <c r="F115" s="87"/>
      <c r="G115" s="88"/>
    </row>
    <row r="116" spans="5:7" s="28" customFormat="1" x14ac:dyDescent="0.25">
      <c r="E116" s="86"/>
      <c r="F116" s="87"/>
      <c r="G116" s="88"/>
    </row>
    <row r="117" spans="5:7" s="28" customFormat="1" x14ac:dyDescent="0.25">
      <c r="E117" s="86"/>
      <c r="F117" s="87"/>
      <c r="G117" s="88"/>
    </row>
    <row r="118" spans="5:7" s="28" customFormat="1" x14ac:dyDescent="0.25">
      <c r="E118" s="86"/>
      <c r="F118" s="87"/>
      <c r="G118" s="88"/>
    </row>
    <row r="119" spans="5:7" s="28" customFormat="1" x14ac:dyDescent="0.25">
      <c r="E119" s="86"/>
      <c r="F119" s="87"/>
      <c r="G119" s="88"/>
    </row>
    <row r="120" spans="5:7" s="28" customFormat="1" x14ac:dyDescent="0.25">
      <c r="E120" s="86"/>
      <c r="F120" s="87"/>
      <c r="G120" s="88"/>
    </row>
    <row r="121" spans="5:7" s="28" customFormat="1" x14ac:dyDescent="0.25">
      <c r="E121" s="86"/>
      <c r="F121" s="87"/>
      <c r="G121" s="88"/>
    </row>
    <row r="122" spans="5:7" s="28" customFormat="1" x14ac:dyDescent="0.25">
      <c r="E122" s="86"/>
      <c r="F122" s="87"/>
      <c r="G122" s="88"/>
    </row>
    <row r="123" spans="5:7" s="28" customFormat="1" x14ac:dyDescent="0.25">
      <c r="E123" s="86"/>
      <c r="F123" s="87"/>
      <c r="G123" s="88"/>
    </row>
    <row r="124" spans="5:7" s="28" customFormat="1" x14ac:dyDescent="0.25">
      <c r="E124" s="86"/>
      <c r="F124" s="87"/>
      <c r="G124" s="88"/>
    </row>
    <row r="125" spans="5:7" s="28" customFormat="1" x14ac:dyDescent="0.25">
      <c r="E125" s="86"/>
      <c r="F125" s="87"/>
      <c r="G125" s="88"/>
    </row>
    <row r="126" spans="5:7" s="28" customFormat="1" x14ac:dyDescent="0.25">
      <c r="E126" s="86"/>
      <c r="F126" s="87"/>
      <c r="G126" s="88"/>
    </row>
    <row r="127" spans="5:7" s="28" customFormat="1" x14ac:dyDescent="0.25">
      <c r="E127" s="86"/>
      <c r="F127" s="87"/>
      <c r="G127" s="88"/>
    </row>
    <row r="128" spans="5:7" s="28" customFormat="1" x14ac:dyDescent="0.25">
      <c r="E128" s="86"/>
      <c r="F128" s="87"/>
      <c r="G128" s="88"/>
    </row>
    <row r="129" spans="5:7" s="28" customFormat="1" x14ac:dyDescent="0.25">
      <c r="E129" s="86"/>
      <c r="F129" s="87"/>
      <c r="G129" s="88"/>
    </row>
    <row r="130" spans="5:7" s="28" customFormat="1" x14ac:dyDescent="0.25">
      <c r="E130" s="86"/>
      <c r="F130" s="87"/>
      <c r="G130" s="88"/>
    </row>
    <row r="131" spans="5:7" s="28" customFormat="1" x14ac:dyDescent="0.25">
      <c r="E131" s="86"/>
      <c r="F131" s="87"/>
      <c r="G131" s="88"/>
    </row>
    <row r="132" spans="5:7" s="28" customFormat="1" x14ac:dyDescent="0.25">
      <c r="E132" s="86"/>
      <c r="F132" s="87"/>
      <c r="G132" s="88"/>
    </row>
    <row r="133" spans="5:7" s="28" customFormat="1" x14ac:dyDescent="0.25">
      <c r="E133" s="86"/>
      <c r="F133" s="87"/>
      <c r="G133" s="88"/>
    </row>
    <row r="134" spans="5:7" s="28" customFormat="1" x14ac:dyDescent="0.25">
      <c r="E134" s="86"/>
      <c r="F134" s="87"/>
      <c r="G134" s="88"/>
    </row>
    <row r="135" spans="5:7" s="28" customFormat="1" x14ac:dyDescent="0.25">
      <c r="E135" s="86"/>
      <c r="F135" s="87"/>
      <c r="G135" s="88"/>
    </row>
    <row r="136" spans="5:7" s="28" customFormat="1" x14ac:dyDescent="0.25">
      <c r="E136" s="86"/>
      <c r="F136" s="87"/>
      <c r="G136" s="88"/>
    </row>
    <row r="137" spans="5:7" s="28" customFormat="1" x14ac:dyDescent="0.25">
      <c r="E137" s="86"/>
      <c r="F137" s="87"/>
      <c r="G137" s="88"/>
    </row>
    <row r="138" spans="5:7" s="28" customFormat="1" x14ac:dyDescent="0.25">
      <c r="E138" s="86"/>
      <c r="F138" s="87"/>
      <c r="G138" s="88"/>
    </row>
    <row r="139" spans="5:7" s="28" customFormat="1" x14ac:dyDescent="0.25">
      <c r="E139" s="86"/>
      <c r="F139" s="87"/>
      <c r="G139" s="88"/>
    </row>
    <row r="140" spans="5:7" s="28" customFormat="1" x14ac:dyDescent="0.25">
      <c r="E140" s="86"/>
      <c r="F140" s="87"/>
      <c r="G140" s="88"/>
    </row>
    <row r="141" spans="5:7" s="28" customFormat="1" x14ac:dyDescent="0.25">
      <c r="E141" s="86"/>
      <c r="F141" s="87"/>
      <c r="G141" s="88"/>
    </row>
    <row r="142" spans="5:7" s="28" customFormat="1" x14ac:dyDescent="0.25">
      <c r="E142" s="86"/>
      <c r="F142" s="87"/>
      <c r="G142" s="88"/>
    </row>
    <row r="143" spans="5:7" s="28" customFormat="1" x14ac:dyDescent="0.25">
      <c r="E143" s="86"/>
      <c r="F143" s="87"/>
      <c r="G143" s="88"/>
    </row>
    <row r="144" spans="5:7" s="28" customFormat="1" x14ac:dyDescent="0.25">
      <c r="E144" s="86"/>
      <c r="F144" s="87"/>
      <c r="G144" s="88"/>
    </row>
    <row r="145" spans="5:7" s="28" customFormat="1" x14ac:dyDescent="0.25">
      <c r="E145" s="86"/>
      <c r="F145" s="87"/>
      <c r="G145" s="88"/>
    </row>
    <row r="146" spans="5:7" s="28" customFormat="1" x14ac:dyDescent="0.25">
      <c r="E146" s="86"/>
      <c r="F146" s="87"/>
      <c r="G146" s="88"/>
    </row>
    <row r="147" spans="5:7" s="28" customFormat="1" x14ac:dyDescent="0.25">
      <c r="E147" s="86"/>
      <c r="F147" s="87"/>
      <c r="G147" s="88"/>
    </row>
    <row r="148" spans="5:7" s="28" customFormat="1" x14ac:dyDescent="0.25">
      <c r="E148" s="86"/>
      <c r="F148" s="87"/>
      <c r="G148" s="88"/>
    </row>
    <row r="149" spans="5:7" s="28" customFormat="1" x14ac:dyDescent="0.25">
      <c r="E149" s="86"/>
      <c r="F149" s="87"/>
      <c r="G149" s="88"/>
    </row>
    <row r="150" spans="5:7" s="28" customFormat="1" x14ac:dyDescent="0.25">
      <c r="E150" s="86"/>
      <c r="F150" s="87"/>
      <c r="G150" s="88"/>
    </row>
    <row r="151" spans="5:7" s="28" customFormat="1" x14ac:dyDescent="0.25">
      <c r="E151" s="86"/>
      <c r="F151" s="87"/>
      <c r="G151" s="88"/>
    </row>
    <row r="152" spans="5:7" s="28" customFormat="1" x14ac:dyDescent="0.25">
      <c r="E152" s="86"/>
      <c r="F152" s="87"/>
      <c r="G152" s="88"/>
    </row>
    <row r="153" spans="5:7" s="28" customFormat="1" x14ac:dyDescent="0.25">
      <c r="E153" s="86"/>
      <c r="F153" s="87"/>
      <c r="G153" s="88"/>
    </row>
    <row r="154" spans="5:7" s="28" customFormat="1" x14ac:dyDescent="0.25">
      <c r="E154" s="86"/>
      <c r="F154" s="87"/>
      <c r="G154" s="88"/>
    </row>
    <row r="155" spans="5:7" s="28" customFormat="1" x14ac:dyDescent="0.25">
      <c r="E155" s="86"/>
      <c r="F155" s="87"/>
      <c r="G155" s="88"/>
    </row>
    <row r="156" spans="5:7" s="28" customFormat="1" x14ac:dyDescent="0.25">
      <c r="E156" s="86"/>
      <c r="F156" s="87"/>
      <c r="G156" s="88"/>
    </row>
    <row r="157" spans="5:7" s="28" customFormat="1" x14ac:dyDescent="0.25">
      <c r="E157" s="86"/>
      <c r="F157" s="87"/>
      <c r="G157" s="88"/>
    </row>
    <row r="158" spans="5:7" s="28" customFormat="1" x14ac:dyDescent="0.25">
      <c r="E158" s="86"/>
      <c r="F158" s="87"/>
      <c r="G158" s="88"/>
    </row>
    <row r="159" spans="5:7" s="28" customFormat="1" x14ac:dyDescent="0.25">
      <c r="E159" s="86"/>
      <c r="F159" s="87"/>
      <c r="G159" s="88"/>
    </row>
    <row r="160" spans="5:7" s="28" customFormat="1" x14ac:dyDescent="0.25">
      <c r="E160" s="86"/>
      <c r="F160" s="87"/>
      <c r="G160" s="88"/>
    </row>
    <row r="161" spans="5:7" s="28" customFormat="1" x14ac:dyDescent="0.25">
      <c r="E161" s="86"/>
      <c r="F161" s="87"/>
      <c r="G161" s="88"/>
    </row>
    <row r="162" spans="5:7" s="28" customFormat="1" x14ac:dyDescent="0.25">
      <c r="E162" s="86"/>
      <c r="F162" s="87"/>
      <c r="G162" s="88"/>
    </row>
    <row r="163" spans="5:7" s="28" customFormat="1" x14ac:dyDescent="0.25">
      <c r="E163" s="86"/>
      <c r="F163" s="87"/>
      <c r="G163" s="88"/>
    </row>
    <row r="164" spans="5:7" s="28" customFormat="1" x14ac:dyDescent="0.25">
      <c r="E164" s="86"/>
      <c r="F164" s="87"/>
      <c r="G164" s="88"/>
    </row>
    <row r="165" spans="5:7" s="28" customFormat="1" x14ac:dyDescent="0.25">
      <c r="E165" s="86"/>
      <c r="F165" s="87"/>
      <c r="G165" s="88"/>
    </row>
    <row r="166" spans="5:7" s="28" customFormat="1" x14ac:dyDescent="0.25">
      <c r="E166" s="86"/>
      <c r="F166" s="87"/>
      <c r="G166" s="88"/>
    </row>
    <row r="167" spans="5:7" s="28" customFormat="1" x14ac:dyDescent="0.25">
      <c r="E167" s="86"/>
      <c r="F167" s="87"/>
      <c r="G167" s="88"/>
    </row>
    <row r="168" spans="5:7" s="28" customFormat="1" x14ac:dyDescent="0.25">
      <c r="E168" s="86"/>
      <c r="F168" s="87"/>
      <c r="G168" s="88"/>
    </row>
    <row r="169" spans="5:7" s="28" customFormat="1" x14ac:dyDescent="0.25">
      <c r="E169" s="86"/>
      <c r="F169" s="87"/>
      <c r="G169" s="88"/>
    </row>
    <row r="170" spans="5:7" s="28" customFormat="1" x14ac:dyDescent="0.25">
      <c r="E170" s="86"/>
      <c r="F170" s="87"/>
      <c r="G170" s="88"/>
    </row>
    <row r="171" spans="5:7" s="28" customFormat="1" x14ac:dyDescent="0.25">
      <c r="E171" s="86"/>
      <c r="F171" s="87"/>
      <c r="G171" s="88"/>
    </row>
    <row r="172" spans="5:7" s="28" customFormat="1" x14ac:dyDescent="0.25">
      <c r="E172" s="86"/>
      <c r="F172" s="87"/>
      <c r="G172" s="88"/>
    </row>
    <row r="173" spans="5:7" s="28" customFormat="1" x14ac:dyDescent="0.25">
      <c r="E173" s="86"/>
      <c r="F173" s="87"/>
      <c r="G173" s="88"/>
    </row>
    <row r="174" spans="5:7" s="28" customFormat="1" x14ac:dyDescent="0.25">
      <c r="E174" s="86"/>
      <c r="F174" s="87"/>
      <c r="G174" s="88"/>
    </row>
    <row r="175" spans="5:7" s="28" customFormat="1" x14ac:dyDescent="0.25">
      <c r="E175" s="86"/>
      <c r="F175" s="87"/>
      <c r="G175" s="88"/>
    </row>
    <row r="176" spans="5:7" s="28" customFormat="1" x14ac:dyDescent="0.25">
      <c r="E176" s="86"/>
      <c r="F176" s="87"/>
      <c r="G176" s="88"/>
    </row>
    <row r="177" spans="5:7" s="28" customFormat="1" x14ac:dyDescent="0.25">
      <c r="E177" s="86"/>
      <c r="F177" s="87"/>
      <c r="G177" s="88"/>
    </row>
    <row r="178" spans="5:7" s="28" customFormat="1" x14ac:dyDescent="0.25">
      <c r="E178" s="86"/>
      <c r="F178" s="87"/>
      <c r="G178" s="88"/>
    </row>
    <row r="179" spans="5:7" s="28" customFormat="1" x14ac:dyDescent="0.25">
      <c r="E179" s="86"/>
      <c r="F179" s="87"/>
      <c r="G179" s="88"/>
    </row>
    <row r="180" spans="5:7" s="28" customFormat="1" x14ac:dyDescent="0.25">
      <c r="E180" s="86"/>
      <c r="F180" s="87"/>
      <c r="G180" s="88"/>
    </row>
    <row r="181" spans="5:7" s="28" customFormat="1" x14ac:dyDescent="0.25">
      <c r="E181" s="86"/>
      <c r="F181" s="87"/>
      <c r="G181" s="88"/>
    </row>
    <row r="182" spans="5:7" s="28" customFormat="1" x14ac:dyDescent="0.25">
      <c r="E182" s="86"/>
      <c r="F182" s="87"/>
      <c r="G182" s="88"/>
    </row>
    <row r="183" spans="5:7" s="28" customFormat="1" x14ac:dyDescent="0.25">
      <c r="E183" s="86"/>
      <c r="F183" s="87"/>
      <c r="G183" s="88"/>
    </row>
    <row r="184" spans="5:7" s="28" customFormat="1" x14ac:dyDescent="0.25">
      <c r="E184" s="86"/>
      <c r="F184" s="87"/>
      <c r="G184" s="88"/>
    </row>
    <row r="185" spans="5:7" s="28" customFormat="1" x14ac:dyDescent="0.25">
      <c r="E185" s="86"/>
      <c r="F185" s="87"/>
      <c r="G185" s="88"/>
    </row>
    <row r="186" spans="5:7" s="28" customFormat="1" x14ac:dyDescent="0.25">
      <c r="E186" s="86"/>
      <c r="F186" s="87"/>
      <c r="G186" s="88"/>
    </row>
    <row r="187" spans="5:7" s="28" customFormat="1" x14ac:dyDescent="0.25">
      <c r="E187" s="86"/>
      <c r="F187" s="87"/>
      <c r="G187" s="88"/>
    </row>
    <row r="188" spans="5:7" s="28" customFormat="1" x14ac:dyDescent="0.25">
      <c r="E188" s="86"/>
      <c r="F188" s="87"/>
      <c r="G188" s="88"/>
    </row>
    <row r="189" spans="5:7" s="28" customFormat="1" x14ac:dyDescent="0.25">
      <c r="E189" s="86"/>
      <c r="F189" s="87"/>
      <c r="G189" s="88"/>
    </row>
    <row r="190" spans="5:7" s="28" customFormat="1" x14ac:dyDescent="0.25">
      <c r="E190" s="86"/>
      <c r="F190" s="87"/>
      <c r="G190" s="88"/>
    </row>
    <row r="191" spans="5:7" s="28" customFormat="1" x14ac:dyDescent="0.25">
      <c r="E191" s="86"/>
      <c r="F191" s="87"/>
      <c r="G191" s="88"/>
    </row>
    <row r="192" spans="5:7" s="28" customFormat="1" x14ac:dyDescent="0.25">
      <c r="E192" s="86"/>
      <c r="F192" s="87"/>
      <c r="G192" s="88"/>
    </row>
    <row r="193" spans="2:7" s="28" customFormat="1" x14ac:dyDescent="0.25">
      <c r="E193" s="86"/>
      <c r="F193" s="87"/>
      <c r="G193" s="88"/>
    </row>
    <row r="194" spans="2:7" s="28" customFormat="1" x14ac:dyDescent="0.25">
      <c r="B194" s="1"/>
      <c r="C194" s="1"/>
      <c r="D194" s="1"/>
      <c r="E194" s="4"/>
      <c r="F194" s="5"/>
      <c r="G194" s="6"/>
    </row>
    <row r="195" spans="2:7" s="28" customFormat="1" x14ac:dyDescent="0.25">
      <c r="B195" s="1"/>
      <c r="C195" s="1"/>
      <c r="D195" s="1"/>
      <c r="E195" s="4"/>
      <c r="F195" s="5"/>
      <c r="G195" s="6"/>
    </row>
    <row r="196" spans="2:7" s="28" customFormat="1" x14ac:dyDescent="0.25">
      <c r="B196" s="1"/>
      <c r="C196" s="1"/>
      <c r="D196" s="1"/>
      <c r="E196" s="4"/>
      <c r="F196" s="5"/>
      <c r="G196" s="6"/>
    </row>
    <row r="197" spans="2:7" s="28" customFormat="1" x14ac:dyDescent="0.25">
      <c r="B197" s="1"/>
      <c r="C197" s="1"/>
      <c r="D197" s="1"/>
      <c r="E197" s="4"/>
      <c r="F197" s="5"/>
      <c r="G197" s="6"/>
    </row>
    <row r="198" spans="2:7" s="28" customFormat="1" x14ac:dyDescent="0.25">
      <c r="B198" s="1"/>
      <c r="C198" s="1"/>
      <c r="D198" s="1"/>
      <c r="E198" s="4"/>
      <c r="F198" s="5"/>
      <c r="G198" s="6"/>
    </row>
    <row r="199" spans="2:7" s="28" customFormat="1" x14ac:dyDescent="0.25">
      <c r="B199" s="1"/>
      <c r="C199" s="1"/>
      <c r="D199" s="1"/>
      <c r="E199" s="4"/>
      <c r="F199" s="5"/>
      <c r="G199" s="6"/>
    </row>
    <row r="200" spans="2:7" s="28" customFormat="1" x14ac:dyDescent="0.25">
      <c r="B200" s="1"/>
      <c r="C200" s="1"/>
      <c r="D200" s="1"/>
      <c r="E200" s="4"/>
      <c r="F200" s="5"/>
      <c r="G200" s="6"/>
    </row>
    <row r="201" spans="2:7" s="28" customFormat="1" x14ac:dyDescent="0.25">
      <c r="B201" s="1"/>
      <c r="C201" s="1"/>
      <c r="D201" s="1"/>
      <c r="E201" s="4"/>
      <c r="F201" s="5"/>
      <c r="G201" s="6"/>
    </row>
    <row r="202" spans="2:7" s="28" customFormat="1" x14ac:dyDescent="0.25">
      <c r="B202" s="1"/>
      <c r="C202" s="1"/>
      <c r="D202" s="1"/>
      <c r="E202" s="4"/>
      <c r="F202" s="5"/>
      <c r="G202" s="6"/>
    </row>
    <row r="203" spans="2:7" x14ac:dyDescent="0.25">
      <c r="D203" s="1"/>
    </row>
    <row r="204" spans="2:7" x14ac:dyDescent="0.25">
      <c r="D204" s="1"/>
    </row>
    <row r="205" spans="2:7" x14ac:dyDescent="0.25">
      <c r="D205" s="1"/>
    </row>
    <row r="206" spans="2:7" x14ac:dyDescent="0.25">
      <c r="D206" s="1"/>
    </row>
    <row r="207" spans="2:7" x14ac:dyDescent="0.25">
      <c r="D207" s="1"/>
    </row>
    <row r="208" spans="2:7" x14ac:dyDescent="0.25">
      <c r="D208" s="1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  <row r="217" spans="4:4" x14ac:dyDescent="0.25">
      <c r="D217" s="1"/>
    </row>
    <row r="218" spans="4:4" x14ac:dyDescent="0.25">
      <c r="D218" s="1"/>
    </row>
    <row r="219" spans="4:4" x14ac:dyDescent="0.25">
      <c r="D219" s="1"/>
    </row>
    <row r="220" spans="4:4" x14ac:dyDescent="0.25">
      <c r="D220" s="1"/>
    </row>
    <row r="221" spans="4:4" x14ac:dyDescent="0.25">
      <c r="D221" s="1"/>
    </row>
    <row r="222" spans="4:4" x14ac:dyDescent="0.25">
      <c r="D222" s="1"/>
    </row>
    <row r="223" spans="4:4" x14ac:dyDescent="0.25">
      <c r="D223" s="1"/>
    </row>
    <row r="224" spans="4:4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  <row r="305" spans="4:4" x14ac:dyDescent="0.25">
      <c r="D305" s="1"/>
    </row>
    <row r="306" spans="4:4" x14ac:dyDescent="0.25">
      <c r="D306" s="1"/>
    </row>
    <row r="307" spans="4:4" x14ac:dyDescent="0.25">
      <c r="D307" s="1"/>
    </row>
    <row r="308" spans="4:4" x14ac:dyDescent="0.25">
      <c r="D308" s="1"/>
    </row>
    <row r="309" spans="4:4" x14ac:dyDescent="0.25">
      <c r="D309" s="1"/>
    </row>
    <row r="310" spans="4:4" x14ac:dyDescent="0.25">
      <c r="D310" s="1"/>
    </row>
    <row r="311" spans="4:4" x14ac:dyDescent="0.25">
      <c r="D311" s="1"/>
    </row>
    <row r="312" spans="4:4" x14ac:dyDescent="0.25">
      <c r="D312" s="1"/>
    </row>
    <row r="313" spans="4:4" x14ac:dyDescent="0.25">
      <c r="D313" s="1"/>
    </row>
    <row r="314" spans="4:4" x14ac:dyDescent="0.25">
      <c r="D314" s="1"/>
    </row>
    <row r="315" spans="4:4" x14ac:dyDescent="0.25">
      <c r="D315" s="1"/>
    </row>
  </sheetData>
  <mergeCells count="1">
    <mergeCell ref="E1:G1"/>
  </mergeCells>
  <phoneticPr fontId="0" type="noConversion"/>
  <conditionalFormatting sqref="G44 G51">
    <cfRule type="expression" dxfId="1" priority="28">
      <formula>$G44+#REF!&gt;0</formula>
    </cfRule>
    <cfRule type="expression" dxfId="0" priority="29">
      <formula>ISTEXT($C44)=TRUE</formula>
    </cfRule>
  </conditionalFormatting>
  <dataValidations count="2">
    <dataValidation allowBlank="1" showInputMessage="1" showErrorMessage="1" prompt="Název staveního objektu BEZ čísla SO." sqref="E43:E44 E49:E51" xr:uid="{A24D39F0-4684-4D91-84DF-8049378ADEB4}"/>
    <dataValidation allowBlank="1" showInputMessage="1" showErrorMessage="1" prompt="Název provozního souboru BEZ čísla PS." sqref="E9:E10 E21:E22 E27:E28" xr:uid="{41D3ED37-30CF-4752-AF9E-16E705995019}"/>
  </dataValidations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L16" sqref="L1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Realizace</vt:lpstr>
      <vt:lpstr>List3</vt:lpstr>
      <vt:lpstr>Realizace!Oblast_tisku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2023-10-16T06:41:28Z</dcterms:modified>
</cp:coreProperties>
</file>