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145" yWindow="1350" windowWidth="20730" windowHeight="7635" tabRatio="833" activeTab="0"/>
  </bookViews>
  <sheets>
    <sheet name="formulář 5 -pol.rozp" sheetId="1" r:id="rId1"/>
    <sheet name="List1" sheetId="2" r:id="rId2"/>
  </sheets>
  <externalReferences>
    <externalReference r:id="rId5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#REF!</definedName>
    <definedName name="__TR0__">#REF!</definedName>
    <definedName name="__TR1__">#REF!</definedName>
    <definedName name="_xlnm._FilterDatabase" localSheetId="0" hidden="1">'formulář 5 -pol.rozp'!$A$10:$P$2451</definedName>
    <definedName name="AXA_4097">'formulář 5 -pol.rozp'!$E:$E</definedName>
    <definedName name="AXA_8193">'formulář 5 -pol.rozp'!$B:$B</definedName>
    <definedName name="AXA_8194">'formulář 5 -pol.rozp'!$C:$C</definedName>
    <definedName name="AXA_8195">'formulář 5 -pol.rozp'!$D:$D</definedName>
    <definedName name="_xlnm.Print_Area" localSheetId="0">'formulář 5 -pol.rozp'!$A$1:$K$99</definedName>
    <definedName name="_xlnm.Print_Area" localSheetId="1">'List1'!$A$1:$L$41</definedName>
    <definedName name="_xlnm.Print_Titles" localSheetId="0">'formulář 5 -pol.rozp'!$1:$9</definedName>
  </definedNames>
  <calcPr calcId="145621"/>
</workbook>
</file>

<file path=xl/comments1.xml><?xml version="1.0" encoding="utf-8"?>
<comments xmlns="http://schemas.openxmlformats.org/spreadsheetml/2006/main">
  <authors>
    <author>jiri.zakravsky</author>
  </authors>
  <commentList>
    <comment ref="C2" authorId="0">
      <text>
        <r>
          <rPr>
            <sz val="9"/>
            <rFont val="Tahoma"/>
            <family val="2"/>
          </rPr>
          <t>§ 3</t>
        </r>
      </text>
    </comment>
    <comment ref="U2" authorId="0">
      <text>
        <r>
          <rPr>
            <b/>
            <sz val="10"/>
            <rFont val="Tahoma"/>
            <family val="2"/>
          </rPr>
          <t>jiri.zakravsky:</t>
        </r>
        <r>
          <rPr>
            <sz val="10"/>
            <rFont val="Tahoma"/>
            <family val="2"/>
          </rPr>
          <t xml:space="preserve">
tools
PSSOzzzzzz propertites
Protection
Lock
"2*4"
</t>
        </r>
      </text>
    </comment>
    <comment ref="D4" authorId="0">
      <text>
        <r>
          <rPr>
            <sz val="9"/>
            <rFont val="Tahoma"/>
            <family val="2"/>
          </rPr>
          <t>§ 2
v případě jiné klasifikace upravit údaj v závorce, např. (CZ-CC)</t>
        </r>
      </text>
    </comment>
    <comment ref="N6" authorId="0">
      <text>
        <r>
          <rPr>
            <sz val="9"/>
            <rFont val="Tahoma"/>
            <family val="2"/>
          </rPr>
          <t>§ 6b 2.část</t>
        </r>
      </text>
    </comment>
    <comment ref="O6" authorId="0">
      <text>
        <r>
          <rPr>
            <sz val="9"/>
            <rFont val="Tahoma"/>
            <family val="2"/>
          </rPr>
          <t>§ 6c 2.část</t>
        </r>
      </text>
    </comment>
    <comment ref="P6" authorId="0">
      <text>
        <r>
          <rPr>
            <sz val="9"/>
            <rFont val="Tahoma"/>
            <family val="2"/>
          </rPr>
          <t xml:space="preserve">§ 6f
§ 7
</t>
        </r>
      </text>
    </comment>
    <comment ref="A7" authorId="0">
      <text>
        <r>
          <rPr>
            <sz val="9"/>
            <rFont val="Tahoma"/>
            <family val="2"/>
          </rPr>
          <t>§ 6a</t>
        </r>
      </text>
    </comment>
    <comment ref="B7" authorId="0">
      <text>
        <r>
          <rPr>
            <sz val="9"/>
            <rFont val="Tahoma"/>
            <family val="2"/>
          </rPr>
          <t>§ 6b 1.část</t>
        </r>
      </text>
    </comment>
    <comment ref="C7" authorId="0">
      <text>
        <r>
          <rPr>
            <sz val="9"/>
            <rFont val="Tahoma"/>
            <family val="2"/>
          </rPr>
          <t>§ 6c 1.část</t>
        </r>
      </text>
    </comment>
    <comment ref="D7" authorId="0">
      <text>
        <r>
          <rPr>
            <sz val="9"/>
            <rFont val="Tahoma"/>
            <family val="2"/>
          </rPr>
          <t>§ 6d</t>
        </r>
      </text>
    </comment>
    <comment ref="E7" authorId="0">
      <text>
        <r>
          <rPr>
            <sz val="9"/>
            <rFont val="Tahoma"/>
            <family val="2"/>
          </rPr>
          <t>§ 6e</t>
        </r>
      </text>
    </comment>
  </commentList>
</comments>
</file>

<file path=xl/sharedStrings.xml><?xml version="1.0" encoding="utf-8"?>
<sst xmlns="http://schemas.openxmlformats.org/spreadsheetml/2006/main" count="3435" uniqueCount="306">
  <si>
    <t>Cena za objekt [Kč]</t>
  </si>
  <si>
    <t>FORMULÁŘ 5</t>
  </si>
  <si>
    <t>typ řádku</t>
  </si>
  <si>
    <t>kód datové základny</t>
  </si>
  <si>
    <t>Název PS,SO :</t>
  </si>
  <si>
    <t>Číslo PS,SO</t>
  </si>
  <si>
    <t>řádek s filtry</t>
  </si>
  <si>
    <t>Název stavby :</t>
  </si>
  <si>
    <t>Číslo stavby</t>
  </si>
  <si>
    <t>Datum zpracování :</t>
  </si>
  <si>
    <t>Datum aktualizace :</t>
  </si>
  <si>
    <t>Poř.</t>
  </si>
  <si>
    <t>C E N A</t>
  </si>
  <si>
    <t>číslo</t>
  </si>
  <si>
    <t>Číslo</t>
  </si>
  <si>
    <t xml:space="preserve">měrná 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</si>
  <si>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</si>
  <si>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</si>
  <si>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</si>
  <si>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</si>
  <si>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</si>
  <si>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</si>
  <si>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</si>
  <si>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</si>
  <si>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množství</t>
  </si>
  <si>
    <t>hmotnost</t>
  </si>
  <si>
    <t>celkem</t>
  </si>
  <si>
    <t>majitel HIM:</t>
  </si>
  <si>
    <t>SŽDC</t>
  </si>
  <si>
    <t>ČD</t>
  </si>
  <si>
    <t>OSTATNÍ</t>
  </si>
  <si>
    <t>Technická specifikace</t>
  </si>
  <si>
    <t>nadpisy sloupců</t>
  </si>
  <si>
    <t>hlavičky objektu</t>
  </si>
  <si>
    <t>majitel, cena</t>
  </si>
  <si>
    <t>Výkaz výměr</t>
  </si>
  <si>
    <t>SOUPIS PRACÍ</t>
  </si>
  <si>
    <t>hlavičky stavby</t>
  </si>
  <si>
    <t>hlavičky datumů</t>
  </si>
  <si>
    <t>Zatřídění objektu :
(JKSO, JKPOV)</t>
  </si>
  <si>
    <t>mj dle JKSO</t>
  </si>
  <si>
    <t>počet mj</t>
  </si>
  <si>
    <t>objektový ukazatel</t>
  </si>
  <si>
    <t>m</t>
  </si>
  <si>
    <t/>
  </si>
  <si>
    <t>m3</t>
  </si>
  <si>
    <t>1</t>
  </si>
  <si>
    <t>Celkem za 1</t>
  </si>
  <si>
    <t>kus</t>
  </si>
  <si>
    <t>ks</t>
  </si>
  <si>
    <t>kpl</t>
  </si>
  <si>
    <t>SD</t>
  </si>
  <si>
    <t>m2</t>
  </si>
  <si>
    <t>P</t>
  </si>
  <si>
    <t>URS</t>
  </si>
  <si>
    <t>R</t>
  </si>
  <si>
    <t>t</t>
  </si>
  <si>
    <t>2</t>
  </si>
  <si>
    <t>711</t>
  </si>
  <si>
    <t>kg</t>
  </si>
  <si>
    <t>Díl:</t>
  </si>
  <si>
    <t>S</t>
  </si>
  <si>
    <t>Celkem za 2</t>
  </si>
  <si>
    <t>Celkem za 711</t>
  </si>
  <si>
    <t xml:space="preserve">Popisy prací zahrnují veškerý materiál, výrobky, polotovary, včetně 
mimostaveništní a vnitrostaveništní dopravy (rovněž přesuny), naložení a složení, případně s uložením a přemístěním v rámci objektu. Položka zahrnuje montáž kompletního výrobku vč. doplňků, kotevních prvků a povrchové úpravy.
</t>
  </si>
  <si>
    <t>M740</t>
  </si>
  <si>
    <t>Elektroinstalace</t>
  </si>
  <si>
    <t>Zemní práce</t>
  </si>
  <si>
    <t>Hloubení jam nezapažených v hornině tř. 3 objemu do 100 m3</t>
  </si>
  <si>
    <t>hod</t>
  </si>
  <si>
    <t>Zásyp jam, šachet rýh nebo kolem objektů sypaninou se zhutněním</t>
  </si>
  <si>
    <t>Vodorovné přemístění do 10000 m výkopku/sypaniny z horniny tř. 1 až 4</t>
  </si>
  <si>
    <t>Příplatek k vodorovnému přemístění výkopku/sypaniny z horniny tř. 1 až 4 zkd 1000 m přes 10000 m</t>
  </si>
  <si>
    <t>Základové konstrukce</t>
  </si>
  <si>
    <t>Izolace proti vodě</t>
  </si>
  <si>
    <t>C21M</t>
  </si>
  <si>
    <t>ceník montáží elektro</t>
  </si>
  <si>
    <t>210020303</t>
  </si>
  <si>
    <t>823 59</t>
  </si>
  <si>
    <t>Základové patky ze žb tř. c 30/37</t>
  </si>
  <si>
    <t>275313611</t>
  </si>
  <si>
    <t>Základové patky z betonu tř. c 16/20</t>
  </si>
  <si>
    <t>Zřízení bednění stěn základových patek</t>
  </si>
  <si>
    <t>Odstranění bednění stěn základových patek</t>
  </si>
  <si>
    <t>Výztuž základových patek betonářskou ocelí 10 505 (r)</t>
  </si>
  <si>
    <t>8</t>
  </si>
  <si>
    <t>Trubní vedení</t>
  </si>
  <si>
    <t>Celkem za 8</t>
  </si>
  <si>
    <t>Provedení izolace proti zemní vlhkosti vodorovné za studena nátěrem penetračním</t>
  </si>
  <si>
    <t>Provedení izolace proti zemní vlhkosti vodorovné za studena lakem asfaltovým</t>
  </si>
  <si>
    <t>Provedení izolace proti zemní vlhkosti svislé za studena nátěrem penetračním</t>
  </si>
  <si>
    <t>Provedení izolace proti zemní vlhkosti svislé za studena lakem asfaltovým</t>
  </si>
  <si>
    <t>764</t>
  </si>
  <si>
    <t>Konstrukce klempířské</t>
  </si>
  <si>
    <t>Celkem za 764</t>
  </si>
  <si>
    <t>767</t>
  </si>
  <si>
    <t>Konstrukce zámečnické</t>
  </si>
  <si>
    <t>Celkem za 767</t>
  </si>
  <si>
    <t>210100101</t>
  </si>
  <si>
    <t>ukončení jednožilových vodičů do 16 mm2</t>
  </si>
  <si>
    <t>210100251</t>
  </si>
  <si>
    <t>ukončení kabelů do 4x10</t>
  </si>
  <si>
    <t>210800527</t>
  </si>
  <si>
    <t>vodič CY 6 zel./žl. volně</t>
  </si>
  <si>
    <t>210810002</t>
  </si>
  <si>
    <t>kabel CYKY-O 2x2,5 volně</t>
  </si>
  <si>
    <t>210810010</t>
  </si>
  <si>
    <t>kabel CYKY-O 4x2,5 volně</t>
  </si>
  <si>
    <t>210810011</t>
  </si>
  <si>
    <t>kabel CYKY-O 4x4 volně</t>
  </si>
  <si>
    <t>215202112</t>
  </si>
  <si>
    <t>svítidlo průmyslové zářivkové, 2x58W, tř. izolace II, IP67
komplet včetně zdrojů</t>
  </si>
  <si>
    <t>kabelový žlab 62/50 včetně víka a podpěrek</t>
  </si>
  <si>
    <t>210020502</t>
  </si>
  <si>
    <t>kabelový rošt drátový 150x100 žárový zinek včetně uchycení</t>
  </si>
  <si>
    <t>210010063</t>
  </si>
  <si>
    <t>trubka ocelová pancéřová pevně uložená 6021</t>
  </si>
  <si>
    <t>210010003</t>
  </si>
  <si>
    <t>trubka plastová ohebná 2323</t>
  </si>
  <si>
    <t>210010022</t>
  </si>
  <si>
    <t>trubka tuhá el. Instalační z PVC 1525</t>
  </si>
  <si>
    <t>210010351</t>
  </si>
  <si>
    <t>krabicová rozvodka do 5x4 včetně zapojení</t>
  </si>
  <si>
    <t>210010712</t>
  </si>
  <si>
    <t>montáž příchytky</t>
  </si>
  <si>
    <t>219000231</t>
  </si>
  <si>
    <t>montážní plošina do 6m výšky</t>
  </si>
  <si>
    <t>210020661</t>
  </si>
  <si>
    <t>ocelová nosná konstrukce tenkostěnná včetně zhotovení</t>
  </si>
  <si>
    <t>patka</t>
  </si>
  <si>
    <t>š</t>
  </si>
  <si>
    <t>d</t>
  </si>
  <si>
    <t>v</t>
  </si>
  <si>
    <t>bednění</t>
  </si>
  <si>
    <t>1.1</t>
  </si>
  <si>
    <t>1.2</t>
  </si>
  <si>
    <t>1.8</t>
  </si>
  <si>
    <t>podkl.bet 5 cm</t>
  </si>
  <si>
    <t>2.1</t>
  </si>
  <si>
    <t>2.8</t>
  </si>
  <si>
    <t>b</t>
  </si>
  <si>
    <t>c</t>
  </si>
  <si>
    <t>e</t>
  </si>
  <si>
    <t>f</t>
  </si>
  <si>
    <t>g</t>
  </si>
  <si>
    <t>h</t>
  </si>
  <si>
    <t>i</t>
  </si>
  <si>
    <t>j</t>
  </si>
  <si>
    <t>1/a</t>
  </si>
  <si>
    <t>Potrubí kanalizační litinové bezhrdlové odpadní spojované cv spojkami dn 100</t>
  </si>
  <si>
    <t>721141103</t>
  </si>
  <si>
    <t>obetonování konstrukce</t>
  </si>
  <si>
    <t>plocha</t>
  </si>
  <si>
    <t>výška</t>
  </si>
  <si>
    <t>patky vč. obetonování</t>
  </si>
  <si>
    <t>výměry - viz příloha "VV"</t>
  </si>
  <si>
    <t>obvod</t>
  </si>
  <si>
    <t>viz VV - plocha</t>
  </si>
  <si>
    <t>0,25 kg/m2</t>
  </si>
  <si>
    <t>0,35kg/m2</t>
  </si>
  <si>
    <t>286110870R</t>
  </si>
  <si>
    <t>svislé + vodorovné a propojovací potrubí</t>
  </si>
  <si>
    <t>dl</t>
  </si>
  <si>
    <t>plocha zastřešení celkem m2</t>
  </si>
  <si>
    <t>viz příloha</t>
  </si>
  <si>
    <t>SO 1-41-01</t>
  </si>
  <si>
    <r>
      <t xml:space="preserve">5113520010- </t>
    </r>
    <r>
      <rPr>
        <b/>
        <i/>
        <sz val="10"/>
        <color indexed="10"/>
        <rFont val="Arial CE"/>
        <family val="2"/>
      </rPr>
      <t>I</t>
    </r>
  </si>
  <si>
    <t>ŽST Praha Hostivař, zastřešení nástupišť</t>
  </si>
  <si>
    <t>Trubka ocelová DN 40 mm, dl, 2950 mm - chránička kabelu na sloupu - ozn. Z3</t>
  </si>
  <si>
    <t>76714101-04R</t>
  </si>
  <si>
    <t>76714101-05R</t>
  </si>
  <si>
    <t>76714101-06R</t>
  </si>
  <si>
    <t>76714101-07R</t>
  </si>
  <si>
    <t>76714101-08R</t>
  </si>
  <si>
    <t>76714101-09R</t>
  </si>
  <si>
    <t>76714101-10R</t>
  </si>
  <si>
    <t>76714101-11R</t>
  </si>
  <si>
    <t>76714101-12R</t>
  </si>
  <si>
    <t>76714101-13R</t>
  </si>
  <si>
    <t>SO1-41-01</t>
  </si>
  <si>
    <t>1.11</t>
  </si>
  <si>
    <t>2.2</t>
  </si>
  <si>
    <t>.</t>
  </si>
  <si>
    <t xml:space="preserve"> =G5*0,05</t>
  </si>
  <si>
    <t xml:space="preserve"> =G6*0,05</t>
  </si>
  <si>
    <t xml:space="preserve"> =G7*0,05</t>
  </si>
  <si>
    <t xml:space="preserve"> =G8*0,05</t>
  </si>
  <si>
    <t xml:space="preserve"> =G9*0,05</t>
  </si>
  <si>
    <t xml:space="preserve"> =G10*0,05</t>
  </si>
  <si>
    <t xml:space="preserve"> =G4*0,05</t>
  </si>
  <si>
    <t xml:space="preserve"> =0,07*2,24*4,24</t>
  </si>
  <si>
    <t xml:space="preserve"> =0,085*2,26*4,26</t>
  </si>
  <si>
    <t xml:space="preserve"> =0,06*2,82*4,22</t>
  </si>
  <si>
    <t xml:space="preserve"> =0,08*2,26*4,26</t>
  </si>
  <si>
    <t>osy 2.x</t>
  </si>
  <si>
    <t>osy 1.x</t>
  </si>
  <si>
    <t>litina - 1,5 m nad zemí + v zemi</t>
  </si>
  <si>
    <t xml:space="preserve"> =11*1,5+11*1,9</t>
  </si>
  <si>
    <t>dešťové svody TiZn DN 125 mm</t>
  </si>
  <si>
    <t>čistící kus dn 125 dodávka, montáž</t>
  </si>
  <si>
    <t>Lapač nečistot (plast) rt lindab 103 mm univerzální</t>
  </si>
  <si>
    <t>Objímka k lapači nečistot (plast)mrt lindab univer</t>
  </si>
  <si>
    <t>553501740</t>
  </si>
  <si>
    <t>553501750</t>
  </si>
  <si>
    <t xml:space="preserve">pro každý svod </t>
  </si>
  <si>
    <t>Optimalizace traťového úseku Praha Hostivař - Praha hl.n., I. část - žst. Praha Hostivař</t>
  </si>
  <si>
    <t>764257506R</t>
  </si>
  <si>
    <t>K8</t>
  </si>
  <si>
    <t>K1 + K2 + K3 +K9 + K10- viz tb. prvků</t>
  </si>
  <si>
    <t xml:space="preserve">Odvodňovací žlab - dle tab. prvků </t>
  </si>
  <si>
    <t>pol. K6 +K7</t>
  </si>
  <si>
    <t>viz tab. prvků</t>
  </si>
  <si>
    <t>Ochrana proti holubům hrotovým systémem dvouřadým s účinnou šířkou 15 cm - ozn. 1</t>
  </si>
  <si>
    <t>767141011R</t>
  </si>
  <si>
    <t>767141012R</t>
  </si>
  <si>
    <t>Odpadní trouby lindab kruhové rovné sror d 87 mm</t>
  </si>
  <si>
    <t>Odpadní trouby lindab kruhové rovné sror d 120 mm</t>
  </si>
  <si>
    <t xml:space="preserve"> = 1*2,5 + 9*3,4 m</t>
  </si>
  <si>
    <t>764751111</t>
  </si>
  <si>
    <t>764751113</t>
  </si>
  <si>
    <t xml:space="preserve">d t t o </t>
  </si>
  <si>
    <t xml:space="preserve"> =111,6*7,54+113,94*9,96+57,06+76,2*3,8</t>
  </si>
  <si>
    <t>viz tb. prvků</t>
  </si>
  <si>
    <t>Prosklené plochy</t>
  </si>
  <si>
    <t xml:space="preserve">Příst. 1 a 2 </t>
  </si>
  <si>
    <t xml:space="preserve"> -přístřešek č.2 (vlaštovka): 2*1,1*(46+20)=145,2 m2
</t>
  </si>
  <si>
    <t>Výstup z podchodu 3 a 12</t>
  </si>
  <si>
    <r>
      <t xml:space="preserve">podsyp     //     </t>
    </r>
    <r>
      <rPr>
        <b/>
        <i/>
        <u val="single"/>
        <sz val="10"/>
        <rFont val="Arial"/>
        <family val="2"/>
      </rPr>
      <t>výkop</t>
    </r>
  </si>
  <si>
    <t>k</t>
  </si>
  <si>
    <t>pruty</t>
  </si>
  <si>
    <t>síť+pomoc.</t>
  </si>
  <si>
    <t>2.11</t>
  </si>
  <si>
    <t xml:space="preserve"> =G11*0,05</t>
  </si>
  <si>
    <t xml:space="preserve"> -přístřešek č.1 (vlaštovka): 2*1,1*(46+20)=145,2m2
</t>
  </si>
  <si>
    <t xml:space="preserve"> =75,85+4*55</t>
  </si>
  <si>
    <t xml:space="preserve"> =76,85+4*55</t>
  </si>
  <si>
    <t xml:space="preserve"> =77,85+8*30</t>
  </si>
  <si>
    <t xml:space="preserve"> =78,85+4*55</t>
  </si>
  <si>
    <t xml:space="preserve"> =79,85+5*55</t>
  </si>
  <si>
    <t xml:space="preserve"> =113,8+12*30</t>
  </si>
  <si>
    <t xml:space="preserve"> =75,85+5*60</t>
  </si>
  <si>
    <t>výztuž (viz statika)</t>
  </si>
  <si>
    <t>Výztuž základových patek svařovanými sítěmi kari</t>
  </si>
  <si>
    <t>275362021</t>
  </si>
  <si>
    <t>l</t>
  </si>
  <si>
    <t>Celkem za M740</t>
  </si>
  <si>
    <t xml:space="preserve"> -výstup z podchodu u koleje č.12: 
(42,9+32,8)*3,0+70,38*2,35+2*3,46*2,69=411,1 m2
</t>
  </si>
  <si>
    <t xml:space="preserve"> -výstup z podchodu u koleje č.3: 
(6,69+11,6)*1,84+(6,8+11,7)*1,19+2,68*1,52=59,4 m2
</t>
  </si>
  <si>
    <t>pro 10 svodů</t>
  </si>
  <si>
    <t>767141013R</t>
  </si>
  <si>
    <t>767141014R</t>
  </si>
  <si>
    <t>767141015R</t>
  </si>
  <si>
    <t xml:space="preserve">Přístřešek  2 - dodávka konstrukcí OK a konstrukcí zámečnických </t>
  </si>
  <si>
    <t xml:space="preserve">Přístřešek 1 - dodávka konstrukcí OK a konstrukcí zámečnických </t>
  </si>
  <si>
    <t>Přístřešek 2 - prosklené konstrukce</t>
  </si>
  <si>
    <t>Přístřešek 1 - prosklené konstrukce</t>
  </si>
  <si>
    <t>Přístřešek 1 - protikorozní ochrana</t>
  </si>
  <si>
    <t>Přístřešek 2 - protikorozní ochrana</t>
  </si>
  <si>
    <t xml:space="preserve">Podchod č. 3  - dodávka konstrukcí OK a konstrukcí zámečnických </t>
  </si>
  <si>
    <t xml:space="preserve">Podchod č.12 - dodávka konstrukcí OK a konstrukcí zámečnických </t>
  </si>
  <si>
    <t>Podchod č. 3 - prosklené konstrukce</t>
  </si>
  <si>
    <t>Podchod č. 12 - prosklené konstrukce</t>
  </si>
  <si>
    <t>Podchod č. 3 - protikorozní ochrana</t>
  </si>
  <si>
    <t>Podchod č. 12 - protikorozní ochrana</t>
  </si>
  <si>
    <t>76714101-14R</t>
  </si>
  <si>
    <t>76714101-15R</t>
  </si>
  <si>
    <t>76714101-16R</t>
  </si>
  <si>
    <t>76714101-17R</t>
  </si>
  <si>
    <t>76714101-18R</t>
  </si>
  <si>
    <t>76714101-19R</t>
  </si>
  <si>
    <t>76714101-20R</t>
  </si>
  <si>
    <t>76714101-21R</t>
  </si>
  <si>
    <t>76714101-22R</t>
  </si>
  <si>
    <t>76714101-23R</t>
  </si>
  <si>
    <t>76714101-24R</t>
  </si>
  <si>
    <t>viz PD staika =1,0526*(2,6)</t>
  </si>
  <si>
    <t>viz PD staika =1,0526*(15,3)</t>
  </si>
  <si>
    <t>viz příloha(6,69+11,6)*1,84+(6,8+11,7)*1,19+2,68*1,52=59,4 m2</t>
  </si>
  <si>
    <t>VIZ PŘÍLOHA (42,9+32,8)*3,0+70,38*2,35+2*3,46*2,69=411,1 m2</t>
  </si>
  <si>
    <t>viz statika</t>
  </si>
  <si>
    <t>Montážní práce (zámečnické, sklenářské, pomocné) - Podchod č. 3</t>
  </si>
  <si>
    <t>Montážní práce (zámečnické, sklenářské, pomocné) - Podchod č. 12</t>
  </si>
  <si>
    <t>Doprava, manipulace, ochrana konstrukci, pomocné konstrukce, lešení - Podchod č. 3</t>
  </si>
  <si>
    <t>Doprava, manipulace, ochrana konstrukci, pomocné konstrukce, lešení - Podchod č.12</t>
  </si>
  <si>
    <t>viz PD statika =1,0526*(54,3)</t>
  </si>
  <si>
    <t>viz PD statika =1,0526*(74,1)</t>
  </si>
  <si>
    <t>viz příloha2*1,1*(46+20)=145,2m2</t>
  </si>
  <si>
    <t>2*1,1*(46+20)=145,2 m2</t>
  </si>
  <si>
    <t>Doprava, manipulace, ochrana konstrukci, pomocné konstrukce, lešení - přístř. 2</t>
  </si>
  <si>
    <t>Doprava, manipulace, ochrana konstrukci, pomocné konstrukce, lešení - přístř. 1</t>
  </si>
  <si>
    <t>dovoz pro podsyp + 4 km 9,481*4</t>
  </si>
  <si>
    <t>viz VV - plocha bnednění patek + obednění</t>
  </si>
  <si>
    <t>viz VV - plocha bednění patek</t>
  </si>
  <si>
    <t>Penetrace forte penetral 10 kg - 0,25 kg/m2</t>
  </si>
  <si>
    <t>Lak asfaltový alp/sn  bal 160 kg 0,35kg/m2</t>
  </si>
  <si>
    <t>Montážní práce (zámečnické, sklenářské, pomocné) - přístř. 1</t>
  </si>
  <si>
    <t>Montážní práce (zámečnické, sklenářské, pomocné) - přístř. 2</t>
  </si>
  <si>
    <t>Oplechování u trakčního sloupu TiZn 0,7 mm; K14 a K 15 - 2x 1 m2</t>
  </si>
  <si>
    <t>Poplastovaný plech - závětrná lišta rš 250 mm K1 + K2 + K3 +K9 + K10- viz tb. prvků</t>
  </si>
  <si>
    <t>Poplastovaný plech - závětrná lišta rš 330 mm</t>
  </si>
  <si>
    <t>3,14*3,9*3,9+přístř. 2 = 3,14*5,06*5,06</t>
  </si>
  <si>
    <t>Hladká falcovaná krytina v míste kruhového zakončení</t>
  </si>
  <si>
    <t>2*0,64*3,6 (det. 07a a 08a)</t>
  </si>
  <si>
    <t>Hladká falcovaná krytina - zakrytí trapézového v místě trakčního sloupu</t>
  </si>
  <si>
    <r>
      <rPr>
        <b/>
        <sz val="8"/>
        <color rgb="FFFF0000"/>
        <rFont val="Arial CE"/>
        <family val="2"/>
      </rPr>
      <t>Kabelový žlab z poplast. pozink. plechu tl. 0,9 mm</t>
    </r>
    <r>
      <rPr>
        <sz val="8"/>
        <rFont val="Arial CE"/>
        <family val="2"/>
      </rPr>
      <t>, rš. 350 mm - ozn,. K11</t>
    </r>
  </si>
  <si>
    <r>
      <rPr>
        <b/>
        <sz val="8"/>
        <color rgb="FFFF0000"/>
        <rFont val="Arial CE"/>
        <family val="2"/>
      </rPr>
      <t>Kabelový žlab z poplast. pozink. plechu tl. 0,9 mm</t>
    </r>
    <r>
      <rPr>
        <sz val="8"/>
        <rFont val="Arial CE"/>
        <family val="2"/>
      </rPr>
      <t>, rš. 220 mm - ozn. K12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</si>
</sst>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#,##0.000"/>
    <numFmt numFmtId="167" formatCode="#,##0.0"/>
    <numFmt numFmtId="168" formatCode="0.0"/>
  </numFmts>
  <fonts count="47">
    <font>
      <sz val="10"/>
      <name val="Arial"/>
      <family val="2"/>
    </font>
    <font>
      <sz val="10"/>
      <name val="Arial CE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b/>
      <i/>
      <sz val="10"/>
      <name val="Arial"/>
      <family val="2"/>
    </font>
    <font>
      <b/>
      <i/>
      <sz val="10"/>
      <color indexed="48"/>
      <name val="Arial CE"/>
      <family val="2"/>
    </font>
    <font>
      <b/>
      <sz val="14"/>
      <color indexed="48"/>
      <name val="Times New Roman CE"/>
      <family val="1"/>
    </font>
    <font>
      <sz val="10"/>
      <color indexed="48"/>
      <name val="Arial CE"/>
      <family val="2"/>
    </font>
    <font>
      <sz val="9"/>
      <color indexed="10"/>
      <name val="Arial CE"/>
      <family val="2"/>
    </font>
    <font>
      <b/>
      <sz val="14"/>
      <name val="Courier New CE"/>
      <family val="3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Arial CE"/>
      <family val="2"/>
    </font>
    <font>
      <b/>
      <i/>
      <sz val="10"/>
      <color indexed="10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b/>
      <sz val="8"/>
      <name val="Arial"/>
      <family val="2"/>
    </font>
    <font>
      <b/>
      <sz val="8"/>
      <name val="Courier New CE"/>
      <family val="3"/>
    </font>
    <font>
      <u val="single"/>
      <sz val="8"/>
      <name val="Arial CE"/>
      <family val="2"/>
    </font>
    <font>
      <b/>
      <sz val="8"/>
      <color indexed="10"/>
      <name val="Arial CE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 CE"/>
      <family val="2"/>
    </font>
    <font>
      <sz val="10"/>
      <color rgb="FF000000"/>
      <name val="Arial"/>
      <family val="2"/>
    </font>
    <font>
      <sz val="10"/>
      <color rgb="FF000000"/>
      <name val="Arial CE"/>
      <family val="2"/>
    </font>
    <font>
      <b/>
      <sz val="8"/>
      <color rgb="FF0070C0"/>
      <name val="Courier New CE"/>
      <family val="3"/>
    </font>
    <font>
      <sz val="8"/>
      <color rgb="FF000000"/>
      <name val="Arial CE"/>
      <family val="2"/>
    </font>
    <font>
      <b/>
      <i/>
      <sz val="10"/>
      <color rgb="FF000000"/>
      <name val="Arial CE"/>
      <family val="2"/>
    </font>
    <font>
      <i/>
      <sz val="8"/>
      <color rgb="FF000000"/>
      <name val="Arial CE"/>
      <family val="2"/>
    </font>
    <font>
      <sz val="8"/>
      <color rgb="FFFF0000"/>
      <name val="Arial CE"/>
      <family val="2"/>
    </font>
    <font>
      <b/>
      <sz val="8"/>
      <color rgb="FF000000"/>
      <name val="Arial CE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i/>
      <sz val="14"/>
      <color theme="1"/>
      <name val="Calibri"/>
      <family val="2"/>
      <scheme val="minor"/>
    </font>
    <font>
      <sz val="10"/>
      <color rgb="FFFF00FF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/>
      <right style="thin"/>
      <top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/>
      <right/>
      <top/>
      <bottom style="double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53">
    <xf numFmtId="0" fontId="0" fillId="0" borderId="0" xfId="0"/>
    <xf numFmtId="0" fontId="1" fillId="2" borderId="0" xfId="21" applyFont="1" applyFill="1" applyAlignment="1" applyProtection="1">
      <alignment vertical="center"/>
      <protection/>
    </xf>
    <xf numFmtId="49" fontId="1" fillId="2" borderId="0" xfId="21" applyNumberFormat="1" applyFill="1" applyAlignment="1" applyProtection="1">
      <alignment vertical="center"/>
      <protection/>
    </xf>
    <xf numFmtId="164" fontId="1" fillId="0" borderId="0" xfId="21" applyNumberFormat="1" applyAlignment="1" applyProtection="1">
      <alignment horizontal="right" vertical="center"/>
      <protection locked="0"/>
    </xf>
    <xf numFmtId="0" fontId="1" fillId="0" borderId="0" xfId="21" applyAlignment="1" applyProtection="1">
      <alignment vertical="center"/>
      <protection locked="0"/>
    </xf>
    <xf numFmtId="0" fontId="1" fillId="2" borderId="0" xfId="21" applyFont="1" applyFill="1" applyAlignment="1">
      <alignment vertical="center"/>
      <protection/>
    </xf>
    <xf numFmtId="0" fontId="1" fillId="0" borderId="0" xfId="21" applyFont="1" applyBorder="1" applyAlignment="1" applyProtection="1">
      <alignment vertical="center"/>
      <protection locked="0"/>
    </xf>
    <xf numFmtId="0" fontId="1" fillId="0" borderId="0" xfId="21" applyBorder="1" applyAlignment="1" applyProtection="1">
      <alignment vertical="center"/>
      <protection locked="0"/>
    </xf>
    <xf numFmtId="0" fontId="1" fillId="0" borderId="0" xfId="21" applyFont="1" applyAlignment="1" applyProtection="1">
      <alignment vertical="center"/>
      <protection locked="0"/>
    </xf>
    <xf numFmtId="165" fontId="1" fillId="3" borderId="0" xfId="21" applyNumberFormat="1" applyFill="1" applyAlignment="1" applyProtection="1">
      <alignment horizontal="right" vertical="center"/>
      <protection locked="0"/>
    </xf>
    <xf numFmtId="0" fontId="3" fillId="4" borderId="0" xfId="21" applyFont="1" applyFill="1" applyAlignment="1" applyProtection="1">
      <alignment horizontal="centerContinuous" vertical="center"/>
      <protection/>
    </xf>
    <xf numFmtId="0" fontId="10" fillId="0" borderId="0" xfId="21" applyNumberFormat="1" applyFont="1" applyFill="1" applyAlignment="1" applyProtection="1">
      <alignment horizontal="right" vertical="center"/>
      <protection locked="0"/>
    </xf>
    <xf numFmtId="0" fontId="6" fillId="2" borderId="1" xfId="21" applyNumberFormat="1" applyFont="1" applyFill="1" applyBorder="1" applyAlignment="1" applyProtection="1">
      <alignment horizontal="center" vertical="center"/>
      <protection/>
    </xf>
    <xf numFmtId="164" fontId="6" fillId="2" borderId="1" xfId="21" applyNumberFormat="1" applyFont="1" applyFill="1" applyBorder="1" applyAlignment="1" applyProtection="1">
      <alignment horizontal="center" vertical="center"/>
      <protection/>
    </xf>
    <xf numFmtId="0" fontId="32" fillId="0" borderId="0" xfId="21" applyFont="1" applyAlignment="1" applyProtection="1">
      <alignment horizontal="left" vertical="center"/>
      <protection locked="0"/>
    </xf>
    <xf numFmtId="49" fontId="10" fillId="5" borderId="0" xfId="21" applyNumberFormat="1" applyFont="1" applyFill="1" applyAlignment="1" applyProtection="1">
      <alignment vertical="center" wrapText="1"/>
      <protection locked="0"/>
    </xf>
    <xf numFmtId="0" fontId="1" fillId="0" borderId="0" xfId="21" applyAlignment="1" applyProtection="1">
      <alignment horizontal="right" vertical="center"/>
      <protection locked="0"/>
    </xf>
    <xf numFmtId="3" fontId="23" fillId="6" borderId="2" xfId="22" applyNumberFormat="1" applyFont="1" applyFill="1" applyBorder="1" applyAlignment="1">
      <alignment horizontal="right" vertical="center"/>
      <protection/>
    </xf>
    <xf numFmtId="164" fontId="18" fillId="2" borderId="1" xfId="21" applyNumberFormat="1" applyFont="1" applyFill="1" applyBorder="1" applyAlignment="1" applyProtection="1">
      <alignment horizontal="center" vertical="center"/>
      <protection/>
    </xf>
    <xf numFmtId="0" fontId="18" fillId="0" borderId="0" xfId="21" applyNumberFormat="1" applyFont="1" applyAlignment="1" applyProtection="1">
      <alignment vertical="center"/>
      <protection locked="0"/>
    </xf>
    <xf numFmtId="0" fontId="18" fillId="0" borderId="0" xfId="21" applyFont="1" applyAlignment="1" applyProtection="1">
      <alignment vertical="center"/>
      <protection locked="0"/>
    </xf>
    <xf numFmtId="0" fontId="2" fillId="2" borderId="3" xfId="21" applyNumberFormat="1" applyFont="1" applyFill="1" applyBorder="1" applyAlignment="1">
      <alignment horizontal="center" vertical="center"/>
      <protection/>
    </xf>
    <xf numFmtId="0" fontId="2" fillId="4" borderId="3" xfId="21" applyNumberFormat="1" applyFont="1" applyFill="1" applyBorder="1" applyAlignment="1">
      <alignment horizontal="center" vertical="center"/>
      <protection/>
    </xf>
    <xf numFmtId="0" fontId="18" fillId="7" borderId="4" xfId="21" applyNumberFormat="1" applyFont="1" applyFill="1" applyBorder="1" applyAlignment="1" applyProtection="1">
      <alignment vertical="center"/>
      <protection locked="0"/>
    </xf>
    <xf numFmtId="0" fontId="6" fillId="4" borderId="0" xfId="21" applyFont="1" applyFill="1" applyAlignment="1" applyProtection="1">
      <alignment horizontal="center" vertical="center" wrapText="1"/>
      <protection/>
    </xf>
    <xf numFmtId="0" fontId="8" fillId="2" borderId="0" xfId="21" applyFont="1" applyFill="1" applyAlignment="1" applyProtection="1">
      <alignment vertical="center"/>
      <protection/>
    </xf>
    <xf numFmtId="0" fontId="1" fillId="2" borderId="0" xfId="21" applyFill="1" applyAlignment="1" applyProtection="1">
      <alignment horizontal="center" vertical="center"/>
      <protection/>
    </xf>
    <xf numFmtId="0" fontId="1" fillId="0" borderId="0" xfId="21" applyNumberFormat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165" fontId="14" fillId="7" borderId="0" xfId="22" applyNumberFormat="1" applyFont="1" applyFill="1" applyBorder="1" applyAlignment="1">
      <alignment horizontal="right" vertical="center"/>
      <protection/>
    </xf>
    <xf numFmtId="49" fontId="3" fillId="2" borderId="0" xfId="21" applyNumberFormat="1" applyFont="1" applyFill="1" applyAlignment="1" applyProtection="1">
      <alignment horizontal="centerContinuous" vertical="center"/>
      <protection/>
    </xf>
    <xf numFmtId="0" fontId="4" fillId="2" borderId="0" xfId="21" applyFont="1" applyFill="1" applyAlignment="1" applyProtection="1">
      <alignment horizontal="center" vertical="center"/>
      <protection/>
    </xf>
    <xf numFmtId="0" fontId="4" fillId="0" borderId="0" xfId="21" applyNumberFormat="1" applyFont="1" applyAlignment="1" applyProtection="1">
      <alignment horizontal="right" vertical="center"/>
      <protection locked="0"/>
    </xf>
    <xf numFmtId="164" fontId="4" fillId="0" borderId="0" xfId="21" applyNumberFormat="1" applyFont="1" applyAlignment="1" applyProtection="1">
      <alignment horizontal="right" vertical="center"/>
      <protection locked="0"/>
    </xf>
    <xf numFmtId="0" fontId="4" fillId="0" borderId="0" xfId="21" applyFont="1" applyAlignment="1" applyProtection="1">
      <alignment horizontal="centerContinuous" vertical="center"/>
      <protection locked="0"/>
    </xf>
    <xf numFmtId="165" fontId="7" fillId="7" borderId="0" xfId="21" applyNumberFormat="1" applyFont="1" applyFill="1" applyBorder="1" applyAlignment="1">
      <alignment horizontal="center" vertical="center"/>
      <protection/>
    </xf>
    <xf numFmtId="0" fontId="1" fillId="0" borderId="0" xfId="21" applyFill="1" applyAlignment="1" applyProtection="1">
      <alignment horizontal="center" vertical="center"/>
      <protection locked="0"/>
    </xf>
    <xf numFmtId="0" fontId="1" fillId="2" borderId="0" xfId="21" applyFill="1" applyAlignment="1">
      <alignment vertical="center"/>
      <protection/>
    </xf>
    <xf numFmtId="0" fontId="6" fillId="2" borderId="0" xfId="21" applyFont="1" applyFill="1" applyAlignment="1" applyProtection="1">
      <alignment vertical="center"/>
      <protection/>
    </xf>
    <xf numFmtId="49" fontId="1" fillId="2" borderId="0" xfId="21" applyNumberFormat="1" applyFont="1" applyFill="1" applyAlignment="1" applyProtection="1">
      <alignment vertical="center"/>
      <protection/>
    </xf>
    <xf numFmtId="0" fontId="1" fillId="0" borderId="0" xfId="21" applyAlignment="1" applyProtection="1">
      <alignment horizontal="center" vertical="center"/>
      <protection locked="0"/>
    </xf>
    <xf numFmtId="165" fontId="12" fillId="3" borderId="0" xfId="21" applyNumberFormat="1" applyFont="1" applyFill="1" applyBorder="1" applyAlignment="1" applyProtection="1">
      <alignment horizontal="center" vertical="center"/>
      <protection locked="0"/>
    </xf>
    <xf numFmtId="0" fontId="6" fillId="2" borderId="5" xfId="21" applyFont="1" applyFill="1" applyBorder="1" applyAlignment="1" applyProtection="1">
      <alignment vertical="center"/>
      <protection/>
    </xf>
    <xf numFmtId="49" fontId="6" fillId="2" borderId="6" xfId="21" applyNumberFormat="1" applyFont="1" applyFill="1" applyBorder="1" applyAlignment="1" applyProtection="1">
      <alignment vertical="center"/>
      <protection/>
    </xf>
    <xf numFmtId="0" fontId="6" fillId="2" borderId="6" xfId="21" applyFont="1" applyFill="1" applyBorder="1" applyAlignment="1" applyProtection="1">
      <alignment horizontal="center" vertical="center"/>
      <protection/>
    </xf>
    <xf numFmtId="0" fontId="6" fillId="2" borderId="6" xfId="21" applyNumberFormat="1" applyFont="1" applyFill="1" applyBorder="1" applyAlignment="1" applyProtection="1">
      <alignment horizontal="right" vertical="center"/>
      <protection/>
    </xf>
    <xf numFmtId="164" fontId="6" fillId="2" borderId="6" xfId="21" applyNumberFormat="1" applyFont="1" applyFill="1" applyBorder="1" applyAlignment="1" applyProtection="1">
      <alignment horizontal="right" vertical="center"/>
      <protection/>
    </xf>
    <xf numFmtId="0" fontId="6" fillId="2" borderId="6" xfId="21" applyFont="1" applyFill="1" applyBorder="1" applyAlignment="1" applyProtection="1">
      <alignment vertical="center"/>
      <protection/>
    </xf>
    <xf numFmtId="0" fontId="6" fillId="3" borderId="6" xfId="21" applyFont="1" applyFill="1" applyBorder="1" applyAlignment="1" applyProtection="1">
      <alignment vertical="center"/>
      <protection/>
    </xf>
    <xf numFmtId="0" fontId="6" fillId="2" borderId="7" xfId="21" applyFont="1" applyFill="1" applyBorder="1" applyAlignment="1" applyProtection="1">
      <alignment vertical="center"/>
      <protection/>
    </xf>
    <xf numFmtId="49" fontId="6" fillId="2" borderId="8" xfId="21" applyNumberFormat="1" applyFont="1" applyFill="1" applyBorder="1" applyAlignment="1" applyProtection="1">
      <alignment horizontal="center" vertical="center"/>
      <protection/>
    </xf>
    <xf numFmtId="49" fontId="6" fillId="2" borderId="8" xfId="21" applyNumberFormat="1" applyFont="1" applyFill="1" applyBorder="1" applyAlignment="1" applyProtection="1">
      <alignment vertical="center"/>
      <protection/>
    </xf>
    <xf numFmtId="0" fontId="6" fillId="2" borderId="8" xfId="21" applyFont="1" applyFill="1" applyBorder="1" applyAlignment="1" applyProtection="1">
      <alignment horizontal="center" vertical="center"/>
      <protection/>
    </xf>
    <xf numFmtId="0" fontId="6" fillId="2" borderId="8" xfId="21" applyNumberFormat="1" applyFont="1" applyFill="1" applyBorder="1" applyAlignment="1" applyProtection="1">
      <alignment horizontal="right" vertical="center"/>
      <protection/>
    </xf>
    <xf numFmtId="164" fontId="6" fillId="2" borderId="8" xfId="21" applyNumberFormat="1" applyFont="1" applyFill="1" applyBorder="1" applyAlignment="1" applyProtection="1">
      <alignment horizontal="center" vertical="center"/>
      <protection/>
    </xf>
    <xf numFmtId="0" fontId="6" fillId="2" borderId="9" xfId="21" applyFont="1" applyFill="1" applyBorder="1" applyAlignment="1" applyProtection="1">
      <alignment horizontal="centerContinuous" vertical="center"/>
      <protection/>
    </xf>
    <xf numFmtId="0" fontId="6" fillId="2" borderId="1" xfId="21" applyFont="1" applyFill="1" applyBorder="1" applyAlignment="1" applyProtection="1">
      <alignment horizontal="centerContinuous" vertical="center"/>
      <protection/>
    </xf>
    <xf numFmtId="0" fontId="6" fillId="3" borderId="8" xfId="21" applyFont="1" applyFill="1" applyBorder="1" applyAlignment="1" applyProtection="1">
      <alignment horizontal="center" vertical="center"/>
      <protection/>
    </xf>
    <xf numFmtId="0" fontId="6" fillId="2" borderId="10" xfId="21" applyFont="1" applyFill="1" applyBorder="1" applyAlignment="1" applyProtection="1">
      <alignment vertical="center"/>
      <protection/>
    </xf>
    <xf numFmtId="49" fontId="6" fillId="2" borderId="1" xfId="21" applyNumberFormat="1" applyFont="1" applyFill="1" applyBorder="1" applyAlignment="1" applyProtection="1">
      <alignment horizontal="center" vertical="center"/>
      <protection/>
    </xf>
    <xf numFmtId="0" fontId="6" fillId="2" borderId="1" xfId="21" applyFont="1" applyFill="1" applyBorder="1" applyAlignment="1" applyProtection="1">
      <alignment horizontal="center" vertical="center"/>
      <protection/>
    </xf>
    <xf numFmtId="0" fontId="13" fillId="2" borderId="1" xfId="21" applyFont="1" applyFill="1" applyBorder="1" applyAlignment="1" applyProtection="1">
      <alignment horizontal="center" vertical="center"/>
      <protection/>
    </xf>
    <xf numFmtId="0" fontId="6" fillId="3" borderId="1" xfId="21" applyFont="1" applyFill="1" applyBorder="1" applyAlignment="1" applyProtection="1">
      <alignment horizontal="center" vertical="center"/>
      <protection/>
    </xf>
    <xf numFmtId="0" fontId="2" fillId="2" borderId="11" xfId="21" applyFont="1" applyFill="1" applyBorder="1" applyAlignment="1" applyProtection="1">
      <alignment horizontal="center" vertical="center"/>
      <protection/>
    </xf>
    <xf numFmtId="49" fontId="2" fillId="2" borderId="12" xfId="21" applyNumberFormat="1" applyFont="1" applyFill="1" applyBorder="1" applyAlignment="1" applyProtection="1">
      <alignment horizontal="center" vertical="center"/>
      <protection/>
    </xf>
    <xf numFmtId="0" fontId="2" fillId="2" borderId="12" xfId="21" applyFont="1" applyFill="1" applyBorder="1" applyAlignment="1" applyProtection="1">
      <alignment horizontal="center" vertical="center"/>
      <protection/>
    </xf>
    <xf numFmtId="0" fontId="2" fillId="2" borderId="12" xfId="21" applyNumberFormat="1" applyFont="1" applyFill="1" applyBorder="1" applyAlignment="1" applyProtection="1">
      <alignment horizontal="center" vertical="center"/>
      <protection/>
    </xf>
    <xf numFmtId="1" fontId="2" fillId="2" borderId="12" xfId="21" applyNumberFormat="1" applyFont="1" applyFill="1" applyBorder="1" applyAlignment="1" applyProtection="1">
      <alignment horizontal="center" vertical="center"/>
      <protection/>
    </xf>
    <xf numFmtId="0" fontId="2" fillId="3" borderId="12" xfId="21" applyFont="1" applyFill="1" applyBorder="1" applyAlignment="1" applyProtection="1">
      <alignment horizontal="center" vertical="center"/>
      <protection/>
    </xf>
    <xf numFmtId="49" fontId="2" fillId="7" borderId="8" xfId="21" applyNumberFormat="1" applyFont="1" applyFill="1" applyBorder="1" applyAlignment="1" applyProtection="1">
      <alignment horizontal="center" vertical="center"/>
      <protection/>
    </xf>
    <xf numFmtId="0" fontId="2" fillId="7" borderId="8" xfId="21" applyFont="1" applyFill="1" applyBorder="1" applyAlignment="1" applyProtection="1">
      <alignment horizontal="center" vertical="center"/>
      <protection/>
    </xf>
    <xf numFmtId="0" fontId="2" fillId="7" borderId="8" xfId="21" applyNumberFormat="1" applyFont="1" applyFill="1" applyBorder="1" applyAlignment="1" applyProtection="1">
      <alignment horizontal="right" vertical="center"/>
      <protection/>
    </xf>
    <xf numFmtId="1" fontId="2" fillId="7" borderId="8" xfId="21" applyNumberFormat="1" applyFont="1" applyFill="1" applyBorder="1" applyAlignment="1" applyProtection="1">
      <alignment horizontal="center" vertical="center"/>
      <protection/>
    </xf>
    <xf numFmtId="165" fontId="2" fillId="3" borderId="0" xfId="21" applyNumberFormat="1" applyFont="1" applyFill="1" applyBorder="1" applyAlignment="1" applyProtection="1">
      <alignment horizontal="center" vertical="center"/>
      <protection/>
    </xf>
    <xf numFmtId="49" fontId="1" fillId="0" borderId="0" xfId="21" applyNumberFormat="1" applyAlignment="1" applyProtection="1">
      <alignment vertical="center"/>
      <protection locked="0"/>
    </xf>
    <xf numFmtId="49" fontId="18" fillId="5" borderId="13" xfId="21" applyNumberFormat="1" applyFont="1" applyFill="1" applyBorder="1" applyProtection="1">
      <alignment/>
      <protection locked="0"/>
    </xf>
    <xf numFmtId="166" fontId="18" fillId="5" borderId="13" xfId="21" applyNumberFormat="1" applyFont="1" applyFill="1" applyBorder="1" applyAlignment="1" applyProtection="1">
      <alignment horizontal="center"/>
      <protection locked="0"/>
    </xf>
    <xf numFmtId="166" fontId="18" fillId="5" borderId="13" xfId="21" applyNumberFormat="1" applyFont="1" applyFill="1" applyBorder="1" applyAlignment="1" applyProtection="1">
      <alignment horizontal="right"/>
      <protection locked="0"/>
    </xf>
    <xf numFmtId="4" fontId="18" fillId="5" borderId="13" xfId="21" applyNumberFormat="1" applyFont="1" applyFill="1" applyBorder="1" applyProtection="1">
      <alignment/>
      <protection locked="0"/>
    </xf>
    <xf numFmtId="49" fontId="18" fillId="5" borderId="13" xfId="21" applyNumberFormat="1" applyFont="1" applyFill="1" applyBorder="1" applyAlignment="1" applyProtection="1">
      <alignment wrapText="1"/>
      <protection locked="0"/>
    </xf>
    <xf numFmtId="0" fontId="18" fillId="5" borderId="0" xfId="21" applyFont="1" applyFill="1" applyProtection="1">
      <alignment/>
      <protection locked="0"/>
    </xf>
    <xf numFmtId="0" fontId="18" fillId="5" borderId="0" xfId="21" applyFont="1" applyFill="1" applyBorder="1" applyProtection="1">
      <alignment/>
      <protection locked="0"/>
    </xf>
    <xf numFmtId="0" fontId="18" fillId="7" borderId="0" xfId="21" applyFont="1" applyFill="1" applyBorder="1" applyAlignment="1" applyProtection="1">
      <alignment vertical="center"/>
      <protection locked="0"/>
    </xf>
    <xf numFmtId="0" fontId="18" fillId="0" borderId="0" xfId="21" applyFont="1" applyBorder="1" applyAlignment="1" applyProtection="1">
      <alignment vertical="center"/>
      <protection locked="0"/>
    </xf>
    <xf numFmtId="49" fontId="18" fillId="5" borderId="0" xfId="21" applyNumberFormat="1" applyFont="1" applyFill="1" applyProtection="1">
      <alignment/>
      <protection locked="0"/>
    </xf>
    <xf numFmtId="49" fontId="1" fillId="5" borderId="0" xfId="21" applyNumberFormat="1" applyFill="1" applyAlignment="1" applyProtection="1">
      <alignment horizontal="center" vertical="center"/>
      <protection locked="0"/>
    </xf>
    <xf numFmtId="0" fontId="1" fillId="5" borderId="0" xfId="21" applyFill="1" applyAlignment="1" applyProtection="1">
      <alignment vertical="center"/>
      <protection locked="0"/>
    </xf>
    <xf numFmtId="2" fontId="4" fillId="0" borderId="0" xfId="21" applyNumberFormat="1" applyFont="1" applyAlignment="1" applyProtection="1">
      <alignment horizontal="right" vertical="center"/>
      <protection locked="0"/>
    </xf>
    <xf numFmtId="2" fontId="10" fillId="0" borderId="0" xfId="21" applyNumberFormat="1" applyFont="1" applyFill="1" applyAlignment="1" applyProtection="1">
      <alignment horizontal="center" vertical="center"/>
      <protection locked="0"/>
    </xf>
    <xf numFmtId="2" fontId="1" fillId="2" borderId="0" xfId="21" applyNumberFormat="1" applyFill="1" applyAlignment="1">
      <alignment horizontal="left" vertical="center"/>
      <protection/>
    </xf>
    <xf numFmtId="2" fontId="13" fillId="2" borderId="1" xfId="21" applyNumberFormat="1" applyFont="1" applyFill="1" applyBorder="1" applyAlignment="1" applyProtection="1">
      <alignment horizontal="center" vertical="center"/>
      <protection/>
    </xf>
    <xf numFmtId="2" fontId="2" fillId="2" borderId="12" xfId="21" applyNumberFormat="1" applyFont="1" applyFill="1" applyBorder="1" applyAlignment="1" applyProtection="1">
      <alignment horizontal="center" vertical="center"/>
      <protection/>
    </xf>
    <xf numFmtId="2" fontId="2" fillId="7" borderId="8" xfId="21" applyNumberFormat="1" applyFont="1" applyFill="1" applyBorder="1" applyAlignment="1" applyProtection="1">
      <alignment horizontal="center" vertical="center"/>
      <protection/>
    </xf>
    <xf numFmtId="2" fontId="1" fillId="0" borderId="0" xfId="21" applyNumberFormat="1" applyAlignment="1" applyProtection="1">
      <alignment vertical="center"/>
      <protection locked="0"/>
    </xf>
    <xf numFmtId="2" fontId="1" fillId="0" borderId="0" xfId="21" applyNumberFormat="1" applyAlignment="1" applyProtection="1">
      <alignment horizontal="right" vertical="center"/>
      <protection locked="0"/>
    </xf>
    <xf numFmtId="2" fontId="14" fillId="6" borderId="2" xfId="22" applyNumberFormat="1" applyFont="1" applyFill="1" applyBorder="1" applyAlignment="1">
      <alignment horizontal="right" vertical="center"/>
      <protection/>
    </xf>
    <xf numFmtId="2" fontId="7" fillId="6" borderId="2" xfId="21" applyNumberFormat="1" applyFont="1" applyFill="1" applyBorder="1" applyAlignment="1">
      <alignment horizontal="center" vertical="center"/>
      <protection/>
    </xf>
    <xf numFmtId="2" fontId="1" fillId="0" borderId="0" xfId="21" applyNumberFormat="1" applyFill="1" applyAlignment="1" applyProtection="1">
      <alignment horizontal="right" vertical="center"/>
      <protection locked="0"/>
    </xf>
    <xf numFmtId="2" fontId="12" fillId="0" borderId="0" xfId="21" applyNumberFormat="1" applyFont="1" applyAlignment="1" applyProtection="1">
      <alignment horizontal="center" vertical="center"/>
      <protection locked="0"/>
    </xf>
    <xf numFmtId="2" fontId="6" fillId="2" borderId="14" xfId="21" applyNumberFormat="1" applyFont="1" applyFill="1" applyBorder="1" applyAlignment="1" applyProtection="1">
      <alignment horizontal="center" vertical="center"/>
      <protection/>
    </xf>
    <xf numFmtId="2" fontId="2" fillId="2" borderId="15" xfId="21" applyNumberFormat="1" applyFont="1" applyFill="1" applyBorder="1" applyAlignment="1" applyProtection="1">
      <alignment horizontal="center" vertical="center"/>
      <protection/>
    </xf>
    <xf numFmtId="2" fontId="2" fillId="7" borderId="16" xfId="21" applyNumberFormat="1" applyFont="1" applyFill="1" applyBorder="1" applyAlignment="1" applyProtection="1">
      <alignment horizontal="center" vertical="center"/>
      <protection/>
    </xf>
    <xf numFmtId="0" fontId="28" fillId="0" borderId="0" xfId="0" applyFont="1"/>
    <xf numFmtId="49" fontId="0" fillId="0" borderId="0" xfId="0" applyNumberFormat="1"/>
    <xf numFmtId="167" fontId="0" fillId="0" borderId="0" xfId="0" applyNumberFormat="1"/>
    <xf numFmtId="167" fontId="0" fillId="0" borderId="0" xfId="0" applyNumberFormat="1" applyFont="1"/>
    <xf numFmtId="167" fontId="33" fillId="8" borderId="0" xfId="0" applyNumberFormat="1" applyFont="1" applyFill="1"/>
    <xf numFmtId="167" fontId="0" fillId="0" borderId="17" xfId="0" applyNumberFormat="1" applyBorder="1"/>
    <xf numFmtId="0" fontId="0" fillId="0" borderId="18" xfId="0" applyBorder="1"/>
    <xf numFmtId="167" fontId="0" fillId="0" borderId="0" xfId="0" applyNumberFormat="1" applyFont="1" applyBorder="1"/>
    <xf numFmtId="167" fontId="0" fillId="0" borderId="0" xfId="0" applyNumberFormat="1" applyBorder="1"/>
    <xf numFmtId="0" fontId="0" fillId="0" borderId="8" xfId="0" applyBorder="1"/>
    <xf numFmtId="167" fontId="0" fillId="0" borderId="3" xfId="0" applyNumberFormat="1" applyBorder="1"/>
    <xf numFmtId="167" fontId="28" fillId="0" borderId="3" xfId="0" applyNumberFormat="1" applyFont="1" applyBorder="1"/>
    <xf numFmtId="0" fontId="34" fillId="0" borderId="0" xfId="21" applyFont="1" applyFill="1" applyAlignment="1" applyProtection="1">
      <alignment vertical="center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17" xfId="0" applyBorder="1"/>
    <xf numFmtId="0" fontId="0" fillId="0" borderId="0" xfId="0" applyBorder="1"/>
    <xf numFmtId="0" fontId="28" fillId="0" borderId="3" xfId="0" applyFont="1" applyBorder="1"/>
    <xf numFmtId="167" fontId="28" fillId="0" borderId="0" xfId="0" applyNumberFormat="1" applyFont="1" applyBorder="1" applyAlignment="1">
      <alignment horizontal="right"/>
    </xf>
    <xf numFmtId="4" fontId="33" fillId="8" borderId="3" xfId="0" applyNumberFormat="1" applyFont="1" applyFill="1" applyBorder="1"/>
    <xf numFmtId="4" fontId="0" fillId="0" borderId="3" xfId="0" applyNumberFormat="1" applyBorder="1"/>
    <xf numFmtId="4" fontId="28" fillId="0" borderId="3" xfId="0" applyNumberFormat="1" applyFont="1" applyBorder="1"/>
    <xf numFmtId="167" fontId="0" fillId="0" borderId="0" xfId="0" applyNumberFormat="1" applyFont="1" applyBorder="1" applyAlignment="1">
      <alignment horizontal="right"/>
    </xf>
    <xf numFmtId="4" fontId="33" fillId="0" borderId="3" xfId="0" applyNumberFormat="1" applyFont="1" applyFill="1" applyBorder="1"/>
    <xf numFmtId="3" fontId="35" fillId="9" borderId="2" xfId="22" applyNumberFormat="1" applyFont="1" applyFill="1" applyBorder="1" applyAlignment="1">
      <alignment horizontal="right" vertical="center"/>
      <protection/>
    </xf>
    <xf numFmtId="0" fontId="36" fillId="2" borderId="1" xfId="21" applyNumberFormat="1" applyFont="1" applyFill="1" applyBorder="1" applyAlignment="1" applyProtection="1">
      <alignment horizontal="center" vertical="center"/>
      <protection/>
    </xf>
    <xf numFmtId="0" fontId="1" fillId="5" borderId="0" xfId="21" applyNumberFormat="1" applyFill="1" applyAlignment="1" applyProtection="1">
      <alignment vertical="center"/>
      <protection locked="0"/>
    </xf>
    <xf numFmtId="49" fontId="20" fillId="5" borderId="13" xfId="21" applyNumberFormat="1" applyFont="1" applyFill="1" applyBorder="1" applyAlignment="1" applyProtection="1">
      <alignment vertical="center"/>
      <protection locked="0"/>
    </xf>
    <xf numFmtId="166" fontId="20" fillId="5" borderId="13" xfId="21" applyNumberFormat="1" applyFont="1" applyFill="1" applyBorder="1" applyAlignment="1" applyProtection="1">
      <alignment horizontal="center" vertical="center"/>
      <protection locked="0"/>
    </xf>
    <xf numFmtId="166" fontId="20" fillId="5" borderId="13" xfId="21" applyNumberFormat="1" applyFont="1" applyFill="1" applyBorder="1" applyAlignment="1" applyProtection="1">
      <alignment horizontal="right" vertical="center"/>
      <protection locked="0"/>
    </xf>
    <xf numFmtId="4" fontId="20" fillId="5" borderId="13" xfId="21" applyNumberFormat="1" applyFont="1" applyFill="1" applyBorder="1" applyAlignment="1" applyProtection="1">
      <alignment vertical="center"/>
      <protection locked="0"/>
    </xf>
    <xf numFmtId="49" fontId="20" fillId="5" borderId="19" xfId="21" applyNumberFormat="1" applyFont="1" applyFill="1" applyBorder="1" applyAlignment="1" applyProtection="1">
      <alignment vertical="center"/>
      <protection locked="0"/>
    </xf>
    <xf numFmtId="166" fontId="20" fillId="5" borderId="19" xfId="21" applyNumberFormat="1" applyFont="1" applyFill="1" applyBorder="1" applyAlignment="1" applyProtection="1">
      <alignment horizontal="center" vertical="center"/>
      <protection locked="0"/>
    </xf>
    <xf numFmtId="166" fontId="20" fillId="5" borderId="19" xfId="21" applyNumberFormat="1" applyFont="1" applyFill="1" applyBorder="1" applyAlignment="1" applyProtection="1">
      <alignment horizontal="right" vertical="center"/>
      <protection locked="0"/>
    </xf>
    <xf numFmtId="4" fontId="20" fillId="5" borderId="19" xfId="21" applyNumberFormat="1" applyFont="1" applyFill="1" applyBorder="1" applyAlignment="1" applyProtection="1">
      <alignment vertical="center"/>
      <protection locked="0"/>
    </xf>
    <xf numFmtId="49" fontId="18" fillId="5" borderId="13" xfId="21" applyNumberFormat="1" applyFont="1" applyFill="1" applyBorder="1" applyAlignment="1" applyProtection="1">
      <alignment vertical="center"/>
      <protection locked="0"/>
    </xf>
    <xf numFmtId="49" fontId="18" fillId="5" borderId="13" xfId="21" applyNumberFormat="1" applyFont="1" applyFill="1" applyBorder="1" applyAlignment="1" applyProtection="1" quotePrefix="1">
      <alignment vertical="center" wrapText="1"/>
      <protection locked="0"/>
    </xf>
    <xf numFmtId="166" fontId="18" fillId="5" borderId="13" xfId="21" applyNumberFormat="1" applyFont="1" applyFill="1" applyBorder="1" applyAlignment="1" applyProtection="1">
      <alignment horizontal="center" vertical="center"/>
      <protection locked="0"/>
    </xf>
    <xf numFmtId="166" fontId="18" fillId="5" borderId="13" xfId="21" applyNumberFormat="1" applyFont="1" applyFill="1" applyBorder="1" applyAlignment="1" applyProtection="1">
      <alignment horizontal="right" vertical="center"/>
      <protection locked="0"/>
    </xf>
    <xf numFmtId="4" fontId="18" fillId="5" borderId="13" xfId="21" applyNumberFormat="1" applyFont="1" applyFill="1" applyBorder="1" applyAlignment="1" applyProtection="1">
      <alignment vertical="center"/>
      <protection locked="0"/>
    </xf>
    <xf numFmtId="49" fontId="20" fillId="5" borderId="13" xfId="21" applyNumberFormat="1" applyFont="1" applyFill="1" applyBorder="1" applyAlignment="1" applyProtection="1">
      <alignment vertical="center" wrapText="1"/>
      <protection locked="0"/>
    </xf>
    <xf numFmtId="49" fontId="20" fillId="5" borderId="19" xfId="21" applyNumberFormat="1" applyFont="1" applyFill="1" applyBorder="1" applyAlignment="1" applyProtection="1">
      <alignment vertical="center" wrapText="1"/>
      <protection locked="0"/>
    </xf>
    <xf numFmtId="166" fontId="18" fillId="5" borderId="13" xfId="21" applyNumberFormat="1" applyFont="1" applyFill="1" applyBorder="1" applyAlignment="1" applyProtection="1">
      <alignment vertical="center"/>
      <protection locked="0"/>
    </xf>
    <xf numFmtId="4" fontId="18" fillId="5" borderId="13" xfId="21" applyNumberFormat="1" applyFont="1" applyFill="1" applyBorder="1" applyAlignment="1" applyProtection="1">
      <alignment horizontal="right" vertical="center"/>
      <protection locked="0"/>
    </xf>
    <xf numFmtId="0" fontId="22" fillId="0" borderId="0" xfId="22" applyFont="1" applyFill="1" applyAlignment="1">
      <alignment horizontal="center" vertical="center"/>
      <protection/>
    </xf>
    <xf numFmtId="3" fontId="35" fillId="0" borderId="2" xfId="22" applyNumberFormat="1" applyFont="1" applyFill="1" applyBorder="1" applyAlignment="1">
      <alignment horizontal="center" vertical="center"/>
      <protection/>
    </xf>
    <xf numFmtId="0" fontId="24" fillId="0" borderId="0" xfId="21" applyFont="1" applyFill="1" applyAlignment="1" applyProtection="1">
      <alignment horizontal="center" vertical="center"/>
      <protection locked="0"/>
    </xf>
    <xf numFmtId="0" fontId="18" fillId="2" borderId="20" xfId="21" applyFont="1" applyFill="1" applyBorder="1" applyAlignment="1" applyProtection="1">
      <alignment horizontal="center" vertical="center" wrapText="1"/>
      <protection/>
    </xf>
    <xf numFmtId="0" fontId="18" fillId="0" borderId="0" xfId="21" applyFont="1" applyFill="1" applyAlignment="1" applyProtection="1">
      <alignment horizontal="center" vertical="center"/>
      <protection locked="0"/>
    </xf>
    <xf numFmtId="0" fontId="18" fillId="0" borderId="0" xfId="21" applyFont="1" applyBorder="1" applyAlignment="1" applyProtection="1">
      <alignment horizontal="center" vertical="center"/>
      <protection locked="0"/>
    </xf>
    <xf numFmtId="0" fontId="18" fillId="0" borderId="0" xfId="21" applyFont="1" applyAlignment="1" applyProtection="1">
      <alignment horizontal="center" vertical="center"/>
      <protection locked="0"/>
    </xf>
    <xf numFmtId="0" fontId="2" fillId="2" borderId="3" xfId="21" applyFont="1" applyFill="1" applyBorder="1" applyAlignment="1">
      <alignment horizontal="center" vertical="center"/>
      <protection/>
    </xf>
    <xf numFmtId="1" fontId="2" fillId="7" borderId="4" xfId="21" applyNumberFormat="1" applyFont="1" applyFill="1" applyBorder="1" applyAlignment="1" applyProtection="1">
      <alignment horizontal="center" vertical="center"/>
      <protection/>
    </xf>
    <xf numFmtId="0" fontId="18" fillId="7" borderId="4" xfId="21" applyFont="1" applyFill="1" applyBorder="1" applyAlignment="1" applyProtection="1">
      <alignment horizontal="center" vertical="center"/>
      <protection locked="0"/>
    </xf>
    <xf numFmtId="49" fontId="18" fillId="5" borderId="0" xfId="21" applyNumberFormat="1" applyFont="1" applyFill="1" applyAlignment="1" applyProtection="1">
      <alignment horizontal="center" vertical="center"/>
      <protection locked="0"/>
    </xf>
    <xf numFmtId="2" fontId="18" fillId="5" borderId="0" xfId="21" applyNumberFormat="1" applyFont="1" applyFill="1" applyAlignment="1" applyProtection="1">
      <alignment vertical="center"/>
      <protection locked="0"/>
    </xf>
    <xf numFmtId="0" fontId="18" fillId="5" borderId="0" xfId="21" applyNumberFormat="1" applyFont="1" applyFill="1" applyAlignment="1" applyProtection="1">
      <alignment vertical="center"/>
      <protection locked="0"/>
    </xf>
    <xf numFmtId="0" fontId="18" fillId="5" borderId="0" xfId="21" applyFont="1" applyFill="1" applyBorder="1" applyAlignment="1" applyProtection="1">
      <alignment vertical="center"/>
      <protection locked="0"/>
    </xf>
    <xf numFmtId="0" fontId="18" fillId="5" borderId="0" xfId="21" applyFont="1" applyFill="1" applyAlignment="1" applyProtection="1">
      <alignment vertical="center"/>
      <protection locked="0"/>
    </xf>
    <xf numFmtId="49" fontId="18" fillId="5" borderId="0" xfId="21" applyNumberFormat="1" applyFont="1" applyFill="1" applyAlignment="1" applyProtection="1">
      <alignment horizontal="right"/>
      <protection locked="0"/>
    </xf>
    <xf numFmtId="0" fontId="18" fillId="5" borderId="0" xfId="21" applyNumberFormat="1" applyFont="1" applyFill="1" applyProtection="1">
      <alignment/>
      <protection locked="0"/>
    </xf>
    <xf numFmtId="0" fontId="33" fillId="5" borderId="3" xfId="0" applyFont="1" applyFill="1" applyBorder="1"/>
    <xf numFmtId="0" fontId="0" fillId="0" borderId="3" xfId="0" applyBorder="1"/>
    <xf numFmtId="0" fontId="30" fillId="0" borderId="8" xfId="0" applyFont="1" applyBorder="1" applyAlignment="1">
      <alignment horizontal="right"/>
    </xf>
    <xf numFmtId="0" fontId="28" fillId="0" borderId="8" xfId="0" applyFont="1" applyBorder="1" applyAlignment="1">
      <alignment horizontal="center"/>
    </xf>
    <xf numFmtId="49" fontId="37" fillId="0" borderId="0" xfId="21" applyNumberFormat="1" applyFont="1" applyFill="1" applyProtection="1">
      <alignment/>
      <protection locked="0"/>
    </xf>
    <xf numFmtId="14" fontId="34" fillId="0" borderId="0" xfId="21" applyNumberFormat="1" applyFont="1" applyFill="1" applyAlignment="1" applyProtection="1">
      <alignment horizontal="center" vertical="center"/>
      <protection locked="0"/>
    </xf>
    <xf numFmtId="49" fontId="38" fillId="0" borderId="8" xfId="21" applyNumberFormat="1" applyFont="1" applyFill="1" applyBorder="1" applyAlignment="1" applyProtection="1">
      <alignment horizontal="center" vertical="center"/>
      <protection/>
    </xf>
    <xf numFmtId="0" fontId="38" fillId="0" borderId="7" xfId="21" applyFont="1" applyFill="1" applyBorder="1" applyAlignment="1" applyProtection="1">
      <alignment horizontal="center" vertical="center"/>
      <protection/>
    </xf>
    <xf numFmtId="0" fontId="39" fillId="10" borderId="0" xfId="21" applyFont="1" applyFill="1" applyAlignment="1" applyProtection="1">
      <alignment vertical="center"/>
      <protection locked="0"/>
    </xf>
    <xf numFmtId="0" fontId="39" fillId="10" borderId="0" xfId="21" applyFont="1" applyFill="1" applyBorder="1" applyAlignment="1" applyProtection="1">
      <alignment vertical="center"/>
      <protection locked="0"/>
    </xf>
    <xf numFmtId="0" fontId="38" fillId="2" borderId="12" xfId="21" applyFont="1" applyFill="1" applyBorder="1" applyAlignment="1" applyProtection="1">
      <alignment horizontal="center" vertical="center"/>
      <protection/>
    </xf>
    <xf numFmtId="49" fontId="21" fillId="5" borderId="19" xfId="0" applyNumberFormat="1" applyFont="1" applyFill="1" applyBorder="1" applyAlignment="1" applyProtection="1">
      <alignment vertical="center"/>
      <protection locked="0"/>
    </xf>
    <xf numFmtId="49" fontId="40" fillId="5" borderId="19" xfId="0" applyNumberFormat="1" applyFont="1" applyFill="1" applyBorder="1" applyAlignment="1" applyProtection="1">
      <alignment vertical="center" wrapText="1"/>
      <protection locked="0"/>
    </xf>
    <xf numFmtId="166" fontId="20" fillId="5" borderId="19" xfId="0" applyNumberFormat="1" applyFont="1" applyFill="1" applyBorder="1" applyAlignment="1" applyProtection="1">
      <alignment horizontal="center" vertical="center"/>
      <protection locked="0"/>
    </xf>
    <xf numFmtId="166" fontId="20" fillId="5" borderId="19" xfId="0" applyNumberFormat="1" applyFont="1" applyFill="1" applyBorder="1" applyAlignment="1" applyProtection="1">
      <alignment horizontal="right" vertical="center"/>
      <protection locked="0"/>
    </xf>
    <xf numFmtId="4" fontId="25" fillId="5" borderId="19" xfId="0" applyNumberFormat="1" applyFont="1" applyFill="1" applyBorder="1" applyAlignment="1" applyProtection="1">
      <alignment vertical="center"/>
      <protection locked="0"/>
    </xf>
    <xf numFmtId="0" fontId="18" fillId="5" borderId="0" xfId="0" applyFont="1" applyFill="1" applyAlignment="1" applyProtection="1">
      <alignment horizontal="right" vertical="center"/>
      <protection locked="0"/>
    </xf>
    <xf numFmtId="4" fontId="25" fillId="5" borderId="21" xfId="0" applyNumberFormat="1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Alignment="1" applyProtection="1">
      <alignment horizontal="center" vertical="center"/>
      <protection locked="0"/>
    </xf>
    <xf numFmtId="0" fontId="18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 applyProtection="1">
      <alignment vertical="center"/>
      <protection locked="0"/>
    </xf>
    <xf numFmtId="0" fontId="18" fillId="5" borderId="13" xfId="0" applyFont="1" applyFill="1" applyBorder="1" applyAlignment="1" applyProtection="1">
      <alignment horizontal="left" vertical="center"/>
      <protection locked="0"/>
    </xf>
    <xf numFmtId="0" fontId="18" fillId="5" borderId="13" xfId="0" applyFont="1" applyFill="1" applyBorder="1" applyAlignment="1" applyProtection="1" quotePrefix="1">
      <alignment vertical="center" wrapText="1"/>
      <protection locked="0"/>
    </xf>
    <xf numFmtId="166" fontId="18" fillId="5" borderId="13" xfId="0" applyNumberFormat="1" applyFont="1" applyFill="1" applyBorder="1" applyAlignment="1" applyProtection="1">
      <alignment horizontal="center" vertical="center"/>
      <protection locked="0"/>
    </xf>
    <xf numFmtId="166" fontId="18" fillId="5" borderId="13" xfId="0" applyNumberFormat="1" applyFont="1" applyFill="1" applyBorder="1" applyAlignment="1" applyProtection="1">
      <alignment horizontal="right" vertical="center"/>
      <protection locked="0"/>
    </xf>
    <xf numFmtId="4" fontId="18" fillId="5" borderId="13" xfId="0" applyNumberFormat="1" applyFont="1" applyFill="1" applyBorder="1" applyAlignment="1" applyProtection="1">
      <alignment vertical="center"/>
      <protection locked="0"/>
    </xf>
    <xf numFmtId="4" fontId="25" fillId="5" borderId="19" xfId="21" applyNumberFormat="1" applyFont="1" applyFill="1" applyBorder="1" applyAlignment="1" applyProtection="1">
      <alignment vertical="center"/>
      <protection locked="0"/>
    </xf>
    <xf numFmtId="49" fontId="20" fillId="5" borderId="0" xfId="21" applyNumberFormat="1" applyFont="1" applyFill="1" applyAlignment="1" applyProtection="1">
      <alignment horizontal="center" vertical="center"/>
      <protection locked="0"/>
    </xf>
    <xf numFmtId="0" fontId="20" fillId="5" borderId="0" xfId="21" applyNumberFormat="1" applyFont="1" applyFill="1" applyAlignment="1" applyProtection="1">
      <alignment vertical="center"/>
      <protection locked="0"/>
    </xf>
    <xf numFmtId="0" fontId="20" fillId="5" borderId="0" xfId="21" applyFont="1" applyFill="1" applyAlignment="1" applyProtection="1">
      <alignment vertical="center"/>
      <protection locked="0"/>
    </xf>
    <xf numFmtId="0" fontId="20" fillId="5" borderId="0" xfId="21" applyFont="1" applyFill="1" applyBorder="1" applyAlignment="1" applyProtection="1">
      <alignment vertical="center"/>
      <protection locked="0"/>
    </xf>
    <xf numFmtId="0" fontId="36" fillId="8" borderId="0" xfId="21" applyFont="1" applyFill="1" applyAlignment="1" applyProtection="1">
      <alignment vertical="center"/>
      <protection locked="0"/>
    </xf>
    <xf numFmtId="0" fontId="36" fillId="5" borderId="0" xfId="21" applyFont="1" applyFill="1" applyAlignment="1" applyProtection="1">
      <alignment vertical="center"/>
      <protection locked="0"/>
    </xf>
    <xf numFmtId="4" fontId="25" fillId="5" borderId="13" xfId="21" applyNumberFormat="1" applyFont="1" applyFill="1" applyBorder="1" applyAlignment="1" applyProtection="1">
      <alignment vertical="center"/>
      <protection locked="0"/>
    </xf>
    <xf numFmtId="49" fontId="36" fillId="5" borderId="0" xfId="21" applyNumberFormat="1" applyFont="1" applyFill="1" applyAlignment="1" applyProtection="1">
      <alignment horizontal="center" vertical="center"/>
      <protection locked="0"/>
    </xf>
    <xf numFmtId="2" fontId="36" fillId="5" borderId="0" xfId="21" applyNumberFormat="1" applyFont="1" applyFill="1" applyAlignment="1" applyProtection="1">
      <alignment vertical="center"/>
      <protection locked="0"/>
    </xf>
    <xf numFmtId="4" fontId="25" fillId="5" borderId="19" xfId="21" applyNumberFormat="1" applyFont="1" applyFill="1" applyBorder="1" applyAlignment="1" applyProtection="1">
      <alignment horizontal="right" vertical="center"/>
      <protection locked="0"/>
    </xf>
    <xf numFmtId="0" fontId="36" fillId="11" borderId="0" xfId="21" applyFont="1" applyFill="1" applyAlignment="1" applyProtection="1">
      <alignment vertical="center"/>
      <protection locked="0"/>
    </xf>
    <xf numFmtId="49" fontId="18" fillId="5" borderId="13" xfId="21" applyNumberFormat="1" applyFont="1" applyFill="1" applyBorder="1" applyAlignment="1" applyProtection="1">
      <alignment vertical="center" wrapText="1"/>
      <protection locked="0"/>
    </xf>
    <xf numFmtId="0" fontId="39" fillId="5" borderId="0" xfId="21" applyFont="1" applyFill="1" applyAlignment="1" applyProtection="1">
      <alignment vertical="center"/>
      <protection locked="0"/>
    </xf>
    <xf numFmtId="0" fontId="39" fillId="5" borderId="0" xfId="21" applyFont="1" applyFill="1" applyBorder="1" applyAlignment="1" applyProtection="1">
      <alignment vertical="center"/>
      <protection locked="0"/>
    </xf>
    <xf numFmtId="167" fontId="41" fillId="0" borderId="22" xfId="0" applyNumberFormat="1" applyFont="1" applyFill="1" applyBorder="1"/>
    <xf numFmtId="4" fontId="28" fillId="0" borderId="12" xfId="0" applyNumberFormat="1" applyFont="1" applyBorder="1"/>
    <xf numFmtId="49" fontId="28" fillId="0" borderId="0" xfId="0" applyNumberFormat="1" applyFont="1" applyBorder="1"/>
    <xf numFmtId="167" fontId="28" fillId="0" borderId="0" xfId="0" applyNumberFormat="1" applyFont="1" applyBorder="1"/>
    <xf numFmtId="0" fontId="28" fillId="0" borderId="0" xfId="0" applyFont="1" applyBorder="1"/>
    <xf numFmtId="0" fontId="28" fillId="0" borderId="8" xfId="0" applyFont="1" applyBorder="1"/>
    <xf numFmtId="4" fontId="0" fillId="0" borderId="0" xfId="0" applyNumberFormat="1" applyFont="1" applyBorder="1"/>
    <xf numFmtId="4" fontId="0" fillId="0" borderId="0" xfId="0" applyNumberFormat="1" applyBorder="1"/>
    <xf numFmtId="4" fontId="0" fillId="0" borderId="8" xfId="0" applyNumberFormat="1" applyBorder="1"/>
    <xf numFmtId="0" fontId="33" fillId="0" borderId="8" xfId="0" applyFont="1" applyFill="1" applyBorder="1"/>
    <xf numFmtId="49" fontId="0" fillId="0" borderId="0" xfId="0" applyNumberFormat="1" applyBorder="1"/>
    <xf numFmtId="0" fontId="0" fillId="0" borderId="0" xfId="0" applyFont="1" applyBorder="1"/>
    <xf numFmtId="4" fontId="33" fillId="8" borderId="0" xfId="0" applyNumberFormat="1" applyFont="1" applyFill="1" applyBorder="1"/>
    <xf numFmtId="4" fontId="41" fillId="0" borderId="0" xfId="0" applyNumberFormat="1" applyFont="1" applyFill="1" applyBorder="1"/>
    <xf numFmtId="4" fontId="33" fillId="0" borderId="0" xfId="0" applyNumberFormat="1" applyFont="1" applyFill="1" applyBorder="1"/>
    <xf numFmtId="4" fontId="33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8" xfId="0" applyNumberFormat="1" applyBorder="1" applyAlignment="1">
      <alignment/>
    </xf>
    <xf numFmtId="167" fontId="33" fillId="0" borderId="0" xfId="0" applyNumberFormat="1" applyFont="1" applyFill="1" applyBorder="1"/>
    <xf numFmtId="0" fontId="33" fillId="0" borderId="0" xfId="0" applyFont="1" applyFill="1" applyBorder="1"/>
    <xf numFmtId="49" fontId="33" fillId="0" borderId="0" xfId="0" applyNumberFormat="1" applyFont="1" applyFill="1" applyBorder="1"/>
    <xf numFmtId="49" fontId="0" fillId="0" borderId="23" xfId="0" applyNumberFormat="1" applyBorder="1"/>
    <xf numFmtId="167" fontId="0" fillId="0" borderId="23" xfId="0" applyNumberFormat="1" applyBorder="1"/>
    <xf numFmtId="0" fontId="0" fillId="0" borderId="23" xfId="0" applyBorder="1"/>
    <xf numFmtId="0" fontId="0" fillId="0" borderId="1" xfId="0" applyBorder="1"/>
    <xf numFmtId="49" fontId="28" fillId="0" borderId="12" xfId="0" applyNumberFormat="1" applyFont="1" applyBorder="1"/>
    <xf numFmtId="49" fontId="41" fillId="0" borderId="12" xfId="0" applyNumberFormat="1" applyFont="1" applyFill="1" applyBorder="1"/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167" fontId="28" fillId="0" borderId="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2" xfId="0" applyNumberFormat="1" applyFont="1" applyBorder="1"/>
    <xf numFmtId="168" fontId="0" fillId="0" borderId="0" xfId="0" applyNumberFormat="1" applyBorder="1"/>
    <xf numFmtId="49" fontId="28" fillId="0" borderId="21" xfId="0" applyNumberFormat="1" applyFont="1" applyBorder="1"/>
    <xf numFmtId="49" fontId="33" fillId="0" borderId="21" xfId="0" applyNumberFormat="1" applyFont="1" applyFill="1" applyBorder="1"/>
    <xf numFmtId="49" fontId="0" fillId="0" borderId="21" xfId="0" applyNumberFormat="1" applyFont="1" applyBorder="1"/>
    <xf numFmtId="49" fontId="0" fillId="0" borderId="9" xfId="0" applyNumberFormat="1" applyFont="1" applyBorder="1"/>
    <xf numFmtId="167" fontId="0" fillId="0" borderId="23" xfId="0" applyNumberFormat="1" applyFont="1" applyBorder="1"/>
    <xf numFmtId="167" fontId="0" fillId="0" borderId="23" xfId="0" applyNumberFormat="1" applyFont="1" applyBorder="1" applyAlignment="1">
      <alignment horizontal="right"/>
    </xf>
    <xf numFmtId="0" fontId="0" fillId="0" borderId="23" xfId="0" applyFont="1" applyFill="1" applyBorder="1"/>
    <xf numFmtId="168" fontId="0" fillId="0" borderId="23" xfId="0" applyNumberFormat="1" applyBorder="1"/>
    <xf numFmtId="0" fontId="18" fillId="5" borderId="7" xfId="0" applyFont="1" applyFill="1" applyBorder="1" applyAlignment="1" applyProtection="1">
      <alignment horizontal="center" vertical="center"/>
      <protection locked="0"/>
    </xf>
    <xf numFmtId="4" fontId="18" fillId="5" borderId="16" xfId="2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Border="1" applyAlignment="1">
      <alignment horizontal="left"/>
    </xf>
    <xf numFmtId="0" fontId="33" fillId="0" borderId="3" xfId="0" applyFont="1" applyFill="1" applyBorder="1" applyAlignment="1">
      <alignment horizontal="left"/>
    </xf>
    <xf numFmtId="49" fontId="20" fillId="5" borderId="25" xfId="21" applyNumberFormat="1" applyFont="1" applyFill="1" applyBorder="1" applyAlignment="1" applyProtection="1">
      <alignment horizontal="center" vertical="center"/>
      <protection locked="0"/>
    </xf>
    <xf numFmtId="49" fontId="20" fillId="5" borderId="7" xfId="21" applyNumberFormat="1" applyFont="1" applyFill="1" applyBorder="1" applyAlignment="1" applyProtection="1">
      <alignment horizontal="center" vertical="center"/>
      <protection locked="0"/>
    </xf>
    <xf numFmtId="0" fontId="18" fillId="5" borderId="7" xfId="21" applyFont="1" applyFill="1" applyBorder="1" applyAlignment="1" applyProtection="1">
      <alignment horizontal="center" vertical="center"/>
      <protection locked="0"/>
    </xf>
    <xf numFmtId="0" fontId="20" fillId="5" borderId="7" xfId="0" applyFont="1" applyFill="1" applyBorder="1" applyAlignment="1" applyProtection="1">
      <alignment horizontal="center" vertical="center"/>
      <protection locked="0"/>
    </xf>
    <xf numFmtId="49" fontId="40" fillId="5" borderId="25" xfId="21" applyNumberFormat="1" applyFont="1" applyFill="1" applyBorder="1" applyAlignment="1" applyProtection="1">
      <alignment horizontal="center" vertical="center"/>
      <protection locked="0"/>
    </xf>
    <xf numFmtId="1" fontId="18" fillId="5" borderId="7" xfId="21" applyNumberFormat="1" applyFont="1" applyFill="1" applyBorder="1" applyAlignment="1" applyProtection="1">
      <alignment horizontal="center"/>
      <protection locked="0"/>
    </xf>
    <xf numFmtId="166" fontId="40" fillId="5" borderId="13" xfId="21" applyNumberFormat="1" applyFont="1" applyFill="1" applyBorder="1" applyAlignment="1" applyProtection="1">
      <alignment horizontal="right" vertical="center"/>
      <protection locked="0"/>
    </xf>
    <xf numFmtId="4" fontId="25" fillId="5" borderId="13" xfId="21" applyNumberFormat="1" applyFont="1" applyFill="1" applyBorder="1" applyAlignment="1" applyProtection="1">
      <alignment horizontal="right" vertical="center"/>
      <protection locked="0"/>
    </xf>
    <xf numFmtId="4" fontId="25" fillId="5" borderId="19" xfId="0" applyNumberFormat="1" applyFont="1" applyFill="1" applyBorder="1" applyAlignment="1" applyProtection="1">
      <alignment horizontal="right" vertical="center"/>
      <protection locked="0"/>
    </xf>
    <xf numFmtId="4" fontId="18" fillId="5" borderId="13" xfId="0" applyNumberFormat="1" applyFont="1" applyFill="1" applyBorder="1" applyAlignment="1" applyProtection="1">
      <alignment horizontal="right" vertical="center"/>
      <protection locked="0"/>
    </xf>
    <xf numFmtId="49" fontId="40" fillId="5" borderId="19" xfId="21" applyNumberFormat="1" applyFont="1" applyFill="1" applyBorder="1" applyAlignment="1" applyProtection="1">
      <alignment vertical="center" wrapText="1"/>
      <protection locked="0"/>
    </xf>
    <xf numFmtId="4" fontId="20" fillId="5" borderId="19" xfId="21" applyNumberFormat="1" applyFont="1" applyFill="1" applyBorder="1" applyAlignment="1" applyProtection="1">
      <alignment horizontal="right" vertical="center"/>
      <protection locked="0"/>
    </xf>
    <xf numFmtId="49" fontId="40" fillId="5" borderId="19" xfId="21" applyNumberFormat="1" applyFont="1" applyFill="1" applyBorder="1" applyAlignment="1" applyProtection="1">
      <alignment vertical="center"/>
      <protection locked="0"/>
    </xf>
    <xf numFmtId="4" fontId="18" fillId="5" borderId="13" xfId="21" applyNumberFormat="1" applyFont="1" applyFill="1" applyBorder="1" applyAlignment="1" applyProtection="1">
      <alignment horizontal="right"/>
      <protection locked="0"/>
    </xf>
    <xf numFmtId="4" fontId="20" fillId="5" borderId="21" xfId="0" applyNumberFormat="1" applyFont="1" applyFill="1" applyBorder="1" applyAlignment="1" applyProtection="1">
      <alignment horizontal="center" vertical="center"/>
      <protection locked="0"/>
    </xf>
    <xf numFmtId="166" fontId="20" fillId="5" borderId="19" xfId="21" applyNumberFormat="1" applyFont="1" applyFill="1" applyBorder="1" applyAlignment="1" applyProtection="1">
      <alignment vertical="center"/>
      <protection locked="0"/>
    </xf>
    <xf numFmtId="4" fontId="20" fillId="5" borderId="26" xfId="21" applyNumberFormat="1" applyFont="1" applyFill="1" applyBorder="1" applyAlignment="1" applyProtection="1">
      <alignment horizontal="right" vertical="center"/>
      <protection locked="0"/>
    </xf>
    <xf numFmtId="4" fontId="25" fillId="12" borderId="21" xfId="0" applyNumberFormat="1" applyFont="1" applyFill="1" applyBorder="1" applyAlignment="1" applyProtection="1">
      <alignment horizontal="center" vertical="center"/>
      <protection locked="0"/>
    </xf>
    <xf numFmtId="49" fontId="18" fillId="12" borderId="0" xfId="21" applyNumberFormat="1" applyFont="1" applyFill="1" applyAlignment="1" applyProtection="1">
      <alignment horizontal="center" vertical="center"/>
      <protection locked="0"/>
    </xf>
    <xf numFmtId="0" fontId="18" fillId="12" borderId="0" xfId="21" applyNumberFormat="1" applyFont="1" applyFill="1" applyAlignment="1" applyProtection="1">
      <alignment vertical="center"/>
      <protection locked="0"/>
    </xf>
    <xf numFmtId="0" fontId="18" fillId="12" borderId="0" xfId="21" applyFont="1" applyFill="1" applyAlignment="1" applyProtection="1">
      <alignment vertical="center"/>
      <protection locked="0"/>
    </xf>
    <xf numFmtId="0" fontId="18" fillId="12" borderId="0" xfId="21" applyFont="1" applyFill="1" applyBorder="1" applyAlignment="1" applyProtection="1">
      <alignment vertical="center"/>
      <protection locked="0"/>
    </xf>
    <xf numFmtId="49" fontId="36" fillId="12" borderId="0" xfId="21" applyNumberFormat="1" applyFont="1" applyFill="1" applyAlignment="1" applyProtection="1">
      <alignment horizontal="center" vertical="center"/>
      <protection locked="0"/>
    </xf>
    <xf numFmtId="2" fontId="36" fillId="12" borderId="0" xfId="21" applyNumberFormat="1" applyFont="1" applyFill="1" applyAlignment="1" applyProtection="1">
      <alignment vertical="center"/>
      <protection locked="0"/>
    </xf>
    <xf numFmtId="0" fontId="36" fillId="12" borderId="0" xfId="21" applyFont="1" applyFill="1" applyAlignment="1" applyProtection="1">
      <alignment vertical="center"/>
      <protection locked="0"/>
    </xf>
    <xf numFmtId="2" fontId="18" fillId="12" borderId="0" xfId="21" applyNumberFormat="1" applyFont="1" applyFill="1" applyAlignment="1" applyProtection="1">
      <alignment vertical="center"/>
      <protection locked="0"/>
    </xf>
    <xf numFmtId="0" fontId="18" fillId="12" borderId="0" xfId="0" applyFont="1" applyFill="1" applyAlignment="1" applyProtection="1">
      <alignment vertical="center"/>
      <protection locked="0"/>
    </xf>
    <xf numFmtId="0" fontId="18" fillId="12" borderId="0" xfId="21" applyFont="1" applyFill="1" applyAlignment="1" applyProtection="1">
      <alignment horizontal="center" vertical="center"/>
      <protection locked="0"/>
    </xf>
    <xf numFmtId="0" fontId="36" fillId="12" borderId="0" xfId="0" applyFont="1" applyFill="1" applyAlignment="1" applyProtection="1">
      <alignment vertical="center"/>
      <protection locked="0"/>
    </xf>
    <xf numFmtId="2" fontId="28" fillId="0" borderId="3" xfId="0" applyNumberFormat="1" applyFont="1" applyBorder="1"/>
    <xf numFmtId="2" fontId="42" fillId="0" borderId="3" xfId="0" applyNumberFormat="1" applyFont="1" applyFill="1" applyBorder="1"/>
    <xf numFmtId="166" fontId="20" fillId="5" borderId="22" xfId="21" applyNumberFormat="1" applyFont="1" applyFill="1" applyBorder="1" applyAlignment="1" applyProtection="1">
      <alignment horizontal="center" vertical="center"/>
      <protection locked="0"/>
    </xf>
    <xf numFmtId="166" fontId="20" fillId="5" borderId="22" xfId="21" applyNumberFormat="1" applyFont="1" applyFill="1" applyBorder="1" applyAlignment="1" applyProtection="1">
      <alignment horizontal="right" vertical="center"/>
      <protection locked="0"/>
    </xf>
    <xf numFmtId="4" fontId="20" fillId="5" borderId="22" xfId="21" applyNumberFormat="1" applyFont="1" applyFill="1" applyBorder="1" applyAlignment="1" applyProtection="1">
      <alignment vertical="center"/>
      <protection locked="0"/>
    </xf>
    <xf numFmtId="49" fontId="40" fillId="5" borderId="7" xfId="21" applyNumberFormat="1" applyFont="1" applyFill="1" applyBorder="1" applyAlignment="1" applyProtection="1">
      <alignment horizontal="center" vertical="center"/>
      <protection locked="0"/>
    </xf>
    <xf numFmtId="166" fontId="20" fillId="5" borderId="13" xfId="21" applyNumberFormat="1" applyFont="1" applyFill="1" applyBorder="1" applyAlignment="1" applyProtection="1">
      <alignment vertical="center"/>
      <protection locked="0"/>
    </xf>
    <xf numFmtId="4" fontId="20" fillId="5" borderId="13" xfId="21" applyNumberFormat="1" applyFont="1" applyFill="1" applyBorder="1" applyAlignment="1" applyProtection="1">
      <alignment horizontal="right" vertical="center"/>
      <protection locked="0"/>
    </xf>
    <xf numFmtId="4" fontId="20" fillId="5" borderId="16" xfId="21" applyNumberFormat="1" applyFont="1" applyFill="1" applyBorder="1" applyAlignment="1" applyProtection="1">
      <alignment horizontal="right" vertical="center"/>
      <protection locked="0"/>
    </xf>
    <xf numFmtId="1" fontId="1" fillId="5" borderId="27" xfId="21" applyNumberFormat="1" applyFill="1" applyBorder="1" applyAlignment="1" applyProtection="1">
      <alignment horizontal="center" vertical="center"/>
      <protection locked="0"/>
    </xf>
    <xf numFmtId="1" fontId="1" fillId="5" borderId="28" xfId="21" applyNumberFormat="1" applyFill="1" applyBorder="1" applyAlignment="1" applyProtection="1">
      <alignment horizontal="center" vertical="center"/>
      <protection locked="0"/>
    </xf>
    <xf numFmtId="1" fontId="43" fillId="5" borderId="0" xfId="21" applyNumberFormat="1" applyFont="1" applyFill="1" applyAlignment="1" applyProtection="1">
      <alignment horizontal="center" vertical="center"/>
      <protection locked="0"/>
    </xf>
    <xf numFmtId="49" fontId="43" fillId="5" borderId="0" xfId="21" applyNumberFormat="1" applyFont="1" applyFill="1" applyAlignment="1" applyProtection="1">
      <alignment vertical="center"/>
      <protection locked="0"/>
    </xf>
    <xf numFmtId="49" fontId="43" fillId="5" borderId="0" xfId="21" applyNumberFormat="1" applyFont="1" applyFill="1" applyAlignment="1" applyProtection="1">
      <alignment vertical="center" wrapText="1"/>
      <protection locked="0"/>
    </xf>
    <xf numFmtId="49" fontId="43" fillId="5" borderId="0" xfId="21" applyNumberFormat="1" applyFont="1" applyFill="1" applyAlignment="1" applyProtection="1">
      <alignment horizontal="center" vertical="center"/>
      <protection locked="0"/>
    </xf>
    <xf numFmtId="166" fontId="43" fillId="5" borderId="0" xfId="21" applyNumberFormat="1" applyFont="1" applyFill="1" applyAlignment="1" applyProtection="1">
      <alignment horizontal="right" vertical="center"/>
      <protection locked="0"/>
    </xf>
    <xf numFmtId="164" fontId="43" fillId="5" borderId="0" xfId="21" applyNumberFormat="1" applyFont="1" applyFill="1" applyAlignment="1" applyProtection="1">
      <alignment horizontal="right" vertical="center"/>
      <protection locked="0"/>
    </xf>
    <xf numFmtId="164" fontId="43" fillId="5" borderId="0" xfId="21" applyNumberFormat="1" applyFont="1" applyFill="1" applyAlignment="1" applyProtection="1">
      <alignment vertical="center"/>
      <protection locked="0"/>
    </xf>
    <xf numFmtId="0" fontId="43" fillId="5" borderId="0" xfId="21" applyFont="1" applyFill="1" applyAlignment="1" applyProtection="1">
      <alignment vertical="center"/>
      <protection locked="0"/>
    </xf>
    <xf numFmtId="2" fontId="43" fillId="5" borderId="0" xfId="21" applyNumberFormat="1" applyFont="1" applyFill="1" applyAlignment="1" applyProtection="1">
      <alignment horizontal="right" vertical="center"/>
      <protection locked="0"/>
    </xf>
    <xf numFmtId="0" fontId="43" fillId="5" borderId="0" xfId="21" applyNumberFormat="1" applyFont="1" applyFill="1" applyAlignment="1" applyProtection="1">
      <alignment vertical="center"/>
      <protection locked="0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49" fontId="20" fillId="5" borderId="22" xfId="21" applyNumberFormat="1" applyFont="1" applyFill="1" applyBorder="1" applyAlignment="1" applyProtection="1">
      <alignment vertical="center"/>
      <protection locked="0"/>
    </xf>
    <xf numFmtId="49" fontId="20" fillId="5" borderId="22" xfId="21" applyNumberFormat="1" applyFont="1" applyFill="1" applyBorder="1" applyAlignment="1" applyProtection="1">
      <alignment vertical="center" wrapText="1"/>
      <protection locked="0"/>
    </xf>
    <xf numFmtId="4" fontId="20" fillId="5" borderId="22" xfId="0" applyNumberFormat="1" applyFont="1" applyFill="1" applyBorder="1" applyAlignment="1" applyProtection="1">
      <alignment vertical="center"/>
      <protection locked="0"/>
    </xf>
    <xf numFmtId="4" fontId="20" fillId="5" borderId="22" xfId="21" applyNumberFormat="1" applyFont="1" applyFill="1" applyBorder="1" applyAlignment="1" applyProtection="1">
      <alignment horizontal="right" vertical="center"/>
      <protection locked="0"/>
    </xf>
    <xf numFmtId="49" fontId="40" fillId="5" borderId="25" xfId="0" applyNumberFormat="1" applyFont="1" applyFill="1" applyBorder="1" applyAlignment="1" applyProtection="1">
      <alignment horizontal="center" vertical="center"/>
      <protection locked="0"/>
    </xf>
    <xf numFmtId="166" fontId="20" fillId="5" borderId="19" xfId="0" applyNumberFormat="1" applyFont="1" applyFill="1" applyBorder="1" applyAlignment="1" applyProtection="1">
      <alignment vertical="center"/>
      <protection locked="0"/>
    </xf>
    <xf numFmtId="4" fontId="20" fillId="5" borderId="19" xfId="0" applyNumberFormat="1" applyFont="1" applyFill="1" applyBorder="1" applyAlignment="1" applyProtection="1">
      <alignment vertical="center"/>
      <protection locked="0"/>
    </xf>
    <xf numFmtId="4" fontId="20" fillId="5" borderId="26" xfId="0" applyNumberFormat="1" applyFont="1" applyFill="1" applyBorder="1" applyAlignment="1" applyProtection="1">
      <alignment horizontal="right" vertical="center"/>
      <protection locked="0"/>
    </xf>
    <xf numFmtId="166" fontId="18" fillId="5" borderId="13" xfId="0" applyNumberFormat="1" applyFont="1" applyFill="1" applyBorder="1" applyAlignment="1" applyProtection="1">
      <alignment vertical="center"/>
      <protection locked="0"/>
    </xf>
    <xf numFmtId="4" fontId="18" fillId="5" borderId="16" xfId="0" applyNumberFormat="1" applyFont="1" applyFill="1" applyBorder="1" applyAlignment="1" applyProtection="1">
      <alignment horizontal="right" vertical="center"/>
      <protection locked="0"/>
    </xf>
    <xf numFmtId="166" fontId="20" fillId="5" borderId="22" xfId="0" applyNumberFormat="1" applyFont="1" applyFill="1" applyBorder="1" applyAlignment="1" applyProtection="1">
      <alignment vertical="center"/>
      <protection locked="0"/>
    </xf>
    <xf numFmtId="4" fontId="20" fillId="5" borderId="29" xfId="0" applyNumberFormat="1" applyFont="1" applyFill="1" applyBorder="1" applyAlignment="1" applyProtection="1">
      <alignment horizontal="right" vertical="center"/>
      <protection locked="0"/>
    </xf>
    <xf numFmtId="166" fontId="36" fillId="5" borderId="13" xfId="21" applyNumberFormat="1" applyFont="1" applyFill="1" applyBorder="1" applyAlignment="1" applyProtection="1">
      <alignment horizontal="right" vertical="center"/>
      <protection locked="0"/>
    </xf>
    <xf numFmtId="49" fontId="40" fillId="5" borderId="13" xfId="21" applyNumberFormat="1" applyFont="1" applyFill="1" applyBorder="1" applyAlignment="1" applyProtection="1">
      <alignment vertical="center" wrapText="1"/>
      <protection locked="0"/>
    </xf>
    <xf numFmtId="4" fontId="36" fillId="5" borderId="13" xfId="21" applyNumberFormat="1" applyFont="1" applyFill="1" applyBorder="1" applyAlignment="1" applyProtection="1">
      <alignment vertical="center"/>
      <protection locked="0"/>
    </xf>
    <xf numFmtId="0" fontId="36" fillId="5" borderId="7" xfId="21" applyFont="1" applyFill="1" applyBorder="1" applyAlignment="1" applyProtection="1">
      <alignment horizontal="center" vertical="center"/>
      <protection locked="0"/>
    </xf>
    <xf numFmtId="0" fontId="20" fillId="5" borderId="7" xfId="21" applyFont="1" applyFill="1" applyBorder="1" applyAlignment="1" applyProtection="1">
      <alignment horizontal="center" vertical="center"/>
      <protection locked="0"/>
    </xf>
    <xf numFmtId="166" fontId="40" fillId="5" borderId="19" xfId="21" applyNumberFormat="1" applyFont="1" applyFill="1" applyBorder="1" applyAlignment="1" applyProtection="1">
      <alignment horizontal="center" vertical="center"/>
      <protection locked="0"/>
    </xf>
    <xf numFmtId="166" fontId="40" fillId="5" borderId="19" xfId="21" applyNumberFormat="1" applyFont="1" applyFill="1" applyBorder="1" applyAlignment="1" applyProtection="1">
      <alignment horizontal="right" vertical="center"/>
      <protection locked="0"/>
    </xf>
    <xf numFmtId="166" fontId="40" fillId="5" borderId="19" xfId="21" applyNumberFormat="1" applyFont="1" applyFill="1" applyBorder="1" applyAlignment="1" applyProtection="1">
      <alignment vertical="center"/>
      <protection locked="0"/>
    </xf>
    <xf numFmtId="4" fontId="44" fillId="5" borderId="19" xfId="21" applyNumberFormat="1" applyFont="1" applyFill="1" applyBorder="1" applyAlignment="1" applyProtection="1">
      <alignment vertical="center"/>
      <protection locked="0"/>
    </xf>
    <xf numFmtId="4" fontId="40" fillId="5" borderId="19" xfId="21" applyNumberFormat="1" applyFont="1" applyFill="1" applyBorder="1" applyAlignment="1" applyProtection="1">
      <alignment vertical="center"/>
      <protection locked="0"/>
    </xf>
    <xf numFmtId="4" fontId="40" fillId="5" borderId="26" xfId="21" applyNumberFormat="1" applyFont="1" applyFill="1" applyBorder="1" applyAlignment="1" applyProtection="1">
      <alignment horizontal="right" vertical="center"/>
      <protection locked="0"/>
    </xf>
    <xf numFmtId="0" fontId="40" fillId="5" borderId="7" xfId="0" applyFont="1" applyFill="1" applyBorder="1" applyAlignment="1" applyProtection="1">
      <alignment horizontal="center" vertical="center"/>
      <protection locked="0"/>
    </xf>
    <xf numFmtId="0" fontId="18" fillId="5" borderId="13" xfId="21" applyFont="1" applyFill="1" applyBorder="1" applyAlignment="1" applyProtection="1">
      <alignment horizontal="left" vertical="center"/>
      <protection locked="0"/>
    </xf>
    <xf numFmtId="0" fontId="20" fillId="5" borderId="22" xfId="21" applyFont="1" applyFill="1" applyBorder="1" applyAlignment="1" applyProtection="1">
      <alignment horizontal="left" vertical="center"/>
      <protection locked="0"/>
    </xf>
    <xf numFmtId="166" fontId="20" fillId="5" borderId="22" xfId="21" applyNumberFormat="1" applyFont="1" applyFill="1" applyBorder="1" applyAlignment="1" applyProtection="1">
      <alignment vertical="center"/>
      <protection locked="0"/>
    </xf>
    <xf numFmtId="4" fontId="20" fillId="5" borderId="29" xfId="21" applyNumberFormat="1" applyFont="1" applyFill="1" applyBorder="1" applyAlignment="1" applyProtection="1">
      <alignment horizontal="right" vertical="center"/>
      <protection locked="0"/>
    </xf>
    <xf numFmtId="1" fontId="20" fillId="5" borderId="10" xfId="21" applyNumberFormat="1" applyFont="1" applyFill="1" applyBorder="1" applyProtection="1">
      <alignment/>
      <protection locked="0"/>
    </xf>
    <xf numFmtId="49" fontId="20" fillId="5" borderId="22" xfId="21" applyNumberFormat="1" applyFont="1" applyFill="1" applyBorder="1" applyProtection="1">
      <alignment/>
      <protection locked="0"/>
    </xf>
    <xf numFmtId="49" fontId="20" fillId="5" borderId="22" xfId="21" applyNumberFormat="1" applyFont="1" applyFill="1" applyBorder="1" applyAlignment="1" applyProtection="1">
      <alignment wrapText="1"/>
      <protection locked="0"/>
    </xf>
    <xf numFmtId="166" fontId="20" fillId="5" borderId="22" xfId="21" applyNumberFormat="1" applyFont="1" applyFill="1" applyBorder="1" applyAlignment="1" applyProtection="1">
      <alignment horizontal="center"/>
      <protection locked="0"/>
    </xf>
    <xf numFmtId="166" fontId="20" fillId="5" borderId="22" xfId="21" applyNumberFormat="1" applyFont="1" applyFill="1" applyBorder="1" applyAlignment="1" applyProtection="1">
      <alignment horizontal="right"/>
      <protection locked="0"/>
    </xf>
    <xf numFmtId="4" fontId="20" fillId="5" borderId="22" xfId="21" applyNumberFormat="1" applyFont="1" applyFill="1" applyBorder="1" applyProtection="1">
      <alignment/>
      <protection locked="0"/>
    </xf>
    <xf numFmtId="4" fontId="20" fillId="5" borderId="22" xfId="21" applyNumberFormat="1" applyFont="1" applyFill="1" applyBorder="1" applyAlignment="1" applyProtection="1">
      <alignment horizontal="right"/>
      <protection locked="0"/>
    </xf>
    <xf numFmtId="0" fontId="45" fillId="5" borderId="30" xfId="0" applyFont="1" applyFill="1" applyBorder="1"/>
    <xf numFmtId="166" fontId="28" fillId="5" borderId="31" xfId="0" applyNumberFormat="1" applyFont="1" applyFill="1" applyBorder="1"/>
    <xf numFmtId="166" fontId="28" fillId="5" borderId="31" xfId="0" applyNumberFormat="1" applyFont="1" applyFill="1" applyBorder="1" applyAlignment="1">
      <alignment horizontal="right"/>
    </xf>
    <xf numFmtId="166" fontId="33" fillId="5" borderId="31" xfId="0" applyNumberFormat="1" applyFont="1" applyFill="1" applyBorder="1"/>
    <xf numFmtId="166" fontId="0" fillId="5" borderId="31" xfId="0" applyNumberFormat="1" applyFont="1" applyFill="1" applyBorder="1"/>
    <xf numFmtId="166" fontId="0" fillId="5" borderId="31" xfId="0" applyNumberFormat="1" applyFont="1" applyFill="1" applyBorder="1" applyAlignment="1">
      <alignment horizontal="right"/>
    </xf>
    <xf numFmtId="166" fontId="0" fillId="5" borderId="31" xfId="0" applyNumberFormat="1" applyFill="1" applyBorder="1"/>
    <xf numFmtId="166" fontId="0" fillId="5" borderId="32" xfId="0" applyNumberFormat="1" applyFill="1" applyBorder="1"/>
    <xf numFmtId="1" fontId="1" fillId="5" borderId="28" xfId="21" applyNumberFormat="1" applyFill="1" applyBorder="1" applyAlignment="1" applyProtection="1">
      <alignment vertical="center"/>
      <protection locked="0"/>
    </xf>
    <xf numFmtId="166" fontId="41" fillId="5" borderId="31" xfId="0" applyNumberFormat="1" applyFont="1" applyFill="1" applyBorder="1"/>
    <xf numFmtId="166" fontId="28" fillId="5" borderId="32" xfId="0" applyNumberFormat="1" applyFont="1" applyFill="1" applyBorder="1"/>
    <xf numFmtId="49" fontId="1" fillId="5" borderId="31" xfId="21" applyNumberFormat="1" applyFill="1" applyBorder="1" applyAlignment="1" applyProtection="1">
      <alignment vertical="center"/>
      <protection locked="0"/>
    </xf>
    <xf numFmtId="0" fontId="1" fillId="5" borderId="31" xfId="21" applyFill="1" applyBorder="1" applyAlignment="1" applyProtection="1">
      <alignment vertical="center"/>
      <protection locked="0"/>
    </xf>
    <xf numFmtId="0" fontId="1" fillId="5" borderId="31" xfId="21" applyFill="1" applyBorder="1" applyAlignment="1" applyProtection="1">
      <alignment horizontal="right" vertical="center"/>
      <protection locked="0"/>
    </xf>
    <xf numFmtId="164" fontId="1" fillId="5" borderId="31" xfId="21" applyNumberFormat="1" applyFill="1" applyBorder="1" applyAlignment="1" applyProtection="1">
      <alignment horizontal="right" vertical="center"/>
      <protection locked="0"/>
    </xf>
    <xf numFmtId="2" fontId="1" fillId="5" borderId="31" xfId="21" applyNumberFormat="1" applyFill="1" applyBorder="1" applyAlignment="1" applyProtection="1">
      <alignment horizontal="right" vertical="center"/>
      <protection locked="0"/>
    </xf>
    <xf numFmtId="2" fontId="1" fillId="5" borderId="32" xfId="21" applyNumberFormat="1" applyFill="1" applyBorder="1" applyAlignment="1" applyProtection="1">
      <alignment horizontal="right" vertical="center"/>
      <protection locked="0"/>
    </xf>
    <xf numFmtId="0" fontId="31" fillId="5" borderId="31" xfId="0" applyFont="1" applyFill="1" applyBorder="1"/>
    <xf numFmtId="0" fontId="0" fillId="5" borderId="31" xfId="0" applyFill="1" applyBorder="1"/>
    <xf numFmtId="165" fontId="0" fillId="5" borderId="31" xfId="0" applyNumberFormat="1" applyFill="1" applyBorder="1"/>
    <xf numFmtId="165" fontId="31" fillId="5" borderId="31" xfId="0" applyNumberFormat="1" applyFont="1" applyFill="1" applyBorder="1"/>
    <xf numFmtId="0" fontId="34" fillId="5" borderId="31" xfId="21" applyFont="1" applyFill="1" applyBorder="1" applyAlignment="1" applyProtection="1">
      <alignment vertical="center"/>
      <protection locked="0"/>
    </xf>
    <xf numFmtId="1" fontId="34" fillId="5" borderId="28" xfId="21" applyNumberFormat="1" applyFont="1" applyFill="1" applyBorder="1" applyAlignment="1" applyProtection="1">
      <alignment vertical="center"/>
      <protection locked="0"/>
    </xf>
    <xf numFmtId="0" fontId="1" fillId="5" borderId="32" xfId="21" applyFill="1" applyBorder="1" applyAlignment="1" applyProtection="1">
      <alignment vertical="center"/>
      <protection locked="0"/>
    </xf>
    <xf numFmtId="166" fontId="41" fillId="5" borderId="32" xfId="0" applyNumberFormat="1" applyFont="1" applyFill="1" applyBorder="1"/>
    <xf numFmtId="166" fontId="33" fillId="5" borderId="32" xfId="0" applyNumberFormat="1" applyFont="1" applyFill="1" applyBorder="1"/>
    <xf numFmtId="166" fontId="33" fillId="5" borderId="31" xfId="0" applyNumberFormat="1" applyFont="1" applyFill="1" applyBorder="1" applyAlignment="1">
      <alignment horizontal="right"/>
    </xf>
    <xf numFmtId="166" fontId="0" fillId="5" borderId="31" xfId="0" applyNumberFormat="1" applyFont="1" applyFill="1" applyBorder="1" applyAlignment="1">
      <alignment/>
    </xf>
    <xf numFmtId="0" fontId="1" fillId="5" borderId="28" xfId="21" applyFill="1" applyBorder="1" applyAlignment="1" applyProtection="1">
      <alignment vertical="center"/>
      <protection locked="0"/>
    </xf>
    <xf numFmtId="166" fontId="0" fillId="5" borderId="31" xfId="0" applyNumberFormat="1" applyFill="1" applyBorder="1" applyAlignment="1">
      <alignment/>
    </xf>
    <xf numFmtId="166" fontId="0" fillId="5" borderId="32" xfId="0" applyNumberFormat="1" applyFill="1" applyBorder="1" applyAlignment="1">
      <alignment/>
    </xf>
    <xf numFmtId="0" fontId="1" fillId="5" borderId="33" xfId="21" applyFill="1" applyBorder="1" applyAlignment="1" applyProtection="1">
      <alignment vertical="center"/>
      <protection locked="0"/>
    </xf>
    <xf numFmtId="166" fontId="41" fillId="5" borderId="34" xfId="0" applyNumberFormat="1" applyFont="1" applyFill="1" applyBorder="1"/>
    <xf numFmtId="166" fontId="33" fillId="5" borderId="34" xfId="0" applyNumberFormat="1" applyFont="1" applyFill="1" applyBorder="1"/>
    <xf numFmtId="166" fontId="0" fillId="5" borderId="34" xfId="0" applyNumberFormat="1" applyFill="1" applyBorder="1"/>
    <xf numFmtId="166" fontId="41" fillId="5" borderId="35" xfId="0" applyNumberFormat="1" applyFont="1" applyFill="1" applyBorder="1"/>
    <xf numFmtId="0" fontId="28" fillId="5" borderId="31" xfId="0" applyFont="1" applyFill="1" applyBorder="1"/>
    <xf numFmtId="0" fontId="0" fillId="0" borderId="30" xfId="0" applyFill="1" applyBorder="1"/>
    <xf numFmtId="0" fontId="1" fillId="0" borderId="30" xfId="21" applyFill="1" applyBorder="1" applyAlignment="1" applyProtection="1">
      <alignment vertical="center"/>
      <protection locked="0"/>
    </xf>
    <xf numFmtId="164" fontId="1" fillId="0" borderId="30" xfId="21" applyNumberFormat="1" applyFill="1" applyBorder="1" applyAlignment="1" applyProtection="1">
      <alignment vertical="center"/>
      <protection locked="0"/>
    </xf>
    <xf numFmtId="0" fontId="27" fillId="0" borderId="30" xfId="21" applyFont="1" applyFill="1" applyBorder="1" applyAlignment="1" applyProtection="1">
      <alignment vertical="center"/>
      <protection locked="0"/>
    </xf>
    <xf numFmtId="2" fontId="27" fillId="0" borderId="30" xfId="21" applyNumberFormat="1" applyFont="1" applyFill="1" applyBorder="1" applyAlignment="1" applyProtection="1">
      <alignment horizontal="right" vertical="center"/>
      <protection locked="0"/>
    </xf>
    <xf numFmtId="2" fontId="1" fillId="0" borderId="36" xfId="21" applyNumberFormat="1" applyFill="1" applyBorder="1" applyAlignment="1" applyProtection="1">
      <alignment horizontal="right" vertical="center"/>
      <protection locked="0"/>
    </xf>
    <xf numFmtId="166" fontId="28" fillId="0" borderId="31" xfId="0" applyNumberFormat="1" applyFont="1" applyFill="1" applyBorder="1" applyAlignment="1">
      <alignment horizontal="right"/>
    </xf>
    <xf numFmtId="166" fontId="22" fillId="0" borderId="31" xfId="0" applyNumberFormat="1" applyFont="1" applyFill="1" applyBorder="1" applyAlignment="1">
      <alignment horizontal="right"/>
    </xf>
    <xf numFmtId="166" fontId="28" fillId="0" borderId="32" xfId="0" applyNumberFormat="1" applyFont="1" applyFill="1" applyBorder="1" applyAlignment="1">
      <alignment horizontal="right"/>
    </xf>
    <xf numFmtId="166" fontId="0" fillId="0" borderId="31" xfId="0" applyNumberFormat="1" applyFont="1" applyFill="1" applyBorder="1"/>
    <xf numFmtId="166" fontId="0" fillId="0" borderId="31" xfId="0" applyNumberFormat="1" applyFont="1" applyFill="1" applyBorder="1" applyAlignment="1">
      <alignment horizontal="right"/>
    </xf>
    <xf numFmtId="166" fontId="0" fillId="0" borderId="31" xfId="0" applyNumberFormat="1" applyFill="1" applyBorder="1"/>
    <xf numFmtId="166" fontId="0" fillId="0" borderId="32" xfId="0" applyNumberFormat="1" applyFill="1" applyBorder="1"/>
    <xf numFmtId="166" fontId="0" fillId="0" borderId="32" xfId="0" applyNumberFormat="1" applyFont="1" applyFill="1" applyBorder="1"/>
    <xf numFmtId="166" fontId="0" fillId="0" borderId="31" xfId="0" applyNumberFormat="1" applyFont="1" applyFill="1" applyBorder="1"/>
    <xf numFmtId="166" fontId="28" fillId="0" borderId="31" xfId="0" applyNumberFormat="1" applyFont="1" applyFill="1" applyBorder="1"/>
    <xf numFmtId="166" fontId="41" fillId="0" borderId="31" xfId="0" applyNumberFormat="1" applyFont="1" applyFill="1" applyBorder="1"/>
    <xf numFmtId="166" fontId="28" fillId="0" borderId="32" xfId="0" applyNumberFormat="1" applyFont="1" applyFill="1" applyBorder="1"/>
    <xf numFmtId="166" fontId="33" fillId="0" borderId="31" xfId="0" applyNumberFormat="1" applyFont="1" applyFill="1" applyBorder="1"/>
    <xf numFmtId="0" fontId="1" fillId="0" borderId="31" xfId="21" applyFill="1" applyBorder="1" applyAlignment="1" applyProtection="1">
      <alignment vertical="center"/>
      <protection locked="0"/>
    </xf>
    <xf numFmtId="0" fontId="1" fillId="0" borderId="31" xfId="21" applyFill="1" applyBorder="1" applyAlignment="1" applyProtection="1">
      <alignment horizontal="right" vertical="center"/>
      <protection locked="0"/>
    </xf>
    <xf numFmtId="164" fontId="1" fillId="0" borderId="31" xfId="21" applyNumberFormat="1" applyFill="1" applyBorder="1" applyAlignment="1" applyProtection="1">
      <alignment horizontal="right" vertical="center"/>
      <protection locked="0"/>
    </xf>
    <xf numFmtId="2" fontId="1" fillId="0" borderId="31" xfId="21" applyNumberFormat="1" applyFill="1" applyBorder="1" applyAlignment="1" applyProtection="1">
      <alignment horizontal="right" vertical="center"/>
      <protection locked="0"/>
    </xf>
    <xf numFmtId="2" fontId="1" fillId="0" borderId="32" xfId="21" applyNumberFormat="1" applyFill="1" applyBorder="1" applyAlignment="1" applyProtection="1">
      <alignment horizontal="right" vertical="center"/>
      <protection locked="0"/>
    </xf>
    <xf numFmtId="0" fontId="18" fillId="13" borderId="7" xfId="0" applyFont="1" applyFill="1" applyBorder="1" applyAlignment="1" applyProtection="1">
      <alignment horizontal="center" vertical="center"/>
      <protection locked="0"/>
    </xf>
    <xf numFmtId="1" fontId="18" fillId="13" borderId="7" xfId="21" applyNumberFormat="1" applyFont="1" applyFill="1" applyBorder="1" applyAlignment="1" applyProtection="1">
      <alignment horizontal="center"/>
      <protection locked="0"/>
    </xf>
    <xf numFmtId="0" fontId="39" fillId="5" borderId="0" xfId="0" applyFont="1" applyFill="1" applyAlignment="1" applyProtection="1">
      <alignment vertical="center"/>
      <protection locked="0"/>
    </xf>
    <xf numFmtId="1" fontId="20" fillId="5" borderId="37" xfId="21" applyNumberFormat="1" applyFont="1" applyFill="1" applyBorder="1" applyProtection="1">
      <alignment/>
      <protection locked="0"/>
    </xf>
    <xf numFmtId="49" fontId="20" fillId="5" borderId="37" xfId="21" applyNumberFormat="1" applyFont="1" applyFill="1" applyBorder="1" applyProtection="1">
      <alignment/>
      <protection locked="0"/>
    </xf>
    <xf numFmtId="49" fontId="20" fillId="5" borderId="37" xfId="21" applyNumberFormat="1" applyFont="1" applyFill="1" applyBorder="1" applyAlignment="1" applyProtection="1">
      <alignment wrapText="1"/>
      <protection locked="0"/>
    </xf>
    <xf numFmtId="166" fontId="20" fillId="5" borderId="37" xfId="21" applyNumberFormat="1" applyFont="1" applyFill="1" applyBorder="1" applyAlignment="1" applyProtection="1">
      <alignment horizontal="center"/>
      <protection locked="0"/>
    </xf>
    <xf numFmtId="166" fontId="20" fillId="5" borderId="37" xfId="21" applyNumberFormat="1" applyFont="1" applyFill="1" applyBorder="1" applyAlignment="1" applyProtection="1">
      <alignment horizontal="right"/>
      <protection locked="0"/>
    </xf>
    <xf numFmtId="166" fontId="20" fillId="5" borderId="37" xfId="21" applyNumberFormat="1" applyFont="1" applyFill="1" applyBorder="1" applyAlignment="1" applyProtection="1">
      <alignment vertical="center"/>
      <protection locked="0"/>
    </xf>
    <xf numFmtId="4" fontId="20" fillId="5" borderId="37" xfId="21" applyNumberFormat="1" applyFont="1" applyFill="1" applyBorder="1" applyProtection="1">
      <alignment/>
      <protection locked="0"/>
    </xf>
    <xf numFmtId="4" fontId="20" fillId="5" borderId="37" xfId="21" applyNumberFormat="1" applyFont="1" applyFill="1" applyBorder="1" applyAlignment="1" applyProtection="1">
      <alignment vertical="center"/>
      <protection locked="0"/>
    </xf>
    <xf numFmtId="4" fontId="20" fillId="5" borderId="37" xfId="21" applyNumberFormat="1" applyFont="1" applyFill="1" applyBorder="1" applyAlignment="1" applyProtection="1">
      <alignment horizontal="right"/>
      <protection locked="0"/>
    </xf>
    <xf numFmtId="4" fontId="20" fillId="5" borderId="37" xfId="21" applyNumberFormat="1" applyFont="1" applyFill="1" applyBorder="1" applyAlignment="1" applyProtection="1">
      <alignment horizontal="right" vertical="center"/>
      <protection locked="0"/>
    </xf>
    <xf numFmtId="49" fontId="18" fillId="5" borderId="37" xfId="21" applyNumberFormat="1" applyFont="1" applyFill="1" applyBorder="1" applyAlignment="1" applyProtection="1">
      <alignment horizontal="right"/>
      <protection locked="0"/>
    </xf>
    <xf numFmtId="49" fontId="18" fillId="5" borderId="37" xfId="21" applyNumberFormat="1" applyFont="1" applyFill="1" applyBorder="1" applyProtection="1">
      <alignment/>
      <protection locked="0"/>
    </xf>
    <xf numFmtId="0" fontId="18" fillId="5" borderId="37" xfId="21" applyNumberFormat="1" applyFont="1" applyFill="1" applyBorder="1" applyProtection="1">
      <alignment/>
      <protection locked="0"/>
    </xf>
    <xf numFmtId="0" fontId="18" fillId="5" borderId="37" xfId="21" applyFont="1" applyFill="1" applyBorder="1" applyProtection="1">
      <alignment/>
      <protection locked="0"/>
    </xf>
    <xf numFmtId="0" fontId="18" fillId="11" borderId="7" xfId="0" applyFont="1" applyFill="1" applyBorder="1" applyAlignment="1" applyProtection="1">
      <alignment horizontal="center" vertical="center"/>
      <protection locked="0"/>
    </xf>
    <xf numFmtId="49" fontId="18" fillId="11" borderId="13" xfId="21" applyNumberFormat="1" applyFont="1" applyFill="1" applyBorder="1" applyAlignment="1" applyProtection="1">
      <alignment vertical="center"/>
      <protection locked="0"/>
    </xf>
    <xf numFmtId="49" fontId="18" fillId="11" borderId="13" xfId="21" applyNumberFormat="1" applyFont="1" applyFill="1" applyBorder="1" applyAlignment="1" applyProtection="1">
      <alignment vertical="center" wrapText="1"/>
      <protection locked="0"/>
    </xf>
    <xf numFmtId="166" fontId="18" fillId="11" borderId="13" xfId="21" applyNumberFormat="1" applyFont="1" applyFill="1" applyBorder="1" applyAlignment="1" applyProtection="1">
      <alignment horizontal="center" vertical="center"/>
      <protection locked="0"/>
    </xf>
    <xf numFmtId="166" fontId="18" fillId="11" borderId="13" xfId="21" applyNumberFormat="1" applyFont="1" applyFill="1" applyBorder="1" applyAlignment="1" applyProtection="1">
      <alignment horizontal="right" vertical="center"/>
      <protection locked="0"/>
    </xf>
    <xf numFmtId="166" fontId="18" fillId="11" borderId="13" xfId="21" applyNumberFormat="1" applyFont="1" applyFill="1" applyBorder="1" applyAlignment="1" applyProtection="1">
      <alignment vertical="center"/>
      <protection locked="0"/>
    </xf>
    <xf numFmtId="4" fontId="18" fillId="11" borderId="13" xfId="21" applyNumberFormat="1" applyFont="1" applyFill="1" applyBorder="1" applyAlignment="1" applyProtection="1">
      <alignment vertical="center"/>
      <protection locked="0"/>
    </xf>
    <xf numFmtId="4" fontId="18" fillId="11" borderId="13" xfId="21" applyNumberFormat="1" applyFont="1" applyFill="1" applyBorder="1" applyAlignment="1" applyProtection="1">
      <alignment horizontal="right" vertical="center"/>
      <protection locked="0"/>
    </xf>
    <xf numFmtId="4" fontId="18" fillId="11" borderId="16" xfId="21" applyNumberFormat="1" applyFont="1" applyFill="1" applyBorder="1" applyAlignment="1" applyProtection="1">
      <alignment horizontal="right" vertical="center"/>
      <protection locked="0"/>
    </xf>
    <xf numFmtId="0" fontId="18" fillId="11" borderId="0" xfId="0" applyFont="1" applyFill="1" applyAlignment="1" applyProtection="1">
      <alignment horizontal="right" vertical="center"/>
      <protection locked="0"/>
    </xf>
    <xf numFmtId="49" fontId="18" fillId="11" borderId="0" xfId="21" applyNumberFormat="1" applyFont="1" applyFill="1" applyAlignment="1" applyProtection="1">
      <alignment horizontal="center" vertical="center"/>
      <protection locked="0"/>
    </xf>
    <xf numFmtId="2" fontId="18" fillId="11" borderId="0" xfId="21" applyNumberFormat="1" applyFont="1" applyFill="1" applyAlignment="1" applyProtection="1">
      <alignment vertical="center"/>
      <protection locked="0"/>
    </xf>
    <xf numFmtId="0" fontId="18" fillId="11" borderId="0" xfId="21" applyFont="1" applyFill="1" applyAlignment="1" applyProtection="1">
      <alignment vertical="center"/>
      <protection locked="0"/>
    </xf>
    <xf numFmtId="0" fontId="18" fillId="11" borderId="0" xfId="21" applyFont="1" applyFill="1" applyBorder="1" applyAlignment="1" applyProtection="1">
      <alignment vertical="center"/>
      <protection locked="0"/>
    </xf>
    <xf numFmtId="0" fontId="39" fillId="11" borderId="0" xfId="21" applyFont="1" applyFill="1" applyBorder="1" applyAlignment="1" applyProtection="1">
      <alignment vertical="center"/>
      <protection locked="0"/>
    </xf>
    <xf numFmtId="0" fontId="39" fillId="11" borderId="0" xfId="21" applyFont="1" applyFill="1" applyAlignment="1" applyProtection="1">
      <alignment vertical="center"/>
      <protection locked="0"/>
    </xf>
    <xf numFmtId="166" fontId="44" fillId="11" borderId="13" xfId="21" applyNumberFormat="1" applyFont="1" applyFill="1" applyBorder="1" applyAlignment="1" applyProtection="1">
      <alignment horizontal="right" vertical="center"/>
      <protection locked="0"/>
    </xf>
    <xf numFmtId="0" fontId="6" fillId="2" borderId="24" xfId="21" applyFont="1" applyFill="1" applyBorder="1" applyAlignment="1" applyProtection="1">
      <alignment horizontal="center" vertical="center"/>
      <protection/>
    </xf>
    <xf numFmtId="0" fontId="6" fillId="2" borderId="38" xfId="21" applyFont="1" applyFill="1" applyBorder="1" applyAlignment="1" applyProtection="1">
      <alignment horizontal="center" vertical="center"/>
      <protection/>
    </xf>
    <xf numFmtId="0" fontId="18" fillId="4" borderId="39" xfId="21" applyNumberFormat="1" applyFont="1" applyFill="1" applyBorder="1" applyAlignment="1">
      <alignment horizontal="center" vertical="center"/>
      <protection/>
    </xf>
    <xf numFmtId="0" fontId="26" fillId="0" borderId="13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14" fontId="44" fillId="0" borderId="40" xfId="21" applyNumberFormat="1" applyFont="1" applyFill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66" fontId="28" fillId="5" borderId="31" xfId="0" applyNumberFormat="1" applyFont="1" applyFill="1" applyBorder="1" applyAlignment="1">
      <alignment vertical="center"/>
    </xf>
    <xf numFmtId="49" fontId="5" fillId="0" borderId="0" xfId="21" applyNumberFormat="1" applyFont="1" applyFill="1" applyAlignment="1" applyProtection="1">
      <alignment horizontal="left"/>
      <protection locked="0"/>
    </xf>
    <xf numFmtId="0" fontId="26" fillId="4" borderId="13" xfId="0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horizontal="center" vertical="center"/>
    </xf>
    <xf numFmtId="0" fontId="18" fillId="2" borderId="39" xfId="21" applyFont="1" applyFill="1" applyBorder="1" applyAlignment="1" applyProtection="1">
      <alignment horizontal="center" vertical="center" textRotation="90" wrapText="1"/>
      <protection/>
    </xf>
    <xf numFmtId="0" fontId="26" fillId="0" borderId="13" xfId="0" applyFont="1" applyBorder="1" applyAlignment="1">
      <alignment horizontal="center" vertical="center" textRotation="90" wrapText="1"/>
    </xf>
    <xf numFmtId="0" fontId="6" fillId="2" borderId="43" xfId="21" applyFont="1" applyFill="1" applyBorder="1" applyAlignment="1" applyProtection="1">
      <alignment horizontal="center" vertical="center"/>
      <protection/>
    </xf>
    <xf numFmtId="0" fontId="6" fillId="2" borderId="44" xfId="21" applyFont="1" applyFill="1" applyBorder="1" applyAlignment="1" applyProtection="1">
      <alignment horizontal="center" vertical="center"/>
      <protection/>
    </xf>
    <xf numFmtId="0" fontId="6" fillId="2" borderId="45" xfId="21" applyFont="1" applyFill="1" applyBorder="1" applyAlignment="1" applyProtection="1">
      <alignment horizontal="center" vertical="center"/>
      <protection/>
    </xf>
    <xf numFmtId="49" fontId="28" fillId="0" borderId="12" xfId="0" applyNumberFormat="1" applyFont="1" applyBorder="1" applyAlignment="1">
      <alignment vertical="center"/>
    </xf>
    <xf numFmtId="0" fontId="28" fillId="0" borderId="17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normální_SOxxxxxx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19050</xdr:rowOff>
    </xdr:from>
    <xdr:ext cx="962025" cy="304800"/>
    <xdr:sp macro="[0]!Makro2" textlink="">
      <xdr:nvSpPr>
        <xdr:cNvPr id="3075" name="Text Box 3"/>
        <xdr:cNvSpPr txBox="1">
          <a:spLocks noChangeArrowheads="1"/>
        </xdr:cNvSpPr>
      </xdr:nvSpPr>
      <xdr:spPr bwMode="auto">
        <a:xfrm>
          <a:off x="76200" y="285750"/>
          <a:ext cx="962025" cy="304800"/>
        </a:xfrm>
        <a:prstGeom prst="rect">
          <a:avLst/>
        </a:prstGeom>
        <a:solidFill>
          <a:srgbClr val="FF66FF"/>
        </a:solidFill>
        <a:ln w="158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Součet za Díl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0</xdr:row>
          <xdr:rowOff>57150</xdr:rowOff>
        </xdr:from>
        <xdr:to>
          <xdr:col>5</xdr:col>
          <xdr:colOff>276225</xdr:colOff>
          <xdr:row>0</xdr:row>
          <xdr:rowOff>266700</xdr:rowOff>
        </xdr:to>
        <xdr:sp macro="" textlink="">
          <xdr:nvSpPr>
            <xdr:cNvPr id="3192" name="Button 120" hidden="1">
              <a:extLst xmlns:a="http://schemas.openxmlformats.org/drawingml/2006/main"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00FF"/>
                  </a:solidFill>
                  <a:latin typeface="Arial"/>
                  <a:cs typeface="Arial"/>
                </a:rPr>
                <a:t>Zaokrouhlit množství</a:t>
              </a:r>
              <a:endParaRPr lang="cs-CZ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erver1\eurocalc\Temp\jm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013"/>
  <sheetViews>
    <sheetView showGridLines="0" tabSelected="1" view="pageBreakPreview" zoomScale="115" zoomScaleSheetLayoutView="115" workbookViewId="0" topLeftCell="A1">
      <pane xSplit="2" ySplit="10" topLeftCell="C59" activePane="bottomRight" state="frozen"/>
      <selection pane="topRight" activeCell="C1" sqref="C1"/>
      <selection pane="bottomLeft" activeCell="A11" sqref="A11"/>
      <selection pane="bottomRight" activeCell="E73" sqref="E73"/>
    </sheetView>
  </sheetViews>
  <sheetFormatPr defaultColWidth="9.140625" defaultRowHeight="12.75"/>
  <cols>
    <col min="1" max="1" width="4.28125" style="4" customWidth="1"/>
    <col min="2" max="2" width="16.140625" style="74" customWidth="1"/>
    <col min="3" max="3" width="57.7109375" style="74" customWidth="1"/>
    <col min="4" max="4" width="7.8515625" style="40" customWidth="1"/>
    <col min="5" max="5" width="11.7109375" style="27" customWidth="1"/>
    <col min="6" max="6" width="9.57421875" style="3" customWidth="1"/>
    <col min="7" max="7" width="11.00390625" style="4" bestFit="1" customWidth="1"/>
    <col min="8" max="8" width="9.7109375" style="4" customWidth="1"/>
    <col min="9" max="9" width="11.8515625" style="4" customWidth="1"/>
    <col min="10" max="10" width="11.57421875" style="94" customWidth="1"/>
    <col min="11" max="11" width="18.7109375" style="94" customWidth="1"/>
    <col min="12" max="12" width="4.140625" style="9" customWidth="1"/>
    <col min="13" max="13" width="5.8515625" style="150" customWidth="1"/>
    <col min="14" max="14" width="8.8515625" style="152" customWidth="1"/>
    <col min="15" max="15" width="9.00390625" style="19" customWidth="1"/>
    <col min="16" max="16" width="40.57421875" style="20" customWidth="1"/>
    <col min="17" max="17" width="4.57421875" style="4" customWidth="1"/>
    <col min="18" max="18" width="3.7109375" style="4" customWidth="1"/>
    <col min="19" max="19" width="3.421875" style="4" customWidth="1"/>
    <col min="20" max="20" width="7.8515625" style="4" customWidth="1"/>
    <col min="21" max="21" width="8.421875" style="4" customWidth="1"/>
    <col min="22" max="16384" width="9.140625" style="4" customWidth="1"/>
  </cols>
  <sheetData>
    <row r="1" spans="1:26" ht="21" thickBot="1" thickTop="1">
      <c r="A1" s="25" t="s">
        <v>1</v>
      </c>
      <c r="B1" s="2"/>
      <c r="C1" s="2"/>
      <c r="D1" s="26"/>
      <c r="H1" s="28" t="s">
        <v>27</v>
      </c>
      <c r="I1" s="440" t="s">
        <v>28</v>
      </c>
      <c r="J1" s="441"/>
      <c r="K1" s="95">
        <f>ROUND(SUM(I11:I102,K11:K102)/2,0)</f>
        <v>0</v>
      </c>
      <c r="L1" s="29"/>
      <c r="M1" s="146"/>
      <c r="N1" s="147" t="s">
        <v>52</v>
      </c>
      <c r="O1" s="126">
        <v>2323</v>
      </c>
      <c r="P1" s="17">
        <f>K1/O1</f>
        <v>0</v>
      </c>
      <c r="Q1" s="8" t="s">
        <v>34</v>
      </c>
      <c r="U1" s="440" t="s">
        <v>28</v>
      </c>
      <c r="V1" s="441"/>
      <c r="W1" s="440" t="s">
        <v>29</v>
      </c>
      <c r="X1" s="441"/>
      <c r="Y1" s="440" t="s">
        <v>30</v>
      </c>
      <c r="Z1" s="441"/>
    </row>
    <row r="2" spans="1:16" ht="24" thickBot="1" thickTop="1">
      <c r="A2" s="10"/>
      <c r="B2" s="30"/>
      <c r="C2" s="10" t="s">
        <v>36</v>
      </c>
      <c r="D2" s="31"/>
      <c r="E2" s="32"/>
      <c r="F2" s="33"/>
      <c r="G2" s="34"/>
      <c r="H2" s="34"/>
      <c r="I2" s="34"/>
      <c r="J2" s="87"/>
      <c r="K2" s="96" t="s">
        <v>0</v>
      </c>
      <c r="L2" s="35"/>
      <c r="M2" s="148"/>
      <c r="N2" s="149" t="s">
        <v>40</v>
      </c>
      <c r="O2" s="127" t="s">
        <v>41</v>
      </c>
      <c r="P2" s="18" t="s">
        <v>42</v>
      </c>
    </row>
    <row r="3" spans="1:19" ht="13.5" thickTop="1">
      <c r="A3" s="114" t="s">
        <v>7</v>
      </c>
      <c r="B3" s="2"/>
      <c r="C3" s="167" t="s">
        <v>205</v>
      </c>
      <c r="D3" s="36"/>
      <c r="I3" s="37" t="s">
        <v>8</v>
      </c>
      <c r="J3" s="443" t="s">
        <v>166</v>
      </c>
      <c r="K3" s="443"/>
      <c r="N3" s="151"/>
      <c r="Q3" s="6" t="s">
        <v>37</v>
      </c>
      <c r="R3" s="7"/>
      <c r="S3" s="7"/>
    </row>
    <row r="4" spans="1:21" ht="48">
      <c r="A4" s="1" t="s">
        <v>4</v>
      </c>
      <c r="B4" s="2"/>
      <c r="C4" s="15" t="s">
        <v>167</v>
      </c>
      <c r="D4" s="24" t="s">
        <v>39</v>
      </c>
      <c r="E4" s="11" t="s">
        <v>78</v>
      </c>
      <c r="I4" s="5" t="s">
        <v>5</v>
      </c>
      <c r="J4" s="88" t="s">
        <v>165</v>
      </c>
      <c r="K4" s="97"/>
      <c r="Q4" s="6" t="s">
        <v>33</v>
      </c>
      <c r="R4" s="7"/>
      <c r="S4" s="7"/>
      <c r="U4" s="14"/>
    </row>
    <row r="5" spans="1:19" ht="13.5" thickBot="1">
      <c r="A5" s="38" t="s">
        <v>9</v>
      </c>
      <c r="B5" s="39"/>
      <c r="C5" s="168">
        <v>41218</v>
      </c>
      <c r="I5" s="37" t="s">
        <v>10</v>
      </c>
      <c r="J5" s="89"/>
      <c r="K5" s="98"/>
      <c r="L5" s="41"/>
      <c r="M5" s="439"/>
      <c r="N5" s="439"/>
      <c r="O5" s="439"/>
      <c r="Q5" s="6" t="s">
        <v>38</v>
      </c>
      <c r="R5" s="7"/>
      <c r="S5" s="7"/>
    </row>
    <row r="6" spans="1:19" ht="12.75">
      <c r="A6" s="42" t="s">
        <v>11</v>
      </c>
      <c r="B6" s="43"/>
      <c r="C6" s="43"/>
      <c r="D6" s="44"/>
      <c r="E6" s="45"/>
      <c r="F6" s="46"/>
      <c r="G6" s="47"/>
      <c r="H6" s="448" t="s">
        <v>12</v>
      </c>
      <c r="I6" s="449"/>
      <c r="J6" s="449"/>
      <c r="K6" s="450"/>
      <c r="L6" s="48"/>
      <c r="M6" s="446" t="s">
        <v>2</v>
      </c>
      <c r="N6" s="446" t="s">
        <v>3</v>
      </c>
      <c r="O6" s="436" t="s">
        <v>31</v>
      </c>
      <c r="P6" s="436" t="s">
        <v>35</v>
      </c>
      <c r="Q6" s="6" t="s">
        <v>32</v>
      </c>
      <c r="R6" s="7"/>
      <c r="S6" s="7"/>
    </row>
    <row r="7" spans="1:17" ht="12.75">
      <c r="A7" s="49" t="s">
        <v>13</v>
      </c>
      <c r="B7" s="50" t="s">
        <v>14</v>
      </c>
      <c r="C7" s="51"/>
      <c r="D7" s="52" t="s">
        <v>15</v>
      </c>
      <c r="E7" s="53"/>
      <c r="F7" s="54" t="s">
        <v>16</v>
      </c>
      <c r="G7" s="52" t="s">
        <v>17</v>
      </c>
      <c r="H7" s="55" t="s">
        <v>18</v>
      </c>
      <c r="I7" s="56"/>
      <c r="J7" s="434" t="s">
        <v>19</v>
      </c>
      <c r="K7" s="435"/>
      <c r="L7" s="57"/>
      <c r="M7" s="447"/>
      <c r="N7" s="447"/>
      <c r="O7" s="437"/>
      <c r="P7" s="444"/>
      <c r="Q7" s="8" t="s">
        <v>32</v>
      </c>
    </row>
    <row r="8" spans="1:17" ht="12.75">
      <c r="A8" s="58" t="s">
        <v>20</v>
      </c>
      <c r="B8" s="59" t="s">
        <v>21</v>
      </c>
      <c r="C8" s="59" t="s">
        <v>22</v>
      </c>
      <c r="D8" s="60" t="s">
        <v>23</v>
      </c>
      <c r="E8" s="12" t="s">
        <v>24</v>
      </c>
      <c r="F8" s="13" t="s">
        <v>25</v>
      </c>
      <c r="G8" s="60" t="s">
        <v>25</v>
      </c>
      <c r="H8" s="61" t="s">
        <v>16</v>
      </c>
      <c r="I8" s="60" t="s">
        <v>26</v>
      </c>
      <c r="J8" s="90" t="s">
        <v>16</v>
      </c>
      <c r="K8" s="99" t="s">
        <v>26</v>
      </c>
      <c r="L8" s="62"/>
      <c r="M8" s="447"/>
      <c r="N8" s="447"/>
      <c r="O8" s="438"/>
      <c r="P8" s="445"/>
      <c r="Q8" s="8" t="s">
        <v>32</v>
      </c>
    </row>
    <row r="9" spans="1:17" ht="12.75">
      <c r="A9" s="63"/>
      <c r="B9" s="64">
        <v>1</v>
      </c>
      <c r="C9" s="64">
        <v>2</v>
      </c>
      <c r="D9" s="65">
        <v>3</v>
      </c>
      <c r="E9" s="66">
        <v>4</v>
      </c>
      <c r="F9" s="67">
        <v>5</v>
      </c>
      <c r="G9" s="173">
        <v>6</v>
      </c>
      <c r="H9" s="65">
        <v>7</v>
      </c>
      <c r="I9" s="65">
        <v>8</v>
      </c>
      <c r="J9" s="91">
        <v>9</v>
      </c>
      <c r="K9" s="100">
        <v>10</v>
      </c>
      <c r="L9" s="68"/>
      <c r="M9" s="153">
        <v>12</v>
      </c>
      <c r="N9" s="153">
        <v>13</v>
      </c>
      <c r="O9" s="21">
        <v>14</v>
      </c>
      <c r="P9" s="22">
        <v>15</v>
      </c>
      <c r="Q9" s="8" t="s">
        <v>32</v>
      </c>
    </row>
    <row r="10" spans="1:20" s="20" customFormat="1" ht="11.25">
      <c r="A10" s="170"/>
      <c r="B10" s="69"/>
      <c r="C10" s="169"/>
      <c r="D10" s="70"/>
      <c r="E10" s="71"/>
      <c r="F10" s="72"/>
      <c r="G10" s="70"/>
      <c r="H10" s="70"/>
      <c r="I10" s="70"/>
      <c r="J10" s="92"/>
      <c r="K10" s="101"/>
      <c r="L10" s="73"/>
      <c r="M10" s="154"/>
      <c r="N10" s="155"/>
      <c r="O10" s="23"/>
      <c r="P10" s="23"/>
      <c r="Q10" s="82" t="s">
        <v>6</v>
      </c>
      <c r="R10" s="82"/>
      <c r="S10" s="82"/>
      <c r="T10" s="83"/>
    </row>
    <row r="11" spans="1:25" s="160" customFormat="1" ht="11.25">
      <c r="A11" s="308" t="s">
        <v>60</v>
      </c>
      <c r="B11" s="174" t="s">
        <v>46</v>
      </c>
      <c r="C11" s="175" t="s">
        <v>67</v>
      </c>
      <c r="D11" s="176"/>
      <c r="E11" s="177" t="s">
        <v>44</v>
      </c>
      <c r="F11" s="177"/>
      <c r="G11" s="309"/>
      <c r="H11" s="178"/>
      <c r="I11" s="310"/>
      <c r="J11" s="261"/>
      <c r="K11" s="311"/>
      <c r="L11" s="179"/>
      <c r="M11" s="180" t="s">
        <v>51</v>
      </c>
      <c r="N11" s="181"/>
      <c r="O11" s="182"/>
      <c r="P11" s="183" t="s">
        <v>155</v>
      </c>
      <c r="Q11" s="182"/>
      <c r="R11" s="182"/>
      <c r="S11" s="182"/>
      <c r="T11" s="182"/>
      <c r="U11" s="182"/>
      <c r="V11" s="182"/>
      <c r="W11" s="182"/>
      <c r="X11" s="182"/>
      <c r="Y11" s="182"/>
    </row>
    <row r="12" spans="1:25" s="273" customFormat="1" ht="11.25">
      <c r="A12" s="249">
        <v>1</v>
      </c>
      <c r="B12" s="184">
        <v>131201101</v>
      </c>
      <c r="C12" s="185" t="s">
        <v>68</v>
      </c>
      <c r="D12" s="186" t="s">
        <v>45</v>
      </c>
      <c r="E12" s="187">
        <v>6.625</v>
      </c>
      <c r="F12" s="187">
        <v>0</v>
      </c>
      <c r="G12" s="312">
        <f>ROUND(E12*F12,4)</f>
        <v>0</v>
      </c>
      <c r="H12" s="188"/>
      <c r="I12" s="188">
        <f>ROUND(E12*H12,2)</f>
        <v>0</v>
      </c>
      <c r="J12" s="262"/>
      <c r="K12" s="313">
        <f>ROUND(E12*J12,2)</f>
        <v>0</v>
      </c>
      <c r="L12" s="179"/>
      <c r="M12" s="271" t="s">
        <v>53</v>
      </c>
      <c r="N12" s="271" t="s">
        <v>54</v>
      </c>
      <c r="O12" s="278"/>
      <c r="P12" s="281" t="s">
        <v>164</v>
      </c>
      <c r="Q12" s="279"/>
      <c r="R12" s="279"/>
      <c r="S12" s="279"/>
      <c r="T12" s="279"/>
      <c r="U12" s="279"/>
      <c r="V12" s="279"/>
      <c r="W12" s="279"/>
      <c r="X12" s="279"/>
      <c r="Y12" s="279"/>
    </row>
    <row r="13" spans="1:25" s="273" customFormat="1" ht="11.25">
      <c r="A13" s="249">
        <v>2</v>
      </c>
      <c r="B13" s="184">
        <v>174101101</v>
      </c>
      <c r="C13" s="185" t="s">
        <v>70</v>
      </c>
      <c r="D13" s="186" t="s">
        <v>45</v>
      </c>
      <c r="E13" s="187">
        <v>3.588</v>
      </c>
      <c r="F13" s="187"/>
      <c r="G13" s="312">
        <f>ROUND(E13*F13,4)</f>
        <v>0</v>
      </c>
      <c r="H13" s="188"/>
      <c r="I13" s="188">
        <f>ROUND(E13*H13,2)</f>
        <v>0</v>
      </c>
      <c r="J13" s="262"/>
      <c r="K13" s="313">
        <f>ROUND(E13*J13,2)</f>
        <v>0</v>
      </c>
      <c r="L13" s="179"/>
      <c r="M13" s="271" t="s">
        <v>53</v>
      </c>
      <c r="N13" s="271" t="s">
        <v>54</v>
      </c>
      <c r="O13" s="278"/>
      <c r="P13" s="281" t="s">
        <v>164</v>
      </c>
      <c r="Q13" s="279"/>
      <c r="R13" s="279"/>
      <c r="S13" s="279"/>
      <c r="T13" s="279"/>
      <c r="U13" s="279"/>
      <c r="V13" s="279"/>
      <c r="W13" s="279"/>
      <c r="X13" s="279"/>
      <c r="Y13" s="279"/>
    </row>
    <row r="14" spans="1:19" s="273" customFormat="1" ht="11.25">
      <c r="A14" s="249">
        <v>3</v>
      </c>
      <c r="B14" s="137">
        <v>162701105</v>
      </c>
      <c r="C14" s="138" t="s">
        <v>71</v>
      </c>
      <c r="D14" s="139" t="s">
        <v>45</v>
      </c>
      <c r="E14" s="140">
        <v>3.037</v>
      </c>
      <c r="F14" s="140">
        <v>0</v>
      </c>
      <c r="G14" s="312">
        <f>ROUND(E14*F14,4)</f>
        <v>0</v>
      </c>
      <c r="H14" s="141"/>
      <c r="I14" s="188">
        <f>ROUND(E14*H14,2)</f>
        <v>0</v>
      </c>
      <c r="J14" s="145"/>
      <c r="K14" s="313">
        <f>ROUND(E14*J14,2)</f>
        <v>0</v>
      </c>
      <c r="L14" s="179"/>
      <c r="M14" s="271" t="s">
        <v>53</v>
      </c>
      <c r="N14" s="271" t="s">
        <v>54</v>
      </c>
      <c r="O14" s="272"/>
      <c r="P14" s="281" t="s">
        <v>164</v>
      </c>
      <c r="R14" s="274"/>
      <c r="S14" s="274"/>
    </row>
    <row r="15" spans="1:19" s="273" customFormat="1" ht="22.5">
      <c r="A15" s="249">
        <v>4</v>
      </c>
      <c r="B15" s="137">
        <v>162701109</v>
      </c>
      <c r="C15" s="138" t="s">
        <v>72</v>
      </c>
      <c r="D15" s="139" t="s">
        <v>45</v>
      </c>
      <c r="E15" s="140">
        <v>12.148</v>
      </c>
      <c r="F15" s="140">
        <v>0</v>
      </c>
      <c r="G15" s="312">
        <f>ROUND(E15*F15,4)</f>
        <v>0</v>
      </c>
      <c r="H15" s="141"/>
      <c r="I15" s="188">
        <f>ROUND(E15*H15,2)</f>
        <v>0</v>
      </c>
      <c r="J15" s="145"/>
      <c r="K15" s="313">
        <f>ROUND(E15*J15,2)</f>
        <v>0</v>
      </c>
      <c r="L15" s="179"/>
      <c r="M15" s="271" t="s">
        <v>53</v>
      </c>
      <c r="N15" s="271" t="s">
        <v>54</v>
      </c>
      <c r="O15" s="272"/>
      <c r="P15" s="279" t="s">
        <v>290</v>
      </c>
      <c r="R15" s="274"/>
      <c r="S15" s="274"/>
    </row>
    <row r="16" spans="1:19" s="273" customFormat="1" ht="11.25">
      <c r="A16" s="249"/>
      <c r="B16" s="137"/>
      <c r="C16" s="138"/>
      <c r="D16" s="139"/>
      <c r="E16" s="140" t="s">
        <v>44</v>
      </c>
      <c r="F16" s="140"/>
      <c r="G16" s="312"/>
      <c r="H16" s="141"/>
      <c r="I16" s="188"/>
      <c r="J16" s="145"/>
      <c r="K16" s="313"/>
      <c r="L16" s="179"/>
      <c r="M16" s="271"/>
      <c r="N16" s="271"/>
      <c r="O16" s="272"/>
      <c r="P16" s="279"/>
      <c r="R16" s="274"/>
      <c r="S16" s="274"/>
    </row>
    <row r="17" spans="1:19" s="160" customFormat="1" ht="11.25">
      <c r="A17" s="303" t="s">
        <v>61</v>
      </c>
      <c r="B17" s="304" t="s">
        <v>47</v>
      </c>
      <c r="C17" s="305" t="s">
        <v>67</v>
      </c>
      <c r="D17" s="284"/>
      <c r="E17" s="285" t="s">
        <v>44</v>
      </c>
      <c r="F17" s="285"/>
      <c r="G17" s="314">
        <f>SUM(G12:G16)</f>
        <v>0</v>
      </c>
      <c r="H17" s="286"/>
      <c r="I17" s="306">
        <f>SUM(I12:I16)</f>
        <v>0</v>
      </c>
      <c r="J17" s="307"/>
      <c r="K17" s="315">
        <f>SUM(K12:K16)</f>
        <v>0</v>
      </c>
      <c r="L17" s="179"/>
      <c r="M17" s="156"/>
      <c r="N17" s="156"/>
      <c r="O17" s="158"/>
      <c r="P17" s="182"/>
      <c r="R17" s="159"/>
      <c r="S17" s="159"/>
    </row>
    <row r="18" spans="1:19" s="192" customFormat="1" ht="11.25">
      <c r="A18" s="254" t="s">
        <v>60</v>
      </c>
      <c r="B18" s="129" t="s">
        <v>57</v>
      </c>
      <c r="C18" s="142" t="s">
        <v>73</v>
      </c>
      <c r="D18" s="130"/>
      <c r="E18" s="259" t="s">
        <v>44</v>
      </c>
      <c r="F18" s="131"/>
      <c r="G18" s="288"/>
      <c r="H18" s="196"/>
      <c r="I18" s="132"/>
      <c r="J18" s="260"/>
      <c r="K18" s="290"/>
      <c r="L18" s="179"/>
      <c r="M18" s="180" t="s">
        <v>51</v>
      </c>
      <c r="N18" s="190"/>
      <c r="O18" s="191"/>
      <c r="R18" s="193"/>
      <c r="S18" s="193"/>
    </row>
    <row r="19" spans="1:19" s="273" customFormat="1" ht="11.25">
      <c r="A19" s="249">
        <v>5</v>
      </c>
      <c r="B19" s="137">
        <v>275321611</v>
      </c>
      <c r="C19" s="138" t="s">
        <v>79</v>
      </c>
      <c r="D19" s="139" t="s">
        <v>45</v>
      </c>
      <c r="E19" s="140">
        <v>76.893</v>
      </c>
      <c r="F19" s="140">
        <v>0</v>
      </c>
      <c r="G19" s="144">
        <f aca="true" t="shared" si="0" ref="G19:G24">ROUND(E19*F19,4)</f>
        <v>0</v>
      </c>
      <c r="H19" s="141"/>
      <c r="I19" s="141">
        <f aca="true" t="shared" si="1" ref="I19:I24">ROUND(E19*H19,2)</f>
        <v>0</v>
      </c>
      <c r="J19" s="145"/>
      <c r="K19" s="250">
        <f aca="true" t="shared" si="2" ref="K19:K24">ROUND(E19*J19,2)</f>
        <v>0</v>
      </c>
      <c r="L19" s="179"/>
      <c r="M19" s="271" t="s">
        <v>53</v>
      </c>
      <c r="N19" s="271" t="s">
        <v>54</v>
      </c>
      <c r="O19" s="272"/>
      <c r="P19" s="273" t="s">
        <v>154</v>
      </c>
      <c r="R19" s="274"/>
      <c r="S19" s="274"/>
    </row>
    <row r="20" spans="1:19" s="273" customFormat="1" ht="11.25">
      <c r="A20" s="249">
        <v>6</v>
      </c>
      <c r="B20" s="137" t="s">
        <v>80</v>
      </c>
      <c r="C20" s="138" t="s">
        <v>81</v>
      </c>
      <c r="D20" s="139" t="s">
        <v>45</v>
      </c>
      <c r="E20" s="140">
        <v>3.54</v>
      </c>
      <c r="F20" s="140"/>
      <c r="G20" s="144">
        <f t="shared" si="0"/>
        <v>0</v>
      </c>
      <c r="H20" s="141"/>
      <c r="I20" s="141">
        <f t="shared" si="1"/>
        <v>0</v>
      </c>
      <c r="J20" s="145"/>
      <c r="K20" s="250">
        <f t="shared" si="2"/>
        <v>0</v>
      </c>
      <c r="L20" s="179"/>
      <c r="M20" s="271" t="s">
        <v>53</v>
      </c>
      <c r="N20" s="271" t="s">
        <v>54</v>
      </c>
      <c r="O20" s="278"/>
      <c r="P20" s="279" t="s">
        <v>164</v>
      </c>
      <c r="R20" s="274"/>
      <c r="S20" s="274"/>
    </row>
    <row r="21" spans="1:19" s="273" customFormat="1" ht="11.25">
      <c r="A21" s="249">
        <v>7</v>
      </c>
      <c r="B21" s="137">
        <v>275351215</v>
      </c>
      <c r="C21" s="138" t="s">
        <v>82</v>
      </c>
      <c r="D21" s="139" t="s">
        <v>52</v>
      </c>
      <c r="E21" s="140">
        <v>117.821</v>
      </c>
      <c r="F21" s="140">
        <v>0</v>
      </c>
      <c r="G21" s="144">
        <f t="shared" si="0"/>
        <v>0</v>
      </c>
      <c r="H21" s="141"/>
      <c r="I21" s="141">
        <f t="shared" si="1"/>
        <v>0</v>
      </c>
      <c r="J21" s="145"/>
      <c r="K21" s="250">
        <f t="shared" si="2"/>
        <v>0</v>
      </c>
      <c r="L21" s="179"/>
      <c r="M21" s="271" t="s">
        <v>53</v>
      </c>
      <c r="N21" s="271" t="s">
        <v>54</v>
      </c>
      <c r="O21" s="272"/>
      <c r="P21" s="273" t="s">
        <v>154</v>
      </c>
      <c r="R21" s="274"/>
      <c r="S21" s="274"/>
    </row>
    <row r="22" spans="1:19" s="273" customFormat="1" ht="11.25">
      <c r="A22" s="249">
        <v>8</v>
      </c>
      <c r="B22" s="137">
        <v>275351216</v>
      </c>
      <c r="C22" s="138" t="s">
        <v>83</v>
      </c>
      <c r="D22" s="139" t="s">
        <v>52</v>
      </c>
      <c r="E22" s="140">
        <v>117.821</v>
      </c>
      <c r="F22" s="140">
        <v>0</v>
      </c>
      <c r="G22" s="144">
        <f t="shared" si="0"/>
        <v>0</v>
      </c>
      <c r="H22" s="141"/>
      <c r="I22" s="141">
        <f t="shared" si="1"/>
        <v>0</v>
      </c>
      <c r="J22" s="145"/>
      <c r="K22" s="250">
        <f t="shared" si="2"/>
        <v>0</v>
      </c>
      <c r="L22" s="179"/>
      <c r="M22" s="271" t="s">
        <v>53</v>
      </c>
      <c r="N22" s="271" t="s">
        <v>54</v>
      </c>
      <c r="O22" s="272"/>
      <c r="P22" s="279" t="s">
        <v>164</v>
      </c>
      <c r="R22" s="274"/>
      <c r="S22" s="274"/>
    </row>
    <row r="23" spans="1:19" s="273" customFormat="1" ht="11.25">
      <c r="A23" s="249">
        <v>9</v>
      </c>
      <c r="B23" s="137">
        <v>275361821</v>
      </c>
      <c r="C23" s="138" t="s">
        <v>84</v>
      </c>
      <c r="D23" s="139" t="s">
        <v>56</v>
      </c>
      <c r="E23" s="140">
        <v>5.251</v>
      </c>
      <c r="F23" s="140">
        <v>0</v>
      </c>
      <c r="G23" s="144">
        <f t="shared" si="0"/>
        <v>0</v>
      </c>
      <c r="H23" s="141"/>
      <c r="I23" s="141">
        <f t="shared" si="1"/>
        <v>0</v>
      </c>
      <c r="J23" s="145"/>
      <c r="K23" s="250">
        <f t="shared" si="2"/>
        <v>0</v>
      </c>
      <c r="L23" s="179"/>
      <c r="M23" s="271" t="s">
        <v>53</v>
      </c>
      <c r="N23" s="271" t="s">
        <v>54</v>
      </c>
      <c r="O23" s="272"/>
      <c r="P23" s="279" t="s">
        <v>164</v>
      </c>
      <c r="R23" s="274"/>
      <c r="S23" s="274"/>
    </row>
    <row r="24" spans="1:19" s="273" customFormat="1" ht="11.25">
      <c r="A24" s="249">
        <v>10</v>
      </c>
      <c r="B24" s="137" t="s">
        <v>243</v>
      </c>
      <c r="C24" s="138" t="s">
        <v>242</v>
      </c>
      <c r="D24" s="139" t="s">
        <v>56</v>
      </c>
      <c r="E24" s="140">
        <v>2.755</v>
      </c>
      <c r="F24" s="140"/>
      <c r="G24" s="144">
        <f t="shared" si="0"/>
        <v>0</v>
      </c>
      <c r="H24" s="141"/>
      <c r="I24" s="141">
        <f t="shared" si="1"/>
        <v>0</v>
      </c>
      <c r="J24" s="145"/>
      <c r="K24" s="250">
        <f t="shared" si="2"/>
        <v>0</v>
      </c>
      <c r="L24" s="179"/>
      <c r="M24" s="271" t="s">
        <v>53</v>
      </c>
      <c r="N24" s="271" t="s">
        <v>54</v>
      </c>
      <c r="O24" s="272"/>
      <c r="P24" s="279" t="s">
        <v>164</v>
      </c>
      <c r="R24" s="274"/>
      <c r="S24" s="274"/>
    </row>
    <row r="25" spans="1:19" s="160" customFormat="1" ht="11.25">
      <c r="A25" s="249"/>
      <c r="B25" s="137"/>
      <c r="C25" s="138"/>
      <c r="D25" s="139"/>
      <c r="E25" s="316" t="s">
        <v>44</v>
      </c>
      <c r="F25" s="140"/>
      <c r="G25" s="144"/>
      <c r="H25" s="141"/>
      <c r="I25" s="141"/>
      <c r="J25" s="145"/>
      <c r="K25" s="250"/>
      <c r="L25" s="179"/>
      <c r="M25" s="156"/>
      <c r="N25" s="156"/>
      <c r="O25" s="158"/>
      <c r="P25" s="182"/>
      <c r="R25" s="159"/>
      <c r="S25" s="159"/>
    </row>
    <row r="26" spans="1:19" s="160" customFormat="1" ht="11.25">
      <c r="A26" s="256" t="s">
        <v>61</v>
      </c>
      <c r="B26" s="129" t="s">
        <v>62</v>
      </c>
      <c r="C26" s="317" t="s">
        <v>73</v>
      </c>
      <c r="D26" s="130"/>
      <c r="E26" s="131" t="s">
        <v>44</v>
      </c>
      <c r="F26" s="131"/>
      <c r="G26" s="288">
        <f>SUM(G19:G25)</f>
        <v>0</v>
      </c>
      <c r="H26" s="132"/>
      <c r="I26" s="132">
        <f>SUM(I19:I25)</f>
        <v>0</v>
      </c>
      <c r="J26" s="289"/>
      <c r="K26" s="290">
        <f>SUM(K19:K25)</f>
        <v>0</v>
      </c>
      <c r="L26" s="179"/>
      <c r="M26" s="156"/>
      <c r="N26" s="156"/>
      <c r="O26" s="158"/>
      <c r="R26" s="159"/>
      <c r="S26" s="159"/>
    </row>
    <row r="27" spans="1:15" s="273" customFormat="1" ht="11.25">
      <c r="A27" s="253" t="s">
        <v>60</v>
      </c>
      <c r="B27" s="133" t="s">
        <v>85</v>
      </c>
      <c r="C27" s="263" t="s">
        <v>86</v>
      </c>
      <c r="D27" s="134"/>
      <c r="E27" s="135" t="s">
        <v>44</v>
      </c>
      <c r="F27" s="135"/>
      <c r="G27" s="268"/>
      <c r="H27" s="136"/>
      <c r="I27" s="136"/>
      <c r="J27" s="264"/>
      <c r="K27" s="269"/>
      <c r="L27" s="179"/>
      <c r="M27" s="270" t="s">
        <v>51</v>
      </c>
      <c r="N27" s="280"/>
      <c r="O27" s="272"/>
    </row>
    <row r="28" spans="1:16" s="273" customFormat="1" ht="11.25">
      <c r="A28" s="255">
        <v>11</v>
      </c>
      <c r="B28" s="137" t="s">
        <v>202</v>
      </c>
      <c r="C28" s="138" t="s">
        <v>200</v>
      </c>
      <c r="D28" s="139" t="s">
        <v>48</v>
      </c>
      <c r="E28" s="316">
        <v>10</v>
      </c>
      <c r="F28" s="140">
        <v>0</v>
      </c>
      <c r="G28" s="144">
        <f>ROUND(E28*F28,4)</f>
        <v>0</v>
      </c>
      <c r="H28" s="141"/>
      <c r="I28" s="141">
        <f>ROUND(E28*H28,2)</f>
        <v>0</v>
      </c>
      <c r="J28" s="145"/>
      <c r="K28" s="250">
        <f>ROUND(E28*J28,2)</f>
        <v>0</v>
      </c>
      <c r="L28" s="179"/>
      <c r="M28" s="275" t="s">
        <v>53</v>
      </c>
      <c r="N28" s="271" t="s">
        <v>54</v>
      </c>
      <c r="O28" s="276"/>
      <c r="P28" s="277" t="s">
        <v>248</v>
      </c>
    </row>
    <row r="29" spans="1:16" s="273" customFormat="1" ht="11.25">
      <c r="A29" s="255">
        <v>12</v>
      </c>
      <c r="B29" s="137" t="s">
        <v>203</v>
      </c>
      <c r="C29" s="138" t="s">
        <v>201</v>
      </c>
      <c r="D29" s="139" t="s">
        <v>48</v>
      </c>
      <c r="E29" s="316">
        <v>10</v>
      </c>
      <c r="F29" s="140"/>
      <c r="G29" s="144">
        <f>ROUND(E29*F29,4)</f>
        <v>0</v>
      </c>
      <c r="H29" s="141"/>
      <c r="I29" s="141">
        <f>ROUND(E29*H29,2)</f>
        <v>0</v>
      </c>
      <c r="J29" s="145"/>
      <c r="K29" s="250">
        <f>ROUND(E29*J29,2)</f>
        <v>0</v>
      </c>
      <c r="L29" s="179"/>
      <c r="M29" s="271" t="s">
        <v>53</v>
      </c>
      <c r="N29" s="271" t="s">
        <v>54</v>
      </c>
      <c r="O29" s="278"/>
      <c r="P29" s="277" t="s">
        <v>220</v>
      </c>
    </row>
    <row r="30" spans="1:16" s="273" customFormat="1" ht="11.25">
      <c r="A30" s="255">
        <v>13</v>
      </c>
      <c r="B30" s="137" t="s">
        <v>150</v>
      </c>
      <c r="C30" s="138" t="s">
        <v>149</v>
      </c>
      <c r="D30" s="139" t="s">
        <v>43</v>
      </c>
      <c r="E30" s="316">
        <v>11</v>
      </c>
      <c r="F30" s="140">
        <v>0</v>
      </c>
      <c r="G30" s="144">
        <f>ROUND(E30*F30,4)</f>
        <v>0</v>
      </c>
      <c r="H30" s="141"/>
      <c r="I30" s="318">
        <f>ROUND(E30*H30,2)</f>
        <v>0</v>
      </c>
      <c r="J30" s="145"/>
      <c r="K30" s="250">
        <f>ROUND(E30*J30,2)</f>
        <v>0</v>
      </c>
      <c r="L30" s="179"/>
      <c r="M30" s="275" t="s">
        <v>53</v>
      </c>
      <c r="N30" s="271" t="s">
        <v>54</v>
      </c>
      <c r="P30" s="272" t="s">
        <v>161</v>
      </c>
    </row>
    <row r="31" spans="1:16" s="273" customFormat="1" ht="11.25">
      <c r="A31" s="255">
        <v>14</v>
      </c>
      <c r="B31" s="137" t="s">
        <v>160</v>
      </c>
      <c r="C31" s="138" t="s">
        <v>199</v>
      </c>
      <c r="D31" s="139" t="s">
        <v>48</v>
      </c>
      <c r="E31" s="316">
        <v>11</v>
      </c>
      <c r="F31" s="140"/>
      <c r="G31" s="144">
        <f>ROUND(E31*F31,4)</f>
        <v>0</v>
      </c>
      <c r="H31" s="141"/>
      <c r="I31" s="141">
        <f>ROUND(E31*H31,2)</f>
        <v>0</v>
      </c>
      <c r="J31" s="145"/>
      <c r="K31" s="250">
        <f>ROUND(E31*J31,2)</f>
        <v>0</v>
      </c>
      <c r="L31" s="179"/>
      <c r="M31" s="275" t="s">
        <v>53</v>
      </c>
      <c r="N31" s="271" t="s">
        <v>55</v>
      </c>
      <c r="O31" s="278" t="s">
        <v>64</v>
      </c>
      <c r="P31" s="277" t="s">
        <v>204</v>
      </c>
    </row>
    <row r="32" spans="1:16" s="273" customFormat="1" ht="11.25">
      <c r="A32" s="319"/>
      <c r="B32" s="137"/>
      <c r="C32" s="138"/>
      <c r="D32" s="139"/>
      <c r="E32" s="140" t="s">
        <v>44</v>
      </c>
      <c r="F32" s="140"/>
      <c r="G32" s="144"/>
      <c r="H32" s="141"/>
      <c r="I32" s="141"/>
      <c r="J32" s="145"/>
      <c r="K32" s="250"/>
      <c r="L32" s="179"/>
      <c r="M32" s="271"/>
      <c r="N32" s="271"/>
      <c r="O32" s="278"/>
      <c r="P32" s="277"/>
    </row>
    <row r="33" spans="1:16" s="273" customFormat="1" ht="11.25">
      <c r="A33" s="320" t="s">
        <v>61</v>
      </c>
      <c r="B33" s="129" t="s">
        <v>87</v>
      </c>
      <c r="C33" s="142" t="s">
        <v>86</v>
      </c>
      <c r="D33" s="130"/>
      <c r="E33" s="131" t="s">
        <v>44</v>
      </c>
      <c r="F33" s="131"/>
      <c r="G33" s="288">
        <f>SUM(G28:G32)</f>
        <v>0</v>
      </c>
      <c r="H33" s="132"/>
      <c r="I33" s="132">
        <f>SUM(I28:I32)</f>
        <v>0</v>
      </c>
      <c r="J33" s="289"/>
      <c r="K33" s="290">
        <f>SUM(K28:K32)</f>
        <v>0</v>
      </c>
      <c r="L33" s="179"/>
      <c r="M33" s="271"/>
      <c r="N33" s="271"/>
      <c r="O33" s="278"/>
      <c r="P33" s="277"/>
    </row>
    <row r="34" spans="1:19" s="192" customFormat="1" ht="11.25">
      <c r="A34" s="253" t="s">
        <v>60</v>
      </c>
      <c r="B34" s="265" t="s">
        <v>58</v>
      </c>
      <c r="C34" s="143" t="s">
        <v>74</v>
      </c>
      <c r="D34" s="134"/>
      <c r="E34" s="135" t="s">
        <v>44</v>
      </c>
      <c r="F34" s="135"/>
      <c r="G34" s="268"/>
      <c r="H34" s="189"/>
      <c r="I34" s="136"/>
      <c r="J34" s="199"/>
      <c r="K34" s="269"/>
      <c r="L34" s="179"/>
      <c r="M34" s="180" t="s">
        <v>51</v>
      </c>
      <c r="N34" s="190"/>
      <c r="O34" s="191"/>
      <c r="R34" s="193"/>
      <c r="S34" s="193"/>
    </row>
    <row r="35" spans="1:19" s="273" customFormat="1" ht="22.5">
      <c r="A35" s="249">
        <v>16</v>
      </c>
      <c r="B35" s="137">
        <v>711111001</v>
      </c>
      <c r="C35" s="138" t="s">
        <v>88</v>
      </c>
      <c r="D35" s="139" t="s">
        <v>52</v>
      </c>
      <c r="E35" s="140">
        <v>69.16</v>
      </c>
      <c r="F35" s="140">
        <v>0</v>
      </c>
      <c r="G35" s="144">
        <f aca="true" t="shared" si="3" ref="G35:G40">ROUND(E35*F35,4)</f>
        <v>0</v>
      </c>
      <c r="H35" s="141"/>
      <c r="I35" s="141">
        <f aca="true" t="shared" si="4" ref="I35:I40">ROUND(E35*H35,2)</f>
        <v>0</v>
      </c>
      <c r="J35" s="145"/>
      <c r="K35" s="250">
        <f aca="true" t="shared" si="5" ref="K35:K40">ROUND(E35*J35,2)</f>
        <v>0</v>
      </c>
      <c r="L35" s="179"/>
      <c r="M35" s="271" t="s">
        <v>53</v>
      </c>
      <c r="N35" s="271" t="s">
        <v>54</v>
      </c>
      <c r="O35" s="278"/>
      <c r="P35" s="273" t="s">
        <v>292</v>
      </c>
      <c r="R35" s="274"/>
      <c r="S35" s="274"/>
    </row>
    <row r="36" spans="1:19" s="273" customFormat="1" ht="11.25">
      <c r="A36" s="249">
        <v>17</v>
      </c>
      <c r="B36" s="137">
        <v>711111002</v>
      </c>
      <c r="C36" s="138" t="s">
        <v>89</v>
      </c>
      <c r="D36" s="139" t="s">
        <v>52</v>
      </c>
      <c r="E36" s="140">
        <v>69.16</v>
      </c>
      <c r="F36" s="140">
        <v>0</v>
      </c>
      <c r="G36" s="144">
        <f t="shared" si="3"/>
        <v>0</v>
      </c>
      <c r="H36" s="141"/>
      <c r="I36" s="141">
        <f t="shared" si="4"/>
        <v>0</v>
      </c>
      <c r="J36" s="145"/>
      <c r="K36" s="250">
        <f t="shared" si="5"/>
        <v>0</v>
      </c>
      <c r="L36" s="179"/>
      <c r="M36" s="271" t="s">
        <v>53</v>
      </c>
      <c r="N36" s="271" t="s">
        <v>54</v>
      </c>
      <c r="O36" s="278"/>
      <c r="P36" s="273" t="s">
        <v>157</v>
      </c>
      <c r="R36" s="274"/>
      <c r="S36" s="274"/>
    </row>
    <row r="37" spans="1:19" s="273" customFormat="1" ht="11.25">
      <c r="A37" s="249">
        <v>18</v>
      </c>
      <c r="B37" s="137">
        <v>711112001</v>
      </c>
      <c r="C37" s="138" t="s">
        <v>90</v>
      </c>
      <c r="D37" s="139" t="s">
        <v>52</v>
      </c>
      <c r="E37" s="140">
        <v>76.461</v>
      </c>
      <c r="F37" s="140">
        <v>0</v>
      </c>
      <c r="G37" s="144">
        <f t="shared" si="3"/>
        <v>0</v>
      </c>
      <c r="H37" s="141"/>
      <c r="I37" s="141">
        <f t="shared" si="4"/>
        <v>0</v>
      </c>
      <c r="J37" s="145"/>
      <c r="K37" s="250">
        <f t="shared" si="5"/>
        <v>0</v>
      </c>
      <c r="L37" s="179"/>
      <c r="M37" s="271" t="s">
        <v>53</v>
      </c>
      <c r="N37" s="271" t="s">
        <v>54</v>
      </c>
      <c r="O37" s="272"/>
      <c r="P37" s="273" t="s">
        <v>291</v>
      </c>
      <c r="R37" s="274"/>
      <c r="S37" s="274"/>
    </row>
    <row r="38" spans="1:19" s="273" customFormat="1" ht="11.25">
      <c r="A38" s="249">
        <v>19</v>
      </c>
      <c r="B38" s="137">
        <v>711112002</v>
      </c>
      <c r="C38" s="138" t="s">
        <v>91</v>
      </c>
      <c r="D38" s="139" t="s">
        <v>52</v>
      </c>
      <c r="E38" s="140">
        <v>76.461</v>
      </c>
      <c r="F38" s="140">
        <v>0</v>
      </c>
      <c r="G38" s="144">
        <f t="shared" si="3"/>
        <v>0</v>
      </c>
      <c r="H38" s="141"/>
      <c r="I38" s="141">
        <f t="shared" si="4"/>
        <v>0</v>
      </c>
      <c r="J38" s="145"/>
      <c r="K38" s="250">
        <f t="shared" si="5"/>
        <v>0</v>
      </c>
      <c r="L38" s="179"/>
      <c r="M38" s="271" t="s">
        <v>53</v>
      </c>
      <c r="N38" s="271" t="s">
        <v>54</v>
      </c>
      <c r="O38" s="272"/>
      <c r="P38" s="273" t="s">
        <v>157</v>
      </c>
      <c r="R38" s="274"/>
      <c r="S38" s="274"/>
    </row>
    <row r="39" spans="1:19" s="273" customFormat="1" ht="11.25">
      <c r="A39" s="249">
        <v>20</v>
      </c>
      <c r="B39" s="137">
        <v>581241820</v>
      </c>
      <c r="C39" s="138" t="s">
        <v>293</v>
      </c>
      <c r="D39" s="139" t="s">
        <v>59</v>
      </c>
      <c r="E39" s="140">
        <v>17.29</v>
      </c>
      <c r="F39" s="140">
        <v>0</v>
      </c>
      <c r="G39" s="144">
        <f t="shared" si="3"/>
        <v>0</v>
      </c>
      <c r="H39" s="141"/>
      <c r="I39" s="141">
        <f t="shared" si="4"/>
        <v>0</v>
      </c>
      <c r="J39" s="145"/>
      <c r="K39" s="250">
        <f t="shared" si="5"/>
        <v>0</v>
      </c>
      <c r="L39" s="179"/>
      <c r="M39" s="271" t="s">
        <v>53</v>
      </c>
      <c r="N39" s="271" t="s">
        <v>54</v>
      </c>
      <c r="O39" s="278"/>
      <c r="P39" s="273" t="s">
        <v>158</v>
      </c>
      <c r="R39" s="274"/>
      <c r="S39" s="274"/>
    </row>
    <row r="40" spans="1:19" s="273" customFormat="1" ht="11.25">
      <c r="A40" s="249">
        <v>21</v>
      </c>
      <c r="B40" s="137">
        <v>111631510</v>
      </c>
      <c r="C40" s="138" t="s">
        <v>294</v>
      </c>
      <c r="D40" s="139" t="s">
        <v>56</v>
      </c>
      <c r="E40" s="140">
        <v>0.027</v>
      </c>
      <c r="F40" s="140">
        <v>0</v>
      </c>
      <c r="G40" s="144">
        <f t="shared" si="3"/>
        <v>0</v>
      </c>
      <c r="H40" s="141"/>
      <c r="I40" s="141">
        <f t="shared" si="4"/>
        <v>0</v>
      </c>
      <c r="J40" s="145"/>
      <c r="K40" s="250">
        <f t="shared" si="5"/>
        <v>0</v>
      </c>
      <c r="L40" s="179"/>
      <c r="M40" s="271" t="s">
        <v>53</v>
      </c>
      <c r="N40" s="271" t="s">
        <v>54</v>
      </c>
      <c r="P40" s="273" t="s">
        <v>159</v>
      </c>
      <c r="R40" s="274"/>
      <c r="S40" s="274"/>
    </row>
    <row r="41" spans="1:19" s="273" customFormat="1" ht="11.25">
      <c r="A41" s="249"/>
      <c r="B41" s="137"/>
      <c r="C41" s="138"/>
      <c r="D41" s="139"/>
      <c r="E41" s="140" t="s">
        <v>44</v>
      </c>
      <c r="F41" s="140"/>
      <c r="G41" s="144"/>
      <c r="H41" s="141"/>
      <c r="I41" s="141"/>
      <c r="J41" s="145"/>
      <c r="K41" s="250"/>
      <c r="L41" s="179"/>
      <c r="M41" s="271"/>
      <c r="N41" s="271"/>
      <c r="R41" s="274"/>
      <c r="S41" s="274"/>
    </row>
    <row r="42" spans="1:19" s="160" customFormat="1" ht="11.25">
      <c r="A42" s="256" t="s">
        <v>61</v>
      </c>
      <c r="B42" s="129" t="s">
        <v>63</v>
      </c>
      <c r="C42" s="142" t="s">
        <v>74</v>
      </c>
      <c r="D42" s="130"/>
      <c r="E42" s="259" t="s">
        <v>44</v>
      </c>
      <c r="F42" s="131"/>
      <c r="G42" s="288">
        <f>SUM(G35:G41)</f>
        <v>0</v>
      </c>
      <c r="H42" s="132"/>
      <c r="I42" s="132">
        <f>SUM(I35:I41)</f>
        <v>0</v>
      </c>
      <c r="J42" s="289"/>
      <c r="K42" s="290">
        <f>SUM(K35:K41)</f>
        <v>0</v>
      </c>
      <c r="L42" s="179"/>
      <c r="M42" s="156"/>
      <c r="N42" s="156"/>
      <c r="O42" s="157"/>
      <c r="R42" s="159"/>
      <c r="S42" s="159"/>
    </row>
    <row r="43" spans="1:19" s="160" customFormat="1" ht="11.25">
      <c r="A43" s="257" t="s">
        <v>60</v>
      </c>
      <c r="B43" s="265" t="s">
        <v>92</v>
      </c>
      <c r="C43" s="143" t="s">
        <v>93</v>
      </c>
      <c r="D43" s="321"/>
      <c r="E43" s="135" t="s">
        <v>44</v>
      </c>
      <c r="F43" s="322"/>
      <c r="G43" s="323"/>
      <c r="H43" s="324"/>
      <c r="I43" s="325"/>
      <c r="J43" s="199"/>
      <c r="K43" s="326"/>
      <c r="L43" s="179"/>
      <c r="M43" s="180" t="s">
        <v>51</v>
      </c>
      <c r="N43" s="156"/>
      <c r="O43" s="158"/>
      <c r="R43" s="159"/>
      <c r="S43" s="159"/>
    </row>
    <row r="44" spans="1:19" s="160" customFormat="1" ht="22.5">
      <c r="A44" s="249">
        <v>22</v>
      </c>
      <c r="B44" s="137">
        <v>764171431</v>
      </c>
      <c r="C44" s="201" t="s">
        <v>298</v>
      </c>
      <c r="D44" s="139" t="s">
        <v>43</v>
      </c>
      <c r="E44" s="140">
        <v>775.8</v>
      </c>
      <c r="F44" s="140">
        <v>0</v>
      </c>
      <c r="G44" s="144">
        <f>ROUND(E44*F44,4)</f>
        <v>0</v>
      </c>
      <c r="H44" s="141"/>
      <c r="I44" s="141">
        <f>ROUND(E44*H44,2)</f>
        <v>0</v>
      </c>
      <c r="J44" s="145"/>
      <c r="K44" s="250">
        <f>ROUND(E44*J44,2)</f>
        <v>0</v>
      </c>
      <c r="L44" s="179"/>
      <c r="M44" s="197" t="s">
        <v>53</v>
      </c>
      <c r="N44" s="197" t="s">
        <v>54</v>
      </c>
      <c r="O44" s="198"/>
      <c r="P44" s="195" t="s">
        <v>208</v>
      </c>
      <c r="R44" s="159"/>
      <c r="S44" s="159"/>
    </row>
    <row r="45" spans="1:19" s="160" customFormat="1" ht="11.25">
      <c r="A45" s="249">
        <v>23</v>
      </c>
      <c r="B45" s="137">
        <v>764171432</v>
      </c>
      <c r="C45" s="138" t="s">
        <v>299</v>
      </c>
      <c r="D45" s="139" t="s">
        <v>43</v>
      </c>
      <c r="E45" s="140">
        <v>200.4</v>
      </c>
      <c r="F45" s="140"/>
      <c r="G45" s="144">
        <f aca="true" t="shared" si="6" ref="G45:G53">ROUND(E45*F45,4)</f>
        <v>0</v>
      </c>
      <c r="H45" s="141"/>
      <c r="I45" s="141">
        <f aca="true" t="shared" si="7" ref="I45:I53">ROUND(E45*H45,2)</f>
        <v>0</v>
      </c>
      <c r="J45" s="145"/>
      <c r="K45" s="250">
        <f aca="true" t="shared" si="8" ref="K45:K53">ROUND(E45*J45,2)</f>
        <v>0</v>
      </c>
      <c r="L45" s="179"/>
      <c r="M45" s="156" t="s">
        <v>53</v>
      </c>
      <c r="N45" s="156" t="s">
        <v>54</v>
      </c>
      <c r="O45" s="157"/>
      <c r="P45" s="195" t="s">
        <v>207</v>
      </c>
      <c r="R45" s="159"/>
      <c r="S45" s="159"/>
    </row>
    <row r="46" spans="1:19" s="429" customFormat="1" ht="11.25">
      <c r="A46" s="417">
        <v>24</v>
      </c>
      <c r="B46" s="418" t="s">
        <v>213</v>
      </c>
      <c r="C46" s="419" t="s">
        <v>304</v>
      </c>
      <c r="D46" s="420" t="s">
        <v>43</v>
      </c>
      <c r="E46" s="421">
        <v>208</v>
      </c>
      <c r="F46" s="421"/>
      <c r="G46" s="422">
        <f t="shared" si="6"/>
        <v>0</v>
      </c>
      <c r="H46" s="423"/>
      <c r="I46" s="423">
        <f t="shared" si="7"/>
        <v>0</v>
      </c>
      <c r="J46" s="424"/>
      <c r="K46" s="425">
        <f t="shared" si="8"/>
        <v>0</v>
      </c>
      <c r="L46" s="426"/>
      <c r="M46" s="427" t="s">
        <v>53</v>
      </c>
      <c r="N46" s="427" t="s">
        <v>55</v>
      </c>
      <c r="O46" s="428" t="s">
        <v>64</v>
      </c>
      <c r="P46" s="429" t="s">
        <v>222</v>
      </c>
      <c r="R46" s="430"/>
      <c r="S46" s="430"/>
    </row>
    <row r="47" spans="1:19" s="429" customFormat="1" ht="11.25">
      <c r="A47" s="417">
        <v>25</v>
      </c>
      <c r="B47" s="418" t="s">
        <v>214</v>
      </c>
      <c r="C47" s="419" t="s">
        <v>305</v>
      </c>
      <c r="D47" s="420" t="s">
        <v>43</v>
      </c>
      <c r="E47" s="421">
        <v>416</v>
      </c>
      <c r="F47" s="421"/>
      <c r="G47" s="422">
        <f t="shared" si="6"/>
        <v>0</v>
      </c>
      <c r="H47" s="423"/>
      <c r="I47" s="423">
        <f t="shared" si="7"/>
        <v>0</v>
      </c>
      <c r="J47" s="424"/>
      <c r="K47" s="425">
        <f t="shared" si="8"/>
        <v>0</v>
      </c>
      <c r="L47" s="426"/>
      <c r="M47" s="427" t="s">
        <v>53</v>
      </c>
      <c r="N47" s="427" t="s">
        <v>55</v>
      </c>
      <c r="O47" s="428" t="s">
        <v>64</v>
      </c>
      <c r="P47" s="429" t="s">
        <v>222</v>
      </c>
      <c r="R47" s="430"/>
      <c r="S47" s="430"/>
    </row>
    <row r="48" spans="1:19" s="160" customFormat="1" ht="11.25">
      <c r="A48" s="249">
        <v>26</v>
      </c>
      <c r="B48" s="137" t="s">
        <v>206</v>
      </c>
      <c r="C48" s="201" t="s">
        <v>209</v>
      </c>
      <c r="D48" s="139" t="s">
        <v>43</v>
      </c>
      <c r="E48" s="140">
        <v>94.5</v>
      </c>
      <c r="F48" s="140"/>
      <c r="G48" s="144">
        <f t="shared" si="6"/>
        <v>0</v>
      </c>
      <c r="H48" s="141"/>
      <c r="I48" s="141">
        <f t="shared" si="7"/>
        <v>0</v>
      </c>
      <c r="J48" s="145"/>
      <c r="K48" s="250">
        <f t="shared" si="8"/>
        <v>0</v>
      </c>
      <c r="L48" s="179"/>
      <c r="M48" s="156" t="s">
        <v>53</v>
      </c>
      <c r="N48" s="197" t="s">
        <v>55</v>
      </c>
      <c r="O48" s="157" t="s">
        <v>64</v>
      </c>
      <c r="P48" s="195" t="s">
        <v>210</v>
      </c>
      <c r="R48" s="159"/>
      <c r="S48" s="159"/>
    </row>
    <row r="49" spans="1:19" s="160" customFormat="1" ht="11.25">
      <c r="A49" s="249">
        <v>27</v>
      </c>
      <c r="B49" s="137" t="s">
        <v>218</v>
      </c>
      <c r="C49" s="138" t="s">
        <v>215</v>
      </c>
      <c r="D49" s="139" t="s">
        <v>43</v>
      </c>
      <c r="E49" s="140">
        <v>33.1</v>
      </c>
      <c r="F49" s="140"/>
      <c r="G49" s="144">
        <f t="shared" si="6"/>
        <v>0</v>
      </c>
      <c r="H49" s="141"/>
      <c r="I49" s="141">
        <f t="shared" si="7"/>
        <v>0</v>
      </c>
      <c r="J49" s="145"/>
      <c r="K49" s="250">
        <f t="shared" si="8"/>
        <v>0</v>
      </c>
      <c r="L49" s="179"/>
      <c r="M49" s="156" t="s">
        <v>53</v>
      </c>
      <c r="N49" s="156" t="s">
        <v>54</v>
      </c>
      <c r="O49" s="157"/>
      <c r="P49" s="195" t="s">
        <v>217</v>
      </c>
      <c r="R49" s="159"/>
      <c r="S49" s="159"/>
    </row>
    <row r="50" spans="1:19" s="160" customFormat="1" ht="11.25">
      <c r="A50" s="249">
        <v>28</v>
      </c>
      <c r="B50" s="137" t="s">
        <v>219</v>
      </c>
      <c r="C50" s="138" t="s">
        <v>216</v>
      </c>
      <c r="D50" s="139" t="s">
        <v>43</v>
      </c>
      <c r="E50" s="140">
        <v>28.5</v>
      </c>
      <c r="F50" s="140">
        <v>0</v>
      </c>
      <c r="G50" s="144">
        <f t="shared" si="6"/>
        <v>0</v>
      </c>
      <c r="H50" s="141"/>
      <c r="I50" s="141">
        <f t="shared" si="7"/>
        <v>0</v>
      </c>
      <c r="J50" s="145"/>
      <c r="K50" s="250">
        <f t="shared" si="8"/>
        <v>0</v>
      </c>
      <c r="L50" s="179"/>
      <c r="M50" s="156" t="s">
        <v>53</v>
      </c>
      <c r="N50" s="156" t="s">
        <v>54</v>
      </c>
      <c r="O50" s="158"/>
      <c r="P50" s="182" t="s">
        <v>164</v>
      </c>
      <c r="R50" s="159"/>
      <c r="S50" s="159"/>
    </row>
    <row r="51" spans="1:19" s="160" customFormat="1" ht="11.25">
      <c r="A51" s="400">
        <v>29</v>
      </c>
      <c r="B51" s="137" t="s">
        <v>249</v>
      </c>
      <c r="C51" s="201" t="s">
        <v>301</v>
      </c>
      <c r="D51" s="139" t="s">
        <v>52</v>
      </c>
      <c r="E51" s="140">
        <v>128.155</v>
      </c>
      <c r="F51" s="140"/>
      <c r="G51" s="144">
        <f t="shared" si="6"/>
        <v>0</v>
      </c>
      <c r="H51" s="141"/>
      <c r="I51" s="141">
        <f t="shared" si="7"/>
        <v>0</v>
      </c>
      <c r="J51" s="145"/>
      <c r="K51" s="250">
        <f t="shared" si="8"/>
        <v>0</v>
      </c>
      <c r="L51" s="179"/>
      <c r="M51" s="156" t="s">
        <v>53</v>
      </c>
      <c r="N51" s="156" t="s">
        <v>55</v>
      </c>
      <c r="O51" s="157" t="s">
        <v>64</v>
      </c>
      <c r="P51" s="402" t="s">
        <v>300</v>
      </c>
      <c r="R51" s="159"/>
      <c r="S51" s="159"/>
    </row>
    <row r="52" spans="1:19" s="160" customFormat="1" ht="11.25">
      <c r="A52" s="400">
        <v>30</v>
      </c>
      <c r="B52" s="137" t="s">
        <v>250</v>
      </c>
      <c r="C52" s="201" t="s">
        <v>303</v>
      </c>
      <c r="D52" s="139" t="s">
        <v>52</v>
      </c>
      <c r="E52" s="140">
        <v>4.608</v>
      </c>
      <c r="F52" s="140"/>
      <c r="G52" s="144">
        <f t="shared" si="6"/>
        <v>0</v>
      </c>
      <c r="H52" s="141"/>
      <c r="I52" s="141">
        <f t="shared" si="7"/>
        <v>0</v>
      </c>
      <c r="J52" s="145"/>
      <c r="K52" s="250">
        <f t="shared" si="8"/>
        <v>0</v>
      </c>
      <c r="L52" s="179"/>
      <c r="M52" s="156" t="s">
        <v>53</v>
      </c>
      <c r="N52" s="156" t="s">
        <v>55</v>
      </c>
      <c r="O52" s="157" t="s">
        <v>64</v>
      </c>
      <c r="P52" s="402" t="s">
        <v>302</v>
      </c>
      <c r="R52" s="159"/>
      <c r="S52" s="159"/>
    </row>
    <row r="53" spans="1:19" s="160" customFormat="1" ht="11.25">
      <c r="A53" s="400">
        <v>31</v>
      </c>
      <c r="B53" s="137" t="s">
        <v>251</v>
      </c>
      <c r="C53" s="201" t="s">
        <v>297</v>
      </c>
      <c r="D53" s="139" t="s">
        <v>52</v>
      </c>
      <c r="E53" s="140">
        <v>2</v>
      </c>
      <c r="F53" s="140"/>
      <c r="G53" s="144">
        <f t="shared" si="6"/>
        <v>0</v>
      </c>
      <c r="H53" s="141"/>
      <c r="I53" s="141">
        <f t="shared" si="7"/>
        <v>0</v>
      </c>
      <c r="J53" s="145"/>
      <c r="K53" s="250">
        <f t="shared" si="8"/>
        <v>0</v>
      </c>
      <c r="L53" s="179"/>
      <c r="M53" s="156" t="s">
        <v>53</v>
      </c>
      <c r="N53" s="156" t="s">
        <v>55</v>
      </c>
      <c r="O53" s="157" t="s">
        <v>64</v>
      </c>
      <c r="P53" s="182"/>
      <c r="R53" s="159"/>
      <c r="S53" s="159"/>
    </row>
    <row r="54" spans="1:19" s="160" customFormat="1" ht="11.25">
      <c r="A54" s="249"/>
      <c r="B54" s="137"/>
      <c r="C54" s="201"/>
      <c r="D54" s="139"/>
      <c r="E54" s="140" t="s">
        <v>44</v>
      </c>
      <c r="F54" s="140"/>
      <c r="G54" s="144"/>
      <c r="H54" s="141"/>
      <c r="I54" s="141"/>
      <c r="J54" s="145"/>
      <c r="K54" s="250"/>
      <c r="L54" s="179"/>
      <c r="M54" s="156"/>
      <c r="N54" s="156"/>
      <c r="O54" s="157"/>
      <c r="P54" s="182"/>
      <c r="R54" s="159"/>
      <c r="S54" s="159"/>
    </row>
    <row r="55" spans="1:19" s="160" customFormat="1" ht="11.25">
      <c r="A55" s="327" t="s">
        <v>61</v>
      </c>
      <c r="B55" s="129" t="s">
        <v>94</v>
      </c>
      <c r="C55" s="142" t="s">
        <v>93</v>
      </c>
      <c r="D55" s="130"/>
      <c r="E55" s="131" t="s">
        <v>44</v>
      </c>
      <c r="F55" s="131"/>
      <c r="G55" s="288">
        <f>SUM(G44:G54)</f>
        <v>0</v>
      </c>
      <c r="H55" s="132"/>
      <c r="I55" s="132">
        <f>SUM(I44:I54)</f>
        <v>0</v>
      </c>
      <c r="J55" s="289"/>
      <c r="K55" s="290">
        <f>SUM(K44:K54)</f>
        <v>0</v>
      </c>
      <c r="L55" s="179"/>
      <c r="M55" s="156"/>
      <c r="N55" s="156"/>
      <c r="O55" s="158"/>
      <c r="P55" s="182"/>
      <c r="R55" s="159"/>
      <c r="S55" s="159"/>
    </row>
    <row r="56" spans="1:19" s="192" customFormat="1" ht="11.25">
      <c r="A56" s="257" t="s">
        <v>60</v>
      </c>
      <c r="B56" s="133" t="s">
        <v>95</v>
      </c>
      <c r="C56" s="143" t="s">
        <v>96</v>
      </c>
      <c r="D56" s="134"/>
      <c r="E56" s="135" t="s">
        <v>44</v>
      </c>
      <c r="F56" s="135"/>
      <c r="G56" s="268"/>
      <c r="H56" s="136"/>
      <c r="I56" s="136"/>
      <c r="J56" s="264"/>
      <c r="K56" s="269"/>
      <c r="L56" s="179"/>
      <c r="M56" s="267" t="s">
        <v>51</v>
      </c>
      <c r="N56" s="190"/>
      <c r="O56" s="191"/>
      <c r="R56" s="193"/>
      <c r="S56" s="193"/>
    </row>
    <row r="57" spans="1:19" s="160" customFormat="1" ht="11.25">
      <c r="A57" s="400">
        <v>32</v>
      </c>
      <c r="B57" s="137" t="s">
        <v>169</v>
      </c>
      <c r="C57" s="201" t="s">
        <v>258</v>
      </c>
      <c r="D57" s="139" t="s">
        <v>56</v>
      </c>
      <c r="E57" s="140">
        <v>2.737</v>
      </c>
      <c r="F57" s="140"/>
      <c r="G57" s="144">
        <f>ROUND(E57*F57,4)</f>
        <v>0</v>
      </c>
      <c r="H57" s="141"/>
      <c r="I57" s="141">
        <f>ROUND(E57*H57,2)</f>
        <v>0</v>
      </c>
      <c r="J57" s="145"/>
      <c r="K57" s="250">
        <f>ROUND(E57*J57,2)</f>
        <v>0</v>
      </c>
      <c r="L57" s="179"/>
      <c r="M57" s="156" t="s">
        <v>53</v>
      </c>
      <c r="N57" s="156" t="s">
        <v>55</v>
      </c>
      <c r="O57" s="157" t="s">
        <v>64</v>
      </c>
      <c r="P57" s="160" t="s">
        <v>275</v>
      </c>
      <c r="R57" s="159"/>
      <c r="S57" s="159"/>
    </row>
    <row r="58" spans="1:19" s="160" customFormat="1" ht="11.25">
      <c r="A58" s="400">
        <v>33</v>
      </c>
      <c r="B58" s="137" t="s">
        <v>170</v>
      </c>
      <c r="C58" s="201" t="s">
        <v>259</v>
      </c>
      <c r="D58" s="139" t="s">
        <v>56</v>
      </c>
      <c r="E58" s="140">
        <v>16.105</v>
      </c>
      <c r="F58" s="140"/>
      <c r="G58" s="144">
        <f aca="true" t="shared" si="9" ref="G58:G78">ROUND(E58*F58,4)</f>
        <v>0</v>
      </c>
      <c r="H58" s="141"/>
      <c r="I58" s="141">
        <f aca="true" t="shared" si="10" ref="I58:I78">ROUND(E58*H58,2)</f>
        <v>0</v>
      </c>
      <c r="J58" s="145"/>
      <c r="K58" s="250">
        <f aca="true" t="shared" si="11" ref="K58:K78">ROUND(E58*J58,2)</f>
        <v>0</v>
      </c>
      <c r="L58" s="179"/>
      <c r="M58" s="156" t="s">
        <v>53</v>
      </c>
      <c r="N58" s="156" t="s">
        <v>55</v>
      </c>
      <c r="O58" s="157" t="s">
        <v>64</v>
      </c>
      <c r="P58" s="160" t="s">
        <v>276</v>
      </c>
      <c r="R58" s="159"/>
      <c r="S58" s="159"/>
    </row>
    <row r="59" spans="1:19" s="202" customFormat="1" ht="11.25">
      <c r="A59" s="400">
        <v>34</v>
      </c>
      <c r="B59" s="137" t="s">
        <v>171</v>
      </c>
      <c r="C59" s="201" t="s">
        <v>260</v>
      </c>
      <c r="D59" s="139" t="s">
        <v>52</v>
      </c>
      <c r="E59" s="140">
        <v>59.4</v>
      </c>
      <c r="F59" s="140"/>
      <c r="G59" s="144">
        <f t="shared" si="9"/>
        <v>0</v>
      </c>
      <c r="H59" s="141"/>
      <c r="I59" s="141">
        <f t="shared" si="10"/>
        <v>0</v>
      </c>
      <c r="J59" s="145"/>
      <c r="K59" s="250">
        <f t="shared" si="11"/>
        <v>0</v>
      </c>
      <c r="L59" s="179"/>
      <c r="M59" s="156" t="s">
        <v>53</v>
      </c>
      <c r="N59" s="156" t="s">
        <v>55</v>
      </c>
      <c r="O59" s="157" t="s">
        <v>64</v>
      </c>
      <c r="P59" s="160" t="s">
        <v>277</v>
      </c>
      <c r="Q59" s="160"/>
      <c r="R59" s="203"/>
      <c r="S59" s="203"/>
    </row>
    <row r="60" spans="1:19" s="202" customFormat="1" ht="11.25">
      <c r="A60" s="400">
        <v>35</v>
      </c>
      <c r="B60" s="137" t="s">
        <v>172</v>
      </c>
      <c r="C60" s="201" t="s">
        <v>261</v>
      </c>
      <c r="D60" s="139" t="s">
        <v>52</v>
      </c>
      <c r="E60" s="140">
        <v>411.1</v>
      </c>
      <c r="F60" s="140"/>
      <c r="G60" s="144">
        <f t="shared" si="9"/>
        <v>0</v>
      </c>
      <c r="H60" s="141"/>
      <c r="I60" s="141">
        <f t="shared" si="10"/>
        <v>0</v>
      </c>
      <c r="J60" s="145"/>
      <c r="K60" s="250">
        <f t="shared" si="11"/>
        <v>0</v>
      </c>
      <c r="L60" s="179"/>
      <c r="M60" s="156" t="s">
        <v>53</v>
      </c>
      <c r="N60" s="156" t="s">
        <v>55</v>
      </c>
      <c r="O60" s="157" t="s">
        <v>64</v>
      </c>
      <c r="P60" s="160" t="s">
        <v>278</v>
      </c>
      <c r="Q60" s="160"/>
      <c r="R60" s="203"/>
      <c r="S60" s="203"/>
    </row>
    <row r="61" spans="1:19" s="429" customFormat="1" ht="11.25">
      <c r="A61" s="417">
        <v>36</v>
      </c>
      <c r="B61" s="418" t="s">
        <v>173</v>
      </c>
      <c r="C61" s="419" t="s">
        <v>262</v>
      </c>
      <c r="D61" s="420" t="s">
        <v>52</v>
      </c>
      <c r="E61" s="433">
        <v>73.65</v>
      </c>
      <c r="F61" s="421"/>
      <c r="G61" s="422">
        <f t="shared" si="9"/>
        <v>0</v>
      </c>
      <c r="H61" s="423"/>
      <c r="I61" s="423">
        <f t="shared" si="10"/>
        <v>0</v>
      </c>
      <c r="J61" s="424"/>
      <c r="K61" s="425">
        <f t="shared" si="11"/>
        <v>0</v>
      </c>
      <c r="L61" s="426"/>
      <c r="M61" s="427" t="s">
        <v>53</v>
      </c>
      <c r="N61" s="427" t="s">
        <v>55</v>
      </c>
      <c r="O61" s="428" t="s">
        <v>64</v>
      </c>
      <c r="P61" s="429" t="s">
        <v>279</v>
      </c>
      <c r="R61" s="430"/>
      <c r="S61" s="430"/>
    </row>
    <row r="62" spans="1:19" s="429" customFormat="1" ht="11.25">
      <c r="A62" s="417">
        <v>37</v>
      </c>
      <c r="B62" s="418" t="s">
        <v>174</v>
      </c>
      <c r="C62" s="419" t="s">
        <v>263</v>
      </c>
      <c r="D62" s="420" t="s">
        <v>52</v>
      </c>
      <c r="E62" s="433">
        <v>418.26</v>
      </c>
      <c r="F62" s="421"/>
      <c r="G62" s="422">
        <f t="shared" si="9"/>
        <v>0</v>
      </c>
      <c r="H62" s="423"/>
      <c r="I62" s="423">
        <f t="shared" si="10"/>
        <v>0</v>
      </c>
      <c r="J62" s="424"/>
      <c r="K62" s="425">
        <f t="shared" si="11"/>
        <v>0</v>
      </c>
      <c r="L62" s="426"/>
      <c r="M62" s="427" t="s">
        <v>53</v>
      </c>
      <c r="N62" s="427" t="s">
        <v>55</v>
      </c>
      <c r="O62" s="428" t="s">
        <v>64</v>
      </c>
      <c r="P62" s="429" t="s">
        <v>279</v>
      </c>
      <c r="R62" s="430"/>
      <c r="S62" s="430"/>
    </row>
    <row r="63" spans="1:19" s="192" customFormat="1" ht="11.25">
      <c r="A63" s="400">
        <v>38</v>
      </c>
      <c r="B63" s="137" t="s">
        <v>175</v>
      </c>
      <c r="C63" s="201" t="s">
        <v>280</v>
      </c>
      <c r="D63" s="139" t="s">
        <v>50</v>
      </c>
      <c r="E63" s="140">
        <v>1</v>
      </c>
      <c r="F63" s="140"/>
      <c r="G63" s="144">
        <f t="shared" si="9"/>
        <v>0</v>
      </c>
      <c r="H63" s="141"/>
      <c r="I63" s="141">
        <f t="shared" si="10"/>
        <v>0</v>
      </c>
      <c r="J63" s="145"/>
      <c r="K63" s="250">
        <f t="shared" si="11"/>
        <v>0</v>
      </c>
      <c r="L63" s="179"/>
      <c r="M63" s="156" t="s">
        <v>53</v>
      </c>
      <c r="N63" s="156" t="s">
        <v>55</v>
      </c>
      <c r="O63" s="157" t="s">
        <v>64</v>
      </c>
      <c r="P63" s="192">
        <v>1</v>
      </c>
      <c r="R63" s="193"/>
      <c r="S63" s="193"/>
    </row>
    <row r="64" spans="1:19" s="192" customFormat="1" ht="11.25">
      <c r="A64" s="400">
        <v>39</v>
      </c>
      <c r="B64" s="137" t="s">
        <v>176</v>
      </c>
      <c r="C64" s="201" t="s">
        <v>281</v>
      </c>
      <c r="D64" s="139" t="s">
        <v>50</v>
      </c>
      <c r="E64" s="140">
        <v>1</v>
      </c>
      <c r="F64" s="140"/>
      <c r="G64" s="144">
        <f t="shared" si="9"/>
        <v>0</v>
      </c>
      <c r="H64" s="141"/>
      <c r="I64" s="141">
        <f t="shared" si="10"/>
        <v>0</v>
      </c>
      <c r="J64" s="145"/>
      <c r="K64" s="250">
        <f t="shared" si="11"/>
        <v>0</v>
      </c>
      <c r="L64" s="179"/>
      <c r="M64" s="156" t="s">
        <v>53</v>
      </c>
      <c r="N64" s="156" t="s">
        <v>55</v>
      </c>
      <c r="O64" s="157" t="s">
        <v>64</v>
      </c>
      <c r="P64" s="192">
        <v>1</v>
      </c>
      <c r="R64" s="193"/>
      <c r="S64" s="193"/>
    </row>
    <row r="65" spans="1:19" s="192" customFormat="1" ht="22.5">
      <c r="A65" s="400">
        <v>40</v>
      </c>
      <c r="B65" s="137" t="s">
        <v>177</v>
      </c>
      <c r="C65" s="201" t="s">
        <v>282</v>
      </c>
      <c r="D65" s="139" t="s">
        <v>50</v>
      </c>
      <c r="E65" s="140">
        <v>1</v>
      </c>
      <c r="F65" s="140"/>
      <c r="G65" s="144">
        <f t="shared" si="9"/>
        <v>0</v>
      </c>
      <c r="H65" s="141"/>
      <c r="I65" s="141">
        <f t="shared" si="10"/>
        <v>0</v>
      </c>
      <c r="J65" s="145"/>
      <c r="K65" s="250">
        <f t="shared" si="11"/>
        <v>0</v>
      </c>
      <c r="L65" s="179"/>
      <c r="M65" s="156" t="s">
        <v>53</v>
      </c>
      <c r="N65" s="156" t="s">
        <v>55</v>
      </c>
      <c r="O65" s="157" t="s">
        <v>64</v>
      </c>
      <c r="P65" s="192">
        <v>1</v>
      </c>
      <c r="R65" s="193"/>
      <c r="S65" s="193"/>
    </row>
    <row r="66" spans="1:19" s="192" customFormat="1" ht="22.5">
      <c r="A66" s="400">
        <v>41</v>
      </c>
      <c r="B66" s="137" t="s">
        <v>178</v>
      </c>
      <c r="C66" s="201" t="s">
        <v>283</v>
      </c>
      <c r="D66" s="139" t="s">
        <v>50</v>
      </c>
      <c r="E66" s="140">
        <v>1</v>
      </c>
      <c r="F66" s="140"/>
      <c r="G66" s="144">
        <f t="shared" si="9"/>
        <v>0</v>
      </c>
      <c r="H66" s="141"/>
      <c r="I66" s="141">
        <f t="shared" si="10"/>
        <v>0</v>
      </c>
      <c r="J66" s="145"/>
      <c r="K66" s="250">
        <f t="shared" si="11"/>
        <v>0</v>
      </c>
      <c r="L66" s="179"/>
      <c r="M66" s="156" t="s">
        <v>53</v>
      </c>
      <c r="N66" s="156" t="s">
        <v>55</v>
      </c>
      <c r="O66" s="157" t="s">
        <v>64</v>
      </c>
      <c r="P66" s="192">
        <v>1</v>
      </c>
      <c r="R66" s="193"/>
      <c r="S66" s="193"/>
    </row>
    <row r="67" spans="1:19" s="171" customFormat="1" ht="11.25">
      <c r="A67" s="400">
        <v>42</v>
      </c>
      <c r="B67" s="137" t="s">
        <v>264</v>
      </c>
      <c r="C67" s="201" t="s">
        <v>253</v>
      </c>
      <c r="D67" s="139" t="s">
        <v>56</v>
      </c>
      <c r="E67" s="140">
        <v>57.156</v>
      </c>
      <c r="F67" s="140"/>
      <c r="G67" s="144">
        <f t="shared" si="9"/>
        <v>0</v>
      </c>
      <c r="H67" s="141"/>
      <c r="I67" s="141">
        <f t="shared" si="10"/>
        <v>0</v>
      </c>
      <c r="J67" s="145"/>
      <c r="K67" s="250">
        <f t="shared" si="11"/>
        <v>0</v>
      </c>
      <c r="L67" s="179"/>
      <c r="M67" s="156" t="s">
        <v>53</v>
      </c>
      <c r="N67" s="156" t="s">
        <v>55</v>
      </c>
      <c r="O67" s="157" t="s">
        <v>64</v>
      </c>
      <c r="P67" s="160" t="s">
        <v>284</v>
      </c>
      <c r="Q67" s="160"/>
      <c r="R67" s="172"/>
      <c r="S67" s="172"/>
    </row>
    <row r="68" spans="1:19" s="171" customFormat="1" ht="11.25">
      <c r="A68" s="400">
        <v>43</v>
      </c>
      <c r="B68" s="137" t="s">
        <v>265</v>
      </c>
      <c r="C68" s="201" t="s">
        <v>252</v>
      </c>
      <c r="D68" s="139" t="s">
        <v>56</v>
      </c>
      <c r="E68" s="140">
        <v>77.998</v>
      </c>
      <c r="F68" s="140"/>
      <c r="G68" s="144">
        <f t="shared" si="9"/>
        <v>0</v>
      </c>
      <c r="H68" s="141"/>
      <c r="I68" s="141">
        <f t="shared" si="10"/>
        <v>0</v>
      </c>
      <c r="J68" s="145"/>
      <c r="K68" s="250">
        <f t="shared" si="11"/>
        <v>0</v>
      </c>
      <c r="L68" s="179"/>
      <c r="M68" s="156" t="s">
        <v>53</v>
      </c>
      <c r="N68" s="156" t="s">
        <v>55</v>
      </c>
      <c r="O68" s="157" t="s">
        <v>64</v>
      </c>
      <c r="P68" s="160" t="s">
        <v>285</v>
      </c>
      <c r="Q68" s="160"/>
      <c r="R68" s="172"/>
      <c r="S68" s="172"/>
    </row>
    <row r="69" spans="1:19" s="202" customFormat="1" ht="11.25">
      <c r="A69" s="400">
        <v>44</v>
      </c>
      <c r="B69" s="137" t="s">
        <v>266</v>
      </c>
      <c r="C69" s="201" t="s">
        <v>255</v>
      </c>
      <c r="D69" s="139" t="s">
        <v>52</v>
      </c>
      <c r="E69" s="140">
        <v>145.2</v>
      </c>
      <c r="F69" s="140"/>
      <c r="G69" s="144">
        <f t="shared" si="9"/>
        <v>0</v>
      </c>
      <c r="H69" s="141"/>
      <c r="I69" s="141">
        <f t="shared" si="10"/>
        <v>0</v>
      </c>
      <c r="J69" s="145"/>
      <c r="K69" s="250">
        <f t="shared" si="11"/>
        <v>0</v>
      </c>
      <c r="L69" s="179"/>
      <c r="M69" s="156" t="s">
        <v>53</v>
      </c>
      <c r="N69" s="156" t="s">
        <v>55</v>
      </c>
      <c r="O69" s="157" t="s">
        <v>64</v>
      </c>
      <c r="P69" s="160" t="s">
        <v>286</v>
      </c>
      <c r="Q69" s="160"/>
      <c r="R69" s="203"/>
      <c r="S69" s="203"/>
    </row>
    <row r="70" spans="1:19" s="202" customFormat="1" ht="11.25">
      <c r="A70" s="400">
        <v>45</v>
      </c>
      <c r="B70" s="137" t="s">
        <v>267</v>
      </c>
      <c r="C70" s="201" t="s">
        <v>254</v>
      </c>
      <c r="D70" s="139" t="s">
        <v>52</v>
      </c>
      <c r="E70" s="140">
        <v>145.2</v>
      </c>
      <c r="F70" s="140"/>
      <c r="G70" s="144">
        <f t="shared" si="9"/>
        <v>0</v>
      </c>
      <c r="H70" s="141"/>
      <c r="I70" s="141">
        <f t="shared" si="10"/>
        <v>0</v>
      </c>
      <c r="J70" s="145"/>
      <c r="K70" s="250">
        <f t="shared" si="11"/>
        <v>0</v>
      </c>
      <c r="L70" s="179"/>
      <c r="M70" s="156" t="s">
        <v>53</v>
      </c>
      <c r="N70" s="156" t="s">
        <v>55</v>
      </c>
      <c r="O70" s="157" t="s">
        <v>64</v>
      </c>
      <c r="P70" s="160" t="s">
        <v>287</v>
      </c>
      <c r="Q70" s="160"/>
      <c r="R70" s="203"/>
      <c r="S70" s="203"/>
    </row>
    <row r="71" spans="1:19" s="432" customFormat="1" ht="11.25">
      <c r="A71" s="417">
        <v>46</v>
      </c>
      <c r="B71" s="418" t="s">
        <v>268</v>
      </c>
      <c r="C71" s="419" t="s">
        <v>256</v>
      </c>
      <c r="D71" s="420" t="s">
        <v>52</v>
      </c>
      <c r="E71" s="433">
        <v>2025.69</v>
      </c>
      <c r="F71" s="421"/>
      <c r="G71" s="422">
        <f t="shared" si="9"/>
        <v>0</v>
      </c>
      <c r="H71" s="423"/>
      <c r="I71" s="423">
        <f t="shared" si="10"/>
        <v>0</v>
      </c>
      <c r="J71" s="424"/>
      <c r="K71" s="425">
        <f t="shared" si="11"/>
        <v>0</v>
      </c>
      <c r="L71" s="426"/>
      <c r="M71" s="427" t="s">
        <v>53</v>
      </c>
      <c r="N71" s="427" t="s">
        <v>55</v>
      </c>
      <c r="O71" s="428" t="s">
        <v>64</v>
      </c>
      <c r="P71" s="429" t="s">
        <v>279</v>
      </c>
      <c r="Q71" s="429"/>
      <c r="R71" s="431"/>
      <c r="S71" s="431"/>
    </row>
    <row r="72" spans="1:19" s="432" customFormat="1" ht="11.25">
      <c r="A72" s="417">
        <v>47</v>
      </c>
      <c r="B72" s="418" t="s">
        <v>269</v>
      </c>
      <c r="C72" s="419" t="s">
        <v>257</v>
      </c>
      <c r="D72" s="420" t="s">
        <v>52</v>
      </c>
      <c r="E72" s="433">
        <v>2359.48</v>
      </c>
      <c r="F72" s="421"/>
      <c r="G72" s="422">
        <f t="shared" si="9"/>
        <v>0</v>
      </c>
      <c r="H72" s="423"/>
      <c r="I72" s="423">
        <f t="shared" si="10"/>
        <v>0</v>
      </c>
      <c r="J72" s="424"/>
      <c r="K72" s="425">
        <f t="shared" si="11"/>
        <v>0</v>
      </c>
      <c r="L72" s="426"/>
      <c r="M72" s="427" t="s">
        <v>53</v>
      </c>
      <c r="N72" s="427" t="s">
        <v>55</v>
      </c>
      <c r="O72" s="428" t="s">
        <v>64</v>
      </c>
      <c r="P72" s="429" t="s">
        <v>279</v>
      </c>
      <c r="Q72" s="429"/>
      <c r="R72" s="431"/>
      <c r="S72" s="431"/>
    </row>
    <row r="73" spans="1:19" s="202" customFormat="1" ht="11.25">
      <c r="A73" s="400">
        <v>48</v>
      </c>
      <c r="B73" s="137" t="s">
        <v>270</v>
      </c>
      <c r="C73" s="201" t="s">
        <v>295</v>
      </c>
      <c r="D73" s="139" t="s">
        <v>50</v>
      </c>
      <c r="E73" s="140">
        <v>1</v>
      </c>
      <c r="F73" s="140"/>
      <c r="G73" s="144">
        <f t="shared" si="9"/>
        <v>0</v>
      </c>
      <c r="H73" s="141"/>
      <c r="I73" s="141">
        <f t="shared" si="10"/>
        <v>0</v>
      </c>
      <c r="J73" s="145"/>
      <c r="K73" s="250">
        <f t="shared" si="11"/>
        <v>0</v>
      </c>
      <c r="L73" s="179"/>
      <c r="M73" s="156" t="s">
        <v>53</v>
      </c>
      <c r="N73" s="156" t="s">
        <v>55</v>
      </c>
      <c r="O73" s="157" t="s">
        <v>64</v>
      </c>
      <c r="P73" s="202">
        <v>1</v>
      </c>
      <c r="R73" s="203"/>
      <c r="S73" s="203"/>
    </row>
    <row r="74" spans="1:19" s="202" customFormat="1" ht="11.25">
      <c r="A74" s="400">
        <v>49</v>
      </c>
      <c r="B74" s="137" t="s">
        <v>271</v>
      </c>
      <c r="C74" s="201" t="s">
        <v>296</v>
      </c>
      <c r="D74" s="139" t="s">
        <v>50</v>
      </c>
      <c r="E74" s="140">
        <v>1</v>
      </c>
      <c r="F74" s="140"/>
      <c r="G74" s="144">
        <f t="shared" si="9"/>
        <v>0</v>
      </c>
      <c r="H74" s="141"/>
      <c r="I74" s="141">
        <f t="shared" si="10"/>
        <v>0</v>
      </c>
      <c r="J74" s="145"/>
      <c r="K74" s="250">
        <f t="shared" si="11"/>
        <v>0</v>
      </c>
      <c r="L74" s="179"/>
      <c r="M74" s="156" t="s">
        <v>53</v>
      </c>
      <c r="N74" s="156" t="s">
        <v>55</v>
      </c>
      <c r="O74" s="157" t="s">
        <v>64</v>
      </c>
      <c r="P74" s="202">
        <v>1</v>
      </c>
      <c r="R74" s="203"/>
      <c r="S74" s="203"/>
    </row>
    <row r="75" spans="1:19" s="202" customFormat="1" ht="11.25">
      <c r="A75" s="400">
        <v>50</v>
      </c>
      <c r="B75" s="137" t="s">
        <v>272</v>
      </c>
      <c r="C75" s="201" t="s">
        <v>289</v>
      </c>
      <c r="D75" s="139" t="s">
        <v>50</v>
      </c>
      <c r="E75" s="140">
        <v>1</v>
      </c>
      <c r="F75" s="140"/>
      <c r="G75" s="144">
        <f t="shared" si="9"/>
        <v>0</v>
      </c>
      <c r="H75" s="141"/>
      <c r="I75" s="141">
        <f t="shared" si="10"/>
        <v>0</v>
      </c>
      <c r="J75" s="145"/>
      <c r="K75" s="250">
        <f t="shared" si="11"/>
        <v>0</v>
      </c>
      <c r="L75" s="179"/>
      <c r="M75" s="156" t="s">
        <v>53</v>
      </c>
      <c r="N75" s="156" t="s">
        <v>55</v>
      </c>
      <c r="O75" s="157" t="s">
        <v>64</v>
      </c>
      <c r="P75" s="202">
        <v>1</v>
      </c>
      <c r="R75" s="203"/>
      <c r="S75" s="203"/>
    </row>
    <row r="76" spans="1:19" s="202" customFormat="1" ht="11.25">
      <c r="A76" s="400">
        <v>51</v>
      </c>
      <c r="B76" s="137" t="s">
        <v>273</v>
      </c>
      <c r="C76" s="201" t="s">
        <v>288</v>
      </c>
      <c r="D76" s="139" t="s">
        <v>50</v>
      </c>
      <c r="E76" s="140">
        <v>1</v>
      </c>
      <c r="F76" s="140"/>
      <c r="G76" s="144">
        <f t="shared" si="9"/>
        <v>0</v>
      </c>
      <c r="H76" s="141"/>
      <c r="I76" s="141">
        <f t="shared" si="10"/>
        <v>0</v>
      </c>
      <c r="J76" s="145"/>
      <c r="K76" s="250">
        <f t="shared" si="11"/>
        <v>0</v>
      </c>
      <c r="L76" s="179"/>
      <c r="M76" s="156" t="s">
        <v>53</v>
      </c>
      <c r="N76" s="156" t="s">
        <v>55</v>
      </c>
      <c r="O76" s="157" t="s">
        <v>64</v>
      </c>
      <c r="P76" s="202">
        <v>1</v>
      </c>
      <c r="R76" s="203"/>
      <c r="S76" s="203"/>
    </row>
    <row r="77" spans="1:19" s="160" customFormat="1" ht="11.25">
      <c r="A77" s="400">
        <v>52</v>
      </c>
      <c r="B77" s="137" t="s">
        <v>274</v>
      </c>
      <c r="C77" s="201" t="s">
        <v>168</v>
      </c>
      <c r="D77" s="139" t="s">
        <v>49</v>
      </c>
      <c r="E77" s="140">
        <v>18</v>
      </c>
      <c r="F77" s="140"/>
      <c r="G77" s="144">
        <f t="shared" si="9"/>
        <v>0</v>
      </c>
      <c r="H77" s="141"/>
      <c r="I77" s="141">
        <f t="shared" si="10"/>
        <v>0</v>
      </c>
      <c r="J77" s="145"/>
      <c r="K77" s="250">
        <f t="shared" si="11"/>
        <v>0</v>
      </c>
      <c r="L77" s="179"/>
      <c r="M77" s="156" t="s">
        <v>53</v>
      </c>
      <c r="N77" s="156" t="s">
        <v>55</v>
      </c>
      <c r="O77" s="157" t="s">
        <v>64</v>
      </c>
      <c r="P77" s="194" t="s">
        <v>211</v>
      </c>
      <c r="R77" s="159"/>
      <c r="S77" s="159"/>
    </row>
    <row r="78" spans="1:19" s="160" customFormat="1" ht="22.5">
      <c r="A78" s="400">
        <v>53</v>
      </c>
      <c r="B78" s="328">
        <v>625681012</v>
      </c>
      <c r="C78" s="138" t="s">
        <v>212</v>
      </c>
      <c r="D78" s="139" t="s">
        <v>43</v>
      </c>
      <c r="E78" s="140">
        <v>650</v>
      </c>
      <c r="F78" s="140">
        <v>0</v>
      </c>
      <c r="G78" s="144">
        <f t="shared" si="9"/>
        <v>0</v>
      </c>
      <c r="H78" s="141"/>
      <c r="I78" s="141">
        <f t="shared" si="10"/>
        <v>0</v>
      </c>
      <c r="J78" s="145"/>
      <c r="K78" s="250">
        <f t="shared" si="11"/>
        <v>0</v>
      </c>
      <c r="L78" s="179"/>
      <c r="M78" s="156" t="s">
        <v>53</v>
      </c>
      <c r="N78" s="156" t="s">
        <v>54</v>
      </c>
      <c r="O78" s="157"/>
      <c r="P78" s="200" t="s">
        <v>211</v>
      </c>
      <c r="R78" s="159"/>
      <c r="S78" s="159"/>
    </row>
    <row r="79" spans="1:19" s="160" customFormat="1" ht="11.25">
      <c r="A79" s="249"/>
      <c r="B79" s="328"/>
      <c r="C79" s="138"/>
      <c r="D79" s="139"/>
      <c r="E79" s="140" t="s">
        <v>44</v>
      </c>
      <c r="F79" s="140"/>
      <c r="G79" s="144"/>
      <c r="H79" s="141"/>
      <c r="I79" s="141"/>
      <c r="J79" s="145"/>
      <c r="K79" s="250"/>
      <c r="L79" s="179"/>
      <c r="M79" s="156"/>
      <c r="N79" s="156"/>
      <c r="O79" s="157"/>
      <c r="P79" s="200"/>
      <c r="R79" s="159"/>
      <c r="S79" s="159"/>
    </row>
    <row r="80" spans="1:19" s="160" customFormat="1" ht="11.25">
      <c r="A80" s="303" t="s">
        <v>61</v>
      </c>
      <c r="B80" s="329" t="s">
        <v>97</v>
      </c>
      <c r="C80" s="305" t="s">
        <v>96</v>
      </c>
      <c r="D80" s="284"/>
      <c r="E80" s="285" t="s">
        <v>44</v>
      </c>
      <c r="F80" s="285"/>
      <c r="G80" s="330">
        <f>SUM(G57:G79)</f>
        <v>0</v>
      </c>
      <c r="H80" s="286"/>
      <c r="I80" s="286">
        <f>SUM(I57:I79)</f>
        <v>0</v>
      </c>
      <c r="J80" s="307"/>
      <c r="K80" s="331">
        <f>SUM(K57:K79)</f>
        <v>0</v>
      </c>
      <c r="L80" s="179"/>
      <c r="M80" s="156"/>
      <c r="N80" s="156"/>
      <c r="O80" s="157"/>
      <c r="P80" s="200"/>
      <c r="R80" s="159"/>
      <c r="S80" s="159"/>
    </row>
    <row r="81" spans="1:19" s="160" customFormat="1" ht="12.95" customHeight="1">
      <c r="A81" s="287" t="s">
        <v>60</v>
      </c>
      <c r="B81" s="129" t="s">
        <v>65</v>
      </c>
      <c r="C81" s="142" t="s">
        <v>66</v>
      </c>
      <c r="D81" s="130"/>
      <c r="E81" s="131" t="s">
        <v>44</v>
      </c>
      <c r="F81" s="131"/>
      <c r="G81" s="288"/>
      <c r="H81" s="132"/>
      <c r="I81" s="132"/>
      <c r="J81" s="289"/>
      <c r="K81" s="290"/>
      <c r="L81" s="179"/>
      <c r="M81" s="156"/>
      <c r="N81" s="156"/>
      <c r="O81" s="158"/>
      <c r="P81" s="159"/>
      <c r="R81" s="159"/>
      <c r="S81" s="159"/>
    </row>
    <row r="82" spans="1:19" s="80" customFormat="1" ht="12.95" customHeight="1">
      <c r="A82" s="401">
        <v>54</v>
      </c>
      <c r="B82" s="75" t="s">
        <v>98</v>
      </c>
      <c r="C82" s="79" t="s">
        <v>99</v>
      </c>
      <c r="D82" s="76" t="s">
        <v>49</v>
      </c>
      <c r="E82" s="77">
        <v>10</v>
      </c>
      <c r="F82" s="77"/>
      <c r="G82" s="144">
        <f>ROUND(E82*F82,4)</f>
        <v>0</v>
      </c>
      <c r="H82" s="78"/>
      <c r="I82" s="141">
        <f>ROUND(E82*H82,2)</f>
        <v>0</v>
      </c>
      <c r="J82" s="266"/>
      <c r="K82" s="250">
        <f>ROUND(E82*J82,2)</f>
        <v>0</v>
      </c>
      <c r="L82" s="179"/>
      <c r="M82" s="161"/>
      <c r="N82" s="84" t="s">
        <v>75</v>
      </c>
      <c r="O82" s="162" t="s">
        <v>76</v>
      </c>
      <c r="P82" s="81"/>
      <c r="R82" s="81"/>
      <c r="S82" s="81"/>
    </row>
    <row r="83" spans="1:19" s="80" customFormat="1" ht="12.95" customHeight="1">
      <c r="A83" s="401">
        <v>55</v>
      </c>
      <c r="B83" s="75" t="s">
        <v>100</v>
      </c>
      <c r="C83" s="79" t="s">
        <v>101</v>
      </c>
      <c r="D83" s="76" t="s">
        <v>49</v>
      </c>
      <c r="E83" s="77">
        <v>320</v>
      </c>
      <c r="F83" s="77"/>
      <c r="G83" s="144">
        <f aca="true" t="shared" si="12" ref="G83:G97">ROUND(E83*F83,4)</f>
        <v>0</v>
      </c>
      <c r="H83" s="78"/>
      <c r="I83" s="141">
        <f aca="true" t="shared" si="13" ref="I83:I97">ROUND(E83*H83,2)</f>
        <v>0</v>
      </c>
      <c r="J83" s="266"/>
      <c r="K83" s="250">
        <f aca="true" t="shared" si="14" ref="K83:K97">ROUND(E83*J83,2)</f>
        <v>0</v>
      </c>
      <c r="L83" s="179"/>
      <c r="M83" s="161"/>
      <c r="N83" s="84" t="s">
        <v>75</v>
      </c>
      <c r="O83" s="162" t="s">
        <v>76</v>
      </c>
      <c r="P83" s="81"/>
      <c r="R83" s="81"/>
      <c r="S83" s="81"/>
    </row>
    <row r="84" spans="1:19" s="80" customFormat="1" ht="12.95" customHeight="1">
      <c r="A84" s="401">
        <v>56</v>
      </c>
      <c r="B84" s="75" t="s">
        <v>102</v>
      </c>
      <c r="C84" s="79" t="s">
        <v>103</v>
      </c>
      <c r="D84" s="76" t="s">
        <v>43</v>
      </c>
      <c r="E84" s="77">
        <v>60</v>
      </c>
      <c r="F84" s="77"/>
      <c r="G84" s="144">
        <f t="shared" si="12"/>
        <v>0</v>
      </c>
      <c r="H84" s="78"/>
      <c r="I84" s="141">
        <f t="shared" si="13"/>
        <v>0</v>
      </c>
      <c r="J84" s="266"/>
      <c r="K84" s="250">
        <f t="shared" si="14"/>
        <v>0</v>
      </c>
      <c r="L84" s="179"/>
      <c r="M84" s="161"/>
      <c r="N84" s="84" t="s">
        <v>75</v>
      </c>
      <c r="O84" s="162" t="s">
        <v>76</v>
      </c>
      <c r="P84" s="81"/>
      <c r="R84" s="81"/>
      <c r="S84" s="81"/>
    </row>
    <row r="85" spans="1:19" s="80" customFormat="1" ht="12.95" customHeight="1">
      <c r="A85" s="401">
        <v>57</v>
      </c>
      <c r="B85" s="75" t="s">
        <v>104</v>
      </c>
      <c r="C85" s="79" t="s">
        <v>105</v>
      </c>
      <c r="D85" s="76" t="s">
        <v>43</v>
      </c>
      <c r="E85" s="77">
        <v>740</v>
      </c>
      <c r="F85" s="77"/>
      <c r="G85" s="144">
        <f t="shared" si="12"/>
        <v>0</v>
      </c>
      <c r="H85" s="78"/>
      <c r="I85" s="141">
        <f t="shared" si="13"/>
        <v>0</v>
      </c>
      <c r="J85" s="266"/>
      <c r="K85" s="250">
        <f t="shared" si="14"/>
        <v>0</v>
      </c>
      <c r="L85" s="179"/>
      <c r="M85" s="161"/>
      <c r="N85" s="84" t="s">
        <v>75</v>
      </c>
      <c r="O85" s="162" t="s">
        <v>76</v>
      </c>
      <c r="P85" s="81"/>
      <c r="R85" s="81"/>
      <c r="S85" s="81"/>
    </row>
    <row r="86" spans="1:19" s="80" customFormat="1" ht="12.95" customHeight="1">
      <c r="A86" s="401">
        <v>58</v>
      </c>
      <c r="B86" s="75" t="s">
        <v>106</v>
      </c>
      <c r="C86" s="79" t="s">
        <v>107</v>
      </c>
      <c r="D86" s="76" t="s">
        <v>43</v>
      </c>
      <c r="E86" s="77">
        <v>230</v>
      </c>
      <c r="F86" s="77"/>
      <c r="G86" s="144">
        <f t="shared" si="12"/>
        <v>0</v>
      </c>
      <c r="H86" s="78"/>
      <c r="I86" s="141">
        <f t="shared" si="13"/>
        <v>0</v>
      </c>
      <c r="J86" s="266"/>
      <c r="K86" s="250">
        <f t="shared" si="14"/>
        <v>0</v>
      </c>
      <c r="L86" s="179"/>
      <c r="M86" s="161"/>
      <c r="N86" s="84" t="s">
        <v>75</v>
      </c>
      <c r="O86" s="162" t="s">
        <v>76</v>
      </c>
      <c r="P86" s="81"/>
      <c r="R86" s="81"/>
      <c r="S86" s="81"/>
    </row>
    <row r="87" spans="1:19" s="80" customFormat="1" ht="12.95" customHeight="1">
      <c r="A87" s="401">
        <v>59</v>
      </c>
      <c r="B87" s="75" t="s">
        <v>108</v>
      </c>
      <c r="C87" s="79" t="s">
        <v>109</v>
      </c>
      <c r="D87" s="76" t="s">
        <v>43</v>
      </c>
      <c r="E87" s="77">
        <v>440</v>
      </c>
      <c r="F87" s="77"/>
      <c r="G87" s="144">
        <f t="shared" si="12"/>
        <v>0</v>
      </c>
      <c r="H87" s="78"/>
      <c r="I87" s="141">
        <f t="shared" si="13"/>
        <v>0</v>
      </c>
      <c r="J87" s="266"/>
      <c r="K87" s="250">
        <f t="shared" si="14"/>
        <v>0</v>
      </c>
      <c r="L87" s="179"/>
      <c r="M87" s="161"/>
      <c r="N87" s="84" t="s">
        <v>75</v>
      </c>
      <c r="O87" s="162" t="s">
        <v>76</v>
      </c>
      <c r="P87" s="81"/>
      <c r="R87" s="81"/>
      <c r="S87" s="81"/>
    </row>
    <row r="88" spans="1:19" s="80" customFormat="1" ht="12.95" customHeight="1">
      <c r="A88" s="401">
        <v>60</v>
      </c>
      <c r="B88" s="75" t="s">
        <v>110</v>
      </c>
      <c r="C88" s="79" t="s">
        <v>111</v>
      </c>
      <c r="D88" s="76" t="s">
        <v>49</v>
      </c>
      <c r="E88" s="77">
        <v>131</v>
      </c>
      <c r="F88" s="77"/>
      <c r="G88" s="144">
        <f t="shared" si="12"/>
        <v>0</v>
      </c>
      <c r="H88" s="78"/>
      <c r="I88" s="141">
        <f t="shared" si="13"/>
        <v>0</v>
      </c>
      <c r="J88" s="266"/>
      <c r="K88" s="250">
        <f t="shared" si="14"/>
        <v>0</v>
      </c>
      <c r="L88" s="179"/>
      <c r="M88" s="161"/>
      <c r="N88" s="84" t="s">
        <v>75</v>
      </c>
      <c r="O88" s="162" t="s">
        <v>76</v>
      </c>
      <c r="P88" s="81"/>
      <c r="R88" s="81"/>
      <c r="S88" s="81"/>
    </row>
    <row r="89" spans="1:19" s="80" customFormat="1" ht="12.95" customHeight="1">
      <c r="A89" s="401">
        <v>61</v>
      </c>
      <c r="B89" s="75" t="s">
        <v>77</v>
      </c>
      <c r="C89" s="79" t="s">
        <v>112</v>
      </c>
      <c r="D89" s="76" t="s">
        <v>43</v>
      </c>
      <c r="E89" s="77">
        <v>680</v>
      </c>
      <c r="F89" s="77"/>
      <c r="G89" s="144">
        <f t="shared" si="12"/>
        <v>0</v>
      </c>
      <c r="H89" s="78"/>
      <c r="I89" s="141">
        <f t="shared" si="13"/>
        <v>0</v>
      </c>
      <c r="J89" s="266"/>
      <c r="K89" s="250">
        <f t="shared" si="14"/>
        <v>0</v>
      </c>
      <c r="L89" s="179"/>
      <c r="M89" s="161"/>
      <c r="N89" s="84" t="s">
        <v>75</v>
      </c>
      <c r="O89" s="162" t="s">
        <v>76</v>
      </c>
      <c r="P89" s="81"/>
      <c r="R89" s="81"/>
      <c r="S89" s="81"/>
    </row>
    <row r="90" spans="1:19" s="80" customFormat="1" ht="12.95" customHeight="1">
      <c r="A90" s="401">
        <v>62</v>
      </c>
      <c r="B90" s="75" t="s">
        <v>113</v>
      </c>
      <c r="C90" s="79" t="s">
        <v>114</v>
      </c>
      <c r="D90" s="76" t="s">
        <v>43</v>
      </c>
      <c r="E90" s="77">
        <v>320</v>
      </c>
      <c r="F90" s="77"/>
      <c r="G90" s="144">
        <f t="shared" si="12"/>
        <v>0</v>
      </c>
      <c r="H90" s="78"/>
      <c r="I90" s="141">
        <f t="shared" si="13"/>
        <v>0</v>
      </c>
      <c r="J90" s="266"/>
      <c r="K90" s="250">
        <f t="shared" si="14"/>
        <v>0</v>
      </c>
      <c r="L90" s="179"/>
      <c r="M90" s="161"/>
      <c r="N90" s="84" t="s">
        <v>75</v>
      </c>
      <c r="O90" s="162" t="s">
        <v>76</v>
      </c>
      <c r="P90" s="81"/>
      <c r="R90" s="81"/>
      <c r="S90" s="81"/>
    </row>
    <row r="91" spans="1:19" s="80" customFormat="1" ht="12.95" customHeight="1">
      <c r="A91" s="401">
        <v>63</v>
      </c>
      <c r="B91" s="75" t="s">
        <v>115</v>
      </c>
      <c r="C91" s="79" t="s">
        <v>116</v>
      </c>
      <c r="D91" s="76" t="s">
        <v>43</v>
      </c>
      <c r="E91" s="77">
        <v>60</v>
      </c>
      <c r="F91" s="77"/>
      <c r="G91" s="144">
        <f t="shared" si="12"/>
        <v>0</v>
      </c>
      <c r="H91" s="78"/>
      <c r="I91" s="141">
        <f t="shared" si="13"/>
        <v>0</v>
      </c>
      <c r="J91" s="266"/>
      <c r="K91" s="250">
        <f t="shared" si="14"/>
        <v>0</v>
      </c>
      <c r="L91" s="179"/>
      <c r="M91" s="161"/>
      <c r="N91" s="84" t="s">
        <v>75</v>
      </c>
      <c r="O91" s="162" t="s">
        <v>76</v>
      </c>
      <c r="P91" s="81"/>
      <c r="R91" s="81"/>
      <c r="S91" s="81"/>
    </row>
    <row r="92" spans="1:19" s="80" customFormat="1" ht="12.95" customHeight="1">
      <c r="A92" s="401">
        <v>64</v>
      </c>
      <c r="B92" s="75" t="s">
        <v>117</v>
      </c>
      <c r="C92" s="79" t="s">
        <v>118</v>
      </c>
      <c r="D92" s="76" t="s">
        <v>43</v>
      </c>
      <c r="E92" s="77">
        <v>80</v>
      </c>
      <c r="F92" s="77"/>
      <c r="G92" s="144">
        <f t="shared" si="12"/>
        <v>0</v>
      </c>
      <c r="H92" s="78"/>
      <c r="I92" s="141">
        <f t="shared" si="13"/>
        <v>0</v>
      </c>
      <c r="J92" s="266"/>
      <c r="K92" s="250">
        <f t="shared" si="14"/>
        <v>0</v>
      </c>
      <c r="L92" s="179"/>
      <c r="M92" s="161"/>
      <c r="N92" s="84" t="s">
        <v>75</v>
      </c>
      <c r="O92" s="162" t="s">
        <v>76</v>
      </c>
      <c r="P92" s="81"/>
      <c r="R92" s="81"/>
      <c r="S92" s="81"/>
    </row>
    <row r="93" spans="1:19" s="80" customFormat="1" ht="12.95" customHeight="1">
      <c r="A93" s="401">
        <v>65</v>
      </c>
      <c r="B93" s="75" t="s">
        <v>119</v>
      </c>
      <c r="C93" s="79" t="s">
        <v>120</v>
      </c>
      <c r="D93" s="76" t="s">
        <v>43</v>
      </c>
      <c r="E93" s="77">
        <v>430</v>
      </c>
      <c r="F93" s="77"/>
      <c r="G93" s="144">
        <f t="shared" si="12"/>
        <v>0</v>
      </c>
      <c r="H93" s="78"/>
      <c r="I93" s="141">
        <f t="shared" si="13"/>
        <v>0</v>
      </c>
      <c r="J93" s="266"/>
      <c r="K93" s="250">
        <f t="shared" si="14"/>
        <v>0</v>
      </c>
      <c r="L93" s="179"/>
      <c r="M93" s="161"/>
      <c r="N93" s="84" t="s">
        <v>75</v>
      </c>
      <c r="O93" s="162" t="s">
        <v>76</v>
      </c>
      <c r="P93" s="81"/>
      <c r="R93" s="81"/>
      <c r="S93" s="81"/>
    </row>
    <row r="94" spans="1:19" s="80" customFormat="1" ht="12.95" customHeight="1">
      <c r="A94" s="401">
        <v>66</v>
      </c>
      <c r="B94" s="75" t="s">
        <v>121</v>
      </c>
      <c r="C94" s="79" t="s">
        <v>122</v>
      </c>
      <c r="D94" s="76" t="s">
        <v>49</v>
      </c>
      <c r="E94" s="77">
        <v>98</v>
      </c>
      <c r="F94" s="77"/>
      <c r="G94" s="144">
        <f t="shared" si="12"/>
        <v>0</v>
      </c>
      <c r="H94" s="78"/>
      <c r="I94" s="141">
        <f t="shared" si="13"/>
        <v>0</v>
      </c>
      <c r="J94" s="266"/>
      <c r="K94" s="250">
        <f t="shared" si="14"/>
        <v>0</v>
      </c>
      <c r="L94" s="179"/>
      <c r="M94" s="161"/>
      <c r="N94" s="84" t="s">
        <v>75</v>
      </c>
      <c r="O94" s="162" t="s">
        <v>76</v>
      </c>
      <c r="P94" s="81"/>
      <c r="R94" s="81"/>
      <c r="S94" s="81"/>
    </row>
    <row r="95" spans="1:19" s="80" customFormat="1" ht="12.95" customHeight="1">
      <c r="A95" s="401">
        <v>67</v>
      </c>
      <c r="B95" s="75" t="s">
        <v>123</v>
      </c>
      <c r="C95" s="79" t="s">
        <v>124</v>
      </c>
      <c r="D95" s="76" t="s">
        <v>49</v>
      </c>
      <c r="E95" s="77">
        <v>410</v>
      </c>
      <c r="F95" s="77"/>
      <c r="G95" s="144">
        <f t="shared" si="12"/>
        <v>0</v>
      </c>
      <c r="H95" s="78"/>
      <c r="I95" s="141">
        <f t="shared" si="13"/>
        <v>0</v>
      </c>
      <c r="J95" s="266"/>
      <c r="K95" s="250">
        <f t="shared" si="14"/>
        <v>0</v>
      </c>
      <c r="L95" s="179"/>
      <c r="M95" s="161"/>
      <c r="N95" s="84" t="s">
        <v>75</v>
      </c>
      <c r="O95" s="162" t="s">
        <v>76</v>
      </c>
      <c r="P95" s="81"/>
      <c r="R95" s="81"/>
      <c r="S95" s="81"/>
    </row>
    <row r="96" spans="1:19" s="80" customFormat="1" ht="12.95" customHeight="1">
      <c r="A96" s="401">
        <v>68</v>
      </c>
      <c r="B96" s="75" t="s">
        <v>125</v>
      </c>
      <c r="C96" s="79" t="s">
        <v>126</v>
      </c>
      <c r="D96" s="76" t="s">
        <v>69</v>
      </c>
      <c r="E96" s="77">
        <v>110</v>
      </c>
      <c r="F96" s="77"/>
      <c r="G96" s="144">
        <f t="shared" si="12"/>
        <v>0</v>
      </c>
      <c r="H96" s="78"/>
      <c r="I96" s="141">
        <f t="shared" si="13"/>
        <v>0</v>
      </c>
      <c r="J96" s="266"/>
      <c r="K96" s="250">
        <f t="shared" si="14"/>
        <v>0</v>
      </c>
      <c r="L96" s="179"/>
      <c r="M96" s="161"/>
      <c r="N96" s="84" t="s">
        <v>75</v>
      </c>
      <c r="O96" s="162" t="s">
        <v>76</v>
      </c>
      <c r="P96" s="81"/>
      <c r="R96" s="81"/>
      <c r="S96" s="81"/>
    </row>
    <row r="97" spans="1:19" s="80" customFormat="1" ht="12.95" customHeight="1">
      <c r="A97" s="401">
        <v>69</v>
      </c>
      <c r="B97" s="75" t="s">
        <v>127</v>
      </c>
      <c r="C97" s="79" t="s">
        <v>128</v>
      </c>
      <c r="D97" s="76" t="s">
        <v>59</v>
      </c>
      <c r="E97" s="77">
        <v>520</v>
      </c>
      <c r="F97" s="77"/>
      <c r="G97" s="144">
        <f t="shared" si="12"/>
        <v>0</v>
      </c>
      <c r="H97" s="78"/>
      <c r="I97" s="141">
        <f t="shared" si="13"/>
        <v>0</v>
      </c>
      <c r="J97" s="266"/>
      <c r="K97" s="250">
        <f t="shared" si="14"/>
        <v>0</v>
      </c>
      <c r="L97" s="179"/>
      <c r="M97" s="161"/>
      <c r="N97" s="84" t="s">
        <v>75</v>
      </c>
      <c r="O97" s="162" t="s">
        <v>76</v>
      </c>
      <c r="P97" s="81"/>
      <c r="R97" s="81"/>
      <c r="S97" s="81"/>
    </row>
    <row r="98" spans="1:19" s="80" customFormat="1" ht="12.95" customHeight="1">
      <c r="A98" s="258"/>
      <c r="B98" s="75"/>
      <c r="C98" s="79"/>
      <c r="D98" s="76"/>
      <c r="E98" s="77" t="s">
        <v>44</v>
      </c>
      <c r="F98" s="77"/>
      <c r="G98" s="144"/>
      <c r="H98" s="78"/>
      <c r="I98" s="141"/>
      <c r="J98" s="266"/>
      <c r="K98" s="250"/>
      <c r="L98" s="179"/>
      <c r="M98" s="161"/>
      <c r="N98" s="84"/>
      <c r="O98" s="162"/>
      <c r="P98" s="81"/>
      <c r="R98" s="81"/>
      <c r="S98" s="81"/>
    </row>
    <row r="99" spans="1:19" s="80" customFormat="1" ht="12.95" customHeight="1">
      <c r="A99" s="332" t="s">
        <v>61</v>
      </c>
      <c r="B99" s="333" t="s">
        <v>245</v>
      </c>
      <c r="C99" s="334" t="s">
        <v>66</v>
      </c>
      <c r="D99" s="335"/>
      <c r="E99" s="336" t="s">
        <v>44</v>
      </c>
      <c r="F99" s="336"/>
      <c r="G99" s="330">
        <f>SUM(G82:G98)</f>
        <v>0</v>
      </c>
      <c r="H99" s="337"/>
      <c r="I99" s="286">
        <f>SUM(I82:I98)</f>
        <v>0</v>
      </c>
      <c r="J99" s="338"/>
      <c r="K99" s="331">
        <f>SUM(K82:K98)</f>
        <v>0</v>
      </c>
      <c r="L99" s="179"/>
      <c r="M99" s="161"/>
      <c r="N99" s="84"/>
      <c r="O99" s="162"/>
      <c r="P99" s="81"/>
      <c r="R99" s="81"/>
      <c r="S99" s="81"/>
    </row>
    <row r="100" spans="1:19" s="80" customFormat="1" ht="12.95" customHeight="1" thickBot="1">
      <c r="A100" s="403"/>
      <c r="B100" s="404"/>
      <c r="C100" s="405"/>
      <c r="D100" s="406"/>
      <c r="E100" s="407" t="s">
        <v>44</v>
      </c>
      <c r="F100" s="407"/>
      <c r="G100" s="408"/>
      <c r="H100" s="409"/>
      <c r="I100" s="410"/>
      <c r="J100" s="411"/>
      <c r="K100" s="412"/>
      <c r="L100" s="179"/>
      <c r="M100" s="413"/>
      <c r="N100" s="414"/>
      <c r="O100" s="415"/>
      <c r="P100" s="416"/>
      <c r="R100" s="81"/>
      <c r="S100" s="81"/>
    </row>
    <row r="101" spans="1:15" s="300" customFormat="1" ht="13.5" thickTop="1">
      <c r="A101" s="293"/>
      <c r="B101" s="294"/>
      <c r="C101" s="295"/>
      <c r="D101" s="296"/>
      <c r="E101" s="297"/>
      <c r="F101" s="298"/>
      <c r="G101" s="299"/>
      <c r="J101" s="301"/>
      <c r="K101" s="301"/>
      <c r="L101" s="179"/>
      <c r="M101" s="296"/>
      <c r="N101" s="296"/>
      <c r="O101" s="302"/>
    </row>
    <row r="102" spans="1:15" s="86" customFormat="1" ht="18.75">
      <c r="A102" s="291"/>
      <c r="B102" s="339"/>
      <c r="C102" s="376"/>
      <c r="D102" s="376"/>
      <c r="E102" s="376"/>
      <c r="F102" s="377"/>
      <c r="G102" s="378"/>
      <c r="H102" s="379"/>
      <c r="I102" s="377"/>
      <c r="J102" s="380"/>
      <c r="K102" s="381"/>
      <c r="L102" s="179"/>
      <c r="M102" s="85"/>
      <c r="N102" s="85"/>
      <c r="O102" s="128"/>
    </row>
    <row r="103" spans="1:15" s="86" customFormat="1" ht="12.75">
      <c r="A103" s="292"/>
      <c r="B103" s="340"/>
      <c r="C103" s="382"/>
      <c r="D103" s="382"/>
      <c r="E103" s="382"/>
      <c r="F103" s="382"/>
      <c r="G103" s="382"/>
      <c r="H103" s="382"/>
      <c r="I103" s="383"/>
      <c r="J103" s="382"/>
      <c r="K103" s="384"/>
      <c r="L103" s="179"/>
      <c r="M103" s="85"/>
      <c r="N103" s="85"/>
      <c r="O103" s="128"/>
    </row>
    <row r="104" spans="1:15" s="86" customFormat="1" ht="12.75">
      <c r="A104" s="292"/>
      <c r="B104" s="342"/>
      <c r="C104" s="385"/>
      <c r="D104" s="386"/>
      <c r="E104" s="386"/>
      <c r="F104" s="385"/>
      <c r="G104" s="387"/>
      <c r="H104" s="387"/>
      <c r="I104" s="387"/>
      <c r="J104" s="387"/>
      <c r="K104" s="388"/>
      <c r="L104" s="179"/>
      <c r="M104" s="85"/>
      <c r="N104" s="85"/>
      <c r="O104" s="128"/>
    </row>
    <row r="105" spans="1:15" s="86" customFormat="1" ht="12.75">
      <c r="A105" s="292"/>
      <c r="B105" s="342"/>
      <c r="C105" s="385"/>
      <c r="D105" s="386"/>
      <c r="E105" s="386"/>
      <c r="F105" s="385"/>
      <c r="G105" s="387"/>
      <c r="H105" s="387"/>
      <c r="I105" s="387"/>
      <c r="J105" s="387"/>
      <c r="K105" s="388"/>
      <c r="L105" s="179"/>
      <c r="M105" s="85"/>
      <c r="N105" s="85"/>
      <c r="O105" s="128"/>
    </row>
    <row r="106" spans="1:15" s="86" customFormat="1" ht="12.75">
      <c r="A106" s="292"/>
      <c r="B106" s="342"/>
      <c r="C106" s="385"/>
      <c r="D106" s="386"/>
      <c r="E106" s="386"/>
      <c r="F106" s="385"/>
      <c r="G106" s="387"/>
      <c r="H106" s="387"/>
      <c r="I106" s="387"/>
      <c r="J106" s="387"/>
      <c r="K106" s="389"/>
      <c r="L106" s="179"/>
      <c r="M106" s="85"/>
      <c r="N106" s="85"/>
      <c r="O106" s="128"/>
    </row>
    <row r="107" spans="1:15" s="86" customFormat="1" ht="12.75">
      <c r="A107" s="292"/>
      <c r="B107" s="342"/>
      <c r="C107" s="385"/>
      <c r="D107" s="386"/>
      <c r="E107" s="386"/>
      <c r="F107" s="385"/>
      <c r="G107" s="387"/>
      <c r="H107" s="387"/>
      <c r="I107" s="387"/>
      <c r="J107" s="387"/>
      <c r="K107" s="388"/>
      <c r="L107" s="179"/>
      <c r="M107" s="85"/>
      <c r="N107" s="85"/>
      <c r="O107" s="128"/>
    </row>
    <row r="108" spans="1:15" s="86" customFormat="1" ht="12.75">
      <c r="A108" s="292"/>
      <c r="B108" s="342"/>
      <c r="C108" s="385"/>
      <c r="D108" s="386"/>
      <c r="E108" s="386"/>
      <c r="F108" s="385"/>
      <c r="G108" s="387"/>
      <c r="H108" s="387"/>
      <c r="I108" s="387"/>
      <c r="J108" s="387"/>
      <c r="K108" s="388"/>
      <c r="L108" s="179"/>
      <c r="M108" s="85"/>
      <c r="N108" s="85"/>
      <c r="O108" s="128"/>
    </row>
    <row r="109" spans="1:16" ht="12.75">
      <c r="A109" s="347"/>
      <c r="B109" s="342"/>
      <c r="C109" s="385"/>
      <c r="D109" s="386"/>
      <c r="E109" s="386"/>
      <c r="F109" s="385"/>
      <c r="G109" s="387"/>
      <c r="H109" s="387"/>
      <c r="I109" s="387"/>
      <c r="J109" s="387"/>
      <c r="K109" s="388"/>
      <c r="L109" s="179"/>
      <c r="M109" s="40"/>
      <c r="N109" s="40"/>
      <c r="O109" s="4"/>
      <c r="P109" s="8"/>
    </row>
    <row r="110" spans="1:16" ht="12.75">
      <c r="A110" s="347"/>
      <c r="B110" s="343"/>
      <c r="C110" s="385"/>
      <c r="D110" s="386"/>
      <c r="E110" s="386"/>
      <c r="F110" s="385"/>
      <c r="G110" s="387"/>
      <c r="H110" s="387"/>
      <c r="I110" s="387"/>
      <c r="J110" s="387"/>
      <c r="K110" s="388"/>
      <c r="L110" s="179"/>
      <c r="M110" s="40"/>
      <c r="N110" s="40"/>
      <c r="O110" s="4"/>
      <c r="P110" s="8"/>
    </row>
    <row r="111" spans="1:16" ht="12.75">
      <c r="A111" s="347"/>
      <c r="B111" s="343"/>
      <c r="C111" s="385"/>
      <c r="D111" s="386"/>
      <c r="E111" s="386"/>
      <c r="F111" s="385"/>
      <c r="G111" s="387"/>
      <c r="H111" s="387"/>
      <c r="I111" s="390"/>
      <c r="J111" s="385"/>
      <c r="K111" s="388"/>
      <c r="L111" s="179"/>
      <c r="M111" s="40"/>
      <c r="N111" s="40"/>
      <c r="O111" s="4"/>
      <c r="P111" s="8"/>
    </row>
    <row r="112" spans="1:16" ht="12.75">
      <c r="A112" s="347"/>
      <c r="B112" s="442"/>
      <c r="C112" s="391"/>
      <c r="D112" s="391"/>
      <c r="E112" s="392"/>
      <c r="F112" s="391"/>
      <c r="G112" s="391"/>
      <c r="H112" s="391"/>
      <c r="I112" s="391"/>
      <c r="J112" s="391"/>
      <c r="K112" s="393"/>
      <c r="L112" s="179"/>
      <c r="M112" s="40"/>
      <c r="N112" s="40"/>
      <c r="O112" s="4"/>
      <c r="P112" s="8"/>
    </row>
    <row r="113" spans="1:16" ht="12.75">
      <c r="A113" s="347"/>
      <c r="B113" s="442"/>
      <c r="C113" s="387"/>
      <c r="D113" s="387"/>
      <c r="E113" s="387"/>
      <c r="F113" s="387"/>
      <c r="G113" s="387"/>
      <c r="H113" s="394"/>
      <c r="I113" s="387"/>
      <c r="J113" s="387"/>
      <c r="K113" s="393"/>
      <c r="L113" s="179"/>
      <c r="M113" s="40"/>
      <c r="N113" s="40"/>
      <c r="O113" s="4"/>
      <c r="P113" s="8"/>
    </row>
    <row r="114" spans="1:16" ht="12.75">
      <c r="A114" s="347"/>
      <c r="B114" s="350"/>
      <c r="C114" s="395"/>
      <c r="D114" s="395"/>
      <c r="E114" s="396"/>
      <c r="F114" s="397"/>
      <c r="G114" s="395"/>
      <c r="H114" s="395"/>
      <c r="I114" s="395"/>
      <c r="J114" s="398"/>
      <c r="K114" s="399"/>
      <c r="L114" s="179"/>
      <c r="M114" s="40"/>
      <c r="N114" s="40"/>
      <c r="O114" s="4"/>
      <c r="P114" s="8"/>
    </row>
    <row r="115" spans="1:16" ht="15">
      <c r="A115" s="347"/>
      <c r="B115" s="350"/>
      <c r="C115" s="356"/>
      <c r="D115" s="357"/>
      <c r="E115" s="352"/>
      <c r="F115" s="353"/>
      <c r="G115" s="351"/>
      <c r="H115" s="351"/>
      <c r="I115" s="351"/>
      <c r="J115" s="354"/>
      <c r="K115" s="355"/>
      <c r="L115" s="179"/>
      <c r="M115" s="40"/>
      <c r="N115" s="40"/>
      <c r="O115" s="4"/>
      <c r="P115" s="8"/>
    </row>
    <row r="116" spans="1:16" ht="12.75">
      <c r="A116" s="347"/>
      <c r="B116" s="342"/>
      <c r="C116" s="357"/>
      <c r="D116" s="358"/>
      <c r="E116" s="352"/>
      <c r="F116" s="353"/>
      <c r="G116" s="351"/>
      <c r="H116" s="351"/>
      <c r="I116" s="351"/>
      <c r="J116" s="354"/>
      <c r="K116" s="355"/>
      <c r="L116" s="179"/>
      <c r="M116" s="40"/>
      <c r="N116" s="40"/>
      <c r="O116" s="4"/>
      <c r="P116" s="8"/>
    </row>
    <row r="117" spans="1:16" ht="12.75">
      <c r="A117" s="347"/>
      <c r="B117" s="342"/>
      <c r="C117" s="357"/>
      <c r="D117" s="358"/>
      <c r="E117" s="352"/>
      <c r="F117" s="353"/>
      <c r="G117" s="351"/>
      <c r="H117" s="351"/>
      <c r="I117" s="351"/>
      <c r="J117" s="354"/>
      <c r="K117" s="355"/>
      <c r="L117" s="179"/>
      <c r="M117" s="40"/>
      <c r="N117" s="40"/>
      <c r="O117" s="4"/>
      <c r="P117" s="8"/>
    </row>
    <row r="118" spans="1:16" ht="12.75">
      <c r="A118" s="347"/>
      <c r="B118" s="342"/>
      <c r="C118" s="357"/>
      <c r="D118" s="358"/>
      <c r="E118" s="352"/>
      <c r="F118" s="353"/>
      <c r="G118" s="351"/>
      <c r="H118" s="351"/>
      <c r="I118" s="351"/>
      <c r="J118" s="354"/>
      <c r="K118" s="355"/>
      <c r="L118" s="179"/>
      <c r="M118" s="40"/>
      <c r="N118" s="40"/>
      <c r="O118" s="4"/>
      <c r="P118" s="8"/>
    </row>
    <row r="119" spans="1:16" ht="12.75">
      <c r="A119" s="347"/>
      <c r="B119" s="342"/>
      <c r="C119" s="357"/>
      <c r="D119" s="358"/>
      <c r="E119" s="352"/>
      <c r="F119" s="353"/>
      <c r="G119" s="351"/>
      <c r="H119" s="351"/>
      <c r="I119" s="351"/>
      <c r="J119" s="354"/>
      <c r="K119" s="355"/>
      <c r="L119" s="179"/>
      <c r="M119" s="40"/>
      <c r="N119" s="40"/>
      <c r="O119" s="4"/>
      <c r="P119" s="8"/>
    </row>
    <row r="120" spans="1:16" ht="12.75">
      <c r="A120" s="347"/>
      <c r="B120" s="342"/>
      <c r="C120" s="357"/>
      <c r="D120" s="358"/>
      <c r="E120" s="352"/>
      <c r="F120" s="353"/>
      <c r="G120" s="351"/>
      <c r="H120" s="351"/>
      <c r="I120" s="351"/>
      <c r="J120" s="354"/>
      <c r="K120" s="355"/>
      <c r="L120" s="179"/>
      <c r="M120" s="40"/>
      <c r="N120" s="40"/>
      <c r="O120" s="4"/>
      <c r="P120" s="8"/>
    </row>
    <row r="121" spans="1:16" ht="12.75">
      <c r="A121" s="347"/>
      <c r="B121" s="342"/>
      <c r="C121" s="357"/>
      <c r="D121" s="358"/>
      <c r="E121" s="352"/>
      <c r="F121" s="353"/>
      <c r="G121" s="351"/>
      <c r="H121" s="351"/>
      <c r="I121" s="351"/>
      <c r="J121" s="354"/>
      <c r="K121" s="355"/>
      <c r="L121" s="179"/>
      <c r="M121" s="40"/>
      <c r="N121" s="40"/>
      <c r="O121" s="4"/>
      <c r="P121" s="8"/>
    </row>
    <row r="122" spans="1:16" ht="12.75">
      <c r="A122" s="347"/>
      <c r="B122" s="343"/>
      <c r="C122" s="357"/>
      <c r="D122" s="358"/>
      <c r="E122" s="352"/>
      <c r="F122" s="353"/>
      <c r="G122" s="351"/>
      <c r="H122" s="351"/>
      <c r="I122" s="351"/>
      <c r="J122" s="354"/>
      <c r="K122" s="355"/>
      <c r="L122" s="179"/>
      <c r="M122" s="40"/>
      <c r="N122" s="40"/>
      <c r="O122" s="4"/>
      <c r="P122" s="8"/>
    </row>
    <row r="123" spans="1:16" ht="12.75">
      <c r="A123" s="347"/>
      <c r="B123" s="343"/>
      <c r="C123" s="357"/>
      <c r="D123" s="358"/>
      <c r="E123" s="352"/>
      <c r="F123" s="353"/>
      <c r="G123" s="351"/>
      <c r="H123" s="351"/>
      <c r="I123" s="351"/>
      <c r="J123" s="354"/>
      <c r="K123" s="355"/>
      <c r="L123" s="179"/>
      <c r="M123" s="40"/>
      <c r="N123" s="40"/>
      <c r="O123" s="4"/>
      <c r="P123" s="8"/>
    </row>
    <row r="124" spans="1:16" ht="15">
      <c r="A124" s="347"/>
      <c r="B124" s="350"/>
      <c r="C124" s="375"/>
      <c r="D124" s="359"/>
      <c r="E124" s="352"/>
      <c r="F124" s="353"/>
      <c r="G124" s="351"/>
      <c r="H124" s="351"/>
      <c r="I124" s="351"/>
      <c r="J124" s="354"/>
      <c r="K124" s="355"/>
      <c r="L124" s="179"/>
      <c r="M124" s="40"/>
      <c r="N124" s="40"/>
      <c r="O124" s="4"/>
      <c r="P124" s="8"/>
    </row>
    <row r="125" spans="1:16" ht="12.75">
      <c r="A125" s="347"/>
      <c r="B125" s="350"/>
      <c r="C125" s="360"/>
      <c r="D125" s="351"/>
      <c r="E125" s="352"/>
      <c r="F125" s="353"/>
      <c r="G125" s="351"/>
      <c r="H125" s="351"/>
      <c r="I125" s="351"/>
      <c r="J125" s="354"/>
      <c r="K125" s="355"/>
      <c r="L125" s="179"/>
      <c r="M125" s="40"/>
      <c r="N125" s="40"/>
      <c r="O125" s="4"/>
      <c r="P125" s="8"/>
    </row>
    <row r="126" spans="1:16" ht="15">
      <c r="A126" s="347"/>
      <c r="B126" s="350"/>
      <c r="C126" s="356"/>
      <c r="D126" s="357"/>
      <c r="E126" s="352"/>
      <c r="F126" s="353"/>
      <c r="G126" s="351"/>
      <c r="H126" s="351"/>
      <c r="I126" s="351"/>
      <c r="J126" s="354"/>
      <c r="K126" s="355"/>
      <c r="L126" s="179"/>
      <c r="M126" s="40"/>
      <c r="N126" s="40"/>
      <c r="O126" s="4"/>
      <c r="P126" s="8"/>
    </row>
    <row r="127" spans="1:16" ht="12.75">
      <c r="A127" s="347"/>
      <c r="B127" s="342"/>
      <c r="C127" s="357"/>
      <c r="D127" s="358"/>
      <c r="E127" s="352"/>
      <c r="F127" s="353"/>
      <c r="G127" s="351"/>
      <c r="H127" s="351"/>
      <c r="I127" s="351"/>
      <c r="J127" s="354"/>
      <c r="K127" s="355"/>
      <c r="L127" s="179"/>
      <c r="M127" s="40"/>
      <c r="N127" s="40"/>
      <c r="O127" s="4"/>
      <c r="P127" s="8"/>
    </row>
    <row r="128" spans="1:16" ht="12.75">
      <c r="A128" s="347"/>
      <c r="B128" s="342"/>
      <c r="C128" s="357"/>
      <c r="D128" s="358"/>
      <c r="E128" s="352"/>
      <c r="F128" s="353"/>
      <c r="G128" s="351"/>
      <c r="H128" s="351"/>
      <c r="I128" s="351"/>
      <c r="J128" s="354"/>
      <c r="K128" s="355"/>
      <c r="L128" s="179"/>
      <c r="M128" s="40"/>
      <c r="N128" s="40"/>
      <c r="O128" s="4"/>
      <c r="P128" s="8"/>
    </row>
    <row r="129" spans="1:16" ht="12.75">
      <c r="A129" s="347"/>
      <c r="B129" s="342"/>
      <c r="C129" s="357"/>
      <c r="D129" s="358"/>
      <c r="E129" s="352"/>
      <c r="F129" s="353"/>
      <c r="G129" s="351"/>
      <c r="H129" s="351"/>
      <c r="I129" s="351"/>
      <c r="J129" s="354"/>
      <c r="K129" s="355"/>
      <c r="L129" s="179"/>
      <c r="M129" s="40"/>
      <c r="N129" s="40"/>
      <c r="O129" s="4"/>
      <c r="P129" s="8"/>
    </row>
    <row r="130" spans="1:16" ht="12.75">
      <c r="A130" s="347"/>
      <c r="B130" s="342"/>
      <c r="C130" s="357"/>
      <c r="D130" s="358"/>
      <c r="E130" s="352"/>
      <c r="F130" s="353"/>
      <c r="G130" s="351"/>
      <c r="H130" s="351"/>
      <c r="I130" s="351"/>
      <c r="J130" s="354"/>
      <c r="K130" s="355"/>
      <c r="L130" s="179"/>
      <c r="M130" s="40"/>
      <c r="N130" s="40"/>
      <c r="O130" s="4"/>
      <c r="P130" s="8"/>
    </row>
    <row r="131" spans="1:16" ht="12.75">
      <c r="A131" s="347"/>
      <c r="B131" s="342"/>
      <c r="C131" s="357"/>
      <c r="D131" s="358"/>
      <c r="E131" s="352"/>
      <c r="F131" s="353"/>
      <c r="G131" s="351"/>
      <c r="H131" s="351"/>
      <c r="I131" s="351"/>
      <c r="J131" s="354"/>
      <c r="K131" s="355"/>
      <c r="L131" s="179"/>
      <c r="M131" s="40"/>
      <c r="N131" s="40"/>
      <c r="O131" s="4"/>
      <c r="P131" s="8"/>
    </row>
    <row r="132" spans="1:16" ht="12.75">
      <c r="A132" s="347"/>
      <c r="B132" s="342"/>
      <c r="C132" s="357"/>
      <c r="D132" s="358"/>
      <c r="E132" s="352"/>
      <c r="F132" s="353"/>
      <c r="G132" s="351"/>
      <c r="H132" s="351"/>
      <c r="I132" s="351"/>
      <c r="J132" s="354"/>
      <c r="K132" s="355"/>
      <c r="L132" s="179"/>
      <c r="M132" s="40"/>
      <c r="N132" s="40"/>
      <c r="O132" s="4"/>
      <c r="P132" s="8"/>
    </row>
    <row r="133" spans="1:16" ht="12.75">
      <c r="A133" s="347"/>
      <c r="B133" s="343"/>
      <c r="C133" s="357"/>
      <c r="D133" s="358"/>
      <c r="E133" s="352"/>
      <c r="F133" s="353"/>
      <c r="G133" s="351"/>
      <c r="H133" s="351"/>
      <c r="I133" s="351"/>
      <c r="J133" s="354"/>
      <c r="K133" s="355"/>
      <c r="L133" s="179"/>
      <c r="M133" s="40"/>
      <c r="N133" s="40"/>
      <c r="O133" s="4"/>
      <c r="P133" s="8"/>
    </row>
    <row r="134" spans="1:16" ht="12.75">
      <c r="A134" s="347"/>
      <c r="B134" s="343"/>
      <c r="C134" s="357"/>
      <c r="D134" s="358"/>
      <c r="E134" s="352"/>
      <c r="F134" s="353"/>
      <c r="G134" s="351"/>
      <c r="H134" s="351"/>
      <c r="I134" s="351"/>
      <c r="J134" s="354"/>
      <c r="K134" s="355"/>
      <c r="L134" s="179"/>
      <c r="M134" s="40"/>
      <c r="N134" s="40"/>
      <c r="O134" s="4"/>
      <c r="P134" s="8"/>
    </row>
    <row r="135" spans="1:16" ht="15">
      <c r="A135" s="347"/>
      <c r="B135" s="350"/>
      <c r="C135" s="375"/>
      <c r="D135" s="359"/>
      <c r="E135" s="352"/>
      <c r="F135" s="353"/>
      <c r="G135" s="351"/>
      <c r="H135" s="351"/>
      <c r="I135" s="351"/>
      <c r="J135" s="354"/>
      <c r="K135" s="355"/>
      <c r="L135" s="179"/>
      <c r="M135" s="40"/>
      <c r="N135" s="40"/>
      <c r="O135" s="4"/>
      <c r="P135" s="8"/>
    </row>
    <row r="136" spans="1:16" ht="12.75">
      <c r="A136" s="347"/>
      <c r="B136" s="350"/>
      <c r="C136" s="351"/>
      <c r="D136" s="351"/>
      <c r="E136" s="352"/>
      <c r="F136" s="353"/>
      <c r="G136" s="351"/>
      <c r="H136" s="351"/>
      <c r="I136" s="351"/>
      <c r="J136" s="354"/>
      <c r="K136" s="355"/>
      <c r="L136" s="179"/>
      <c r="M136" s="40"/>
      <c r="N136" s="40"/>
      <c r="O136" s="4"/>
      <c r="P136" s="8"/>
    </row>
    <row r="137" spans="1:16" ht="15">
      <c r="A137" s="347"/>
      <c r="B137" s="350"/>
      <c r="C137" s="356"/>
      <c r="D137" s="358"/>
      <c r="E137" s="352"/>
      <c r="F137" s="353"/>
      <c r="G137" s="351"/>
      <c r="H137" s="351"/>
      <c r="I137" s="351"/>
      <c r="J137" s="354"/>
      <c r="K137" s="355"/>
      <c r="L137" s="179"/>
      <c r="M137" s="40"/>
      <c r="N137" s="40"/>
      <c r="O137" s="4"/>
      <c r="P137" s="8"/>
    </row>
    <row r="138" spans="1:16" ht="12.75">
      <c r="A138" s="347"/>
      <c r="B138" s="342"/>
      <c r="C138" s="357"/>
      <c r="D138" s="358"/>
      <c r="E138" s="352"/>
      <c r="F138" s="353"/>
      <c r="G138" s="351"/>
      <c r="H138" s="351"/>
      <c r="I138" s="351"/>
      <c r="J138" s="354"/>
      <c r="K138" s="355"/>
      <c r="L138" s="179"/>
      <c r="M138" s="40"/>
      <c r="N138" s="40"/>
      <c r="O138" s="4"/>
      <c r="P138" s="8"/>
    </row>
    <row r="139" spans="1:16" ht="12.75">
      <c r="A139" s="361"/>
      <c r="B139" s="342"/>
      <c r="C139" s="357"/>
      <c r="D139" s="358"/>
      <c r="E139" s="352"/>
      <c r="F139" s="353"/>
      <c r="G139" s="351"/>
      <c r="H139" s="351"/>
      <c r="I139" s="351"/>
      <c r="J139" s="354"/>
      <c r="K139" s="355"/>
      <c r="L139" s="179"/>
      <c r="M139" s="40"/>
      <c r="N139" s="40"/>
      <c r="O139" s="4"/>
      <c r="P139" s="8"/>
    </row>
    <row r="140" spans="1:16" ht="12.75">
      <c r="A140" s="347"/>
      <c r="B140" s="342"/>
      <c r="C140" s="357"/>
      <c r="D140" s="358"/>
      <c r="E140" s="352"/>
      <c r="F140" s="353"/>
      <c r="G140" s="351"/>
      <c r="H140" s="351"/>
      <c r="I140" s="351"/>
      <c r="J140" s="354"/>
      <c r="K140" s="355"/>
      <c r="L140" s="179"/>
      <c r="M140" s="40"/>
      <c r="N140" s="40"/>
      <c r="O140" s="4"/>
      <c r="P140" s="8"/>
    </row>
    <row r="141" spans="1:16" ht="12.75">
      <c r="A141" s="347"/>
      <c r="B141" s="342"/>
      <c r="C141" s="357"/>
      <c r="D141" s="358"/>
      <c r="E141" s="352"/>
      <c r="F141" s="353"/>
      <c r="G141" s="351"/>
      <c r="H141" s="351"/>
      <c r="I141" s="351"/>
      <c r="J141" s="354"/>
      <c r="K141" s="355"/>
      <c r="L141" s="179"/>
      <c r="M141" s="40"/>
      <c r="N141" s="40"/>
      <c r="O141" s="4"/>
      <c r="P141" s="8"/>
    </row>
    <row r="142" spans="1:16" ht="12.75">
      <c r="A142" s="347"/>
      <c r="B142" s="342"/>
      <c r="C142" s="357"/>
      <c r="D142" s="358"/>
      <c r="E142" s="352"/>
      <c r="F142" s="353"/>
      <c r="G142" s="351"/>
      <c r="H142" s="351"/>
      <c r="I142" s="351"/>
      <c r="J142" s="354"/>
      <c r="K142" s="355"/>
      <c r="L142" s="179"/>
      <c r="M142" s="40"/>
      <c r="N142" s="40"/>
      <c r="O142" s="4"/>
      <c r="P142" s="8"/>
    </row>
    <row r="143" spans="1:16" ht="12.75">
      <c r="A143" s="347"/>
      <c r="B143" s="342"/>
      <c r="C143" s="357"/>
      <c r="D143" s="358"/>
      <c r="E143" s="352"/>
      <c r="F143" s="353"/>
      <c r="G143" s="351"/>
      <c r="H143" s="351"/>
      <c r="I143" s="351"/>
      <c r="J143" s="354"/>
      <c r="K143" s="355"/>
      <c r="L143" s="179"/>
      <c r="M143" s="40"/>
      <c r="N143" s="40"/>
      <c r="O143" s="4"/>
      <c r="P143" s="8"/>
    </row>
    <row r="144" spans="1:16" ht="12.75">
      <c r="A144" s="347"/>
      <c r="B144" s="343"/>
      <c r="C144" s="357"/>
      <c r="D144" s="358"/>
      <c r="E144" s="352"/>
      <c r="F144" s="353"/>
      <c r="G144" s="351"/>
      <c r="H144" s="351"/>
      <c r="I144" s="351"/>
      <c r="J144" s="354"/>
      <c r="K144" s="355"/>
      <c r="L144" s="179"/>
      <c r="M144" s="40"/>
      <c r="N144" s="40"/>
      <c r="O144" s="4"/>
      <c r="P144" s="8"/>
    </row>
    <row r="145" spans="1:16" ht="12.75">
      <c r="A145" s="347"/>
      <c r="B145" s="343"/>
      <c r="C145" s="357"/>
      <c r="D145" s="358"/>
      <c r="E145" s="352"/>
      <c r="F145" s="353"/>
      <c r="G145" s="351"/>
      <c r="H145" s="351"/>
      <c r="I145" s="351"/>
      <c r="J145" s="354"/>
      <c r="K145" s="355"/>
      <c r="L145" s="179"/>
      <c r="M145" s="40"/>
      <c r="N145" s="40"/>
      <c r="O145" s="4"/>
      <c r="P145" s="8"/>
    </row>
    <row r="146" spans="1:16" ht="15">
      <c r="A146" s="347"/>
      <c r="B146" s="350"/>
      <c r="C146" s="375"/>
      <c r="D146" s="359"/>
      <c r="E146" s="352"/>
      <c r="F146" s="353"/>
      <c r="G146" s="351"/>
      <c r="H146" s="351"/>
      <c r="I146" s="351"/>
      <c r="J146" s="354"/>
      <c r="K146" s="355"/>
      <c r="L146" s="179"/>
      <c r="M146" s="40"/>
      <c r="N146" s="40"/>
      <c r="O146" s="4"/>
      <c r="P146" s="8"/>
    </row>
    <row r="147" spans="1:16" ht="12.75">
      <c r="A147" s="347"/>
      <c r="B147" s="350"/>
      <c r="C147" s="351"/>
      <c r="D147" s="351"/>
      <c r="E147" s="352"/>
      <c r="F147" s="353"/>
      <c r="G147" s="351"/>
      <c r="H147" s="351"/>
      <c r="I147" s="351"/>
      <c r="J147" s="354"/>
      <c r="K147" s="355"/>
      <c r="L147" s="179"/>
      <c r="M147" s="40"/>
      <c r="N147" s="40"/>
      <c r="O147" s="4"/>
      <c r="P147" s="8"/>
    </row>
    <row r="148" spans="1:16" ht="12.75">
      <c r="A148" s="347"/>
      <c r="B148" s="340"/>
      <c r="C148" s="340"/>
      <c r="D148" s="340"/>
      <c r="E148" s="348"/>
      <c r="F148" s="340"/>
      <c r="G148" s="340"/>
      <c r="H148" s="340"/>
      <c r="I148" s="351"/>
      <c r="J148" s="351"/>
      <c r="K148" s="362"/>
      <c r="L148" s="179"/>
      <c r="M148" s="40"/>
      <c r="N148" s="40"/>
      <c r="O148" s="4"/>
      <c r="P148" s="8"/>
    </row>
    <row r="149" spans="1:16" ht="12.75">
      <c r="A149" s="347"/>
      <c r="B149" s="351"/>
      <c r="C149" s="341"/>
      <c r="D149" s="341"/>
      <c r="E149" s="341"/>
      <c r="F149" s="341"/>
      <c r="G149" s="341"/>
      <c r="H149" s="340"/>
      <c r="I149" s="351"/>
      <c r="J149" s="351"/>
      <c r="K149" s="362"/>
      <c r="L149" s="179"/>
      <c r="M149" s="40"/>
      <c r="N149" s="40"/>
      <c r="O149" s="4"/>
      <c r="P149" s="8"/>
    </row>
    <row r="150" spans="1:16" ht="12.75">
      <c r="A150" s="347"/>
      <c r="B150" s="351"/>
      <c r="C150" s="343"/>
      <c r="D150" s="345"/>
      <c r="E150" s="345"/>
      <c r="F150" s="342"/>
      <c r="G150" s="345"/>
      <c r="H150" s="345"/>
      <c r="I150" s="351"/>
      <c r="J150" s="351"/>
      <c r="K150" s="362"/>
      <c r="L150" s="179"/>
      <c r="M150" s="40"/>
      <c r="N150" s="40"/>
      <c r="O150" s="4"/>
      <c r="P150" s="8"/>
    </row>
    <row r="151" spans="1:16" ht="12.75">
      <c r="A151" s="347"/>
      <c r="B151" s="351"/>
      <c r="C151" s="343"/>
      <c r="D151" s="345"/>
      <c r="E151" s="345"/>
      <c r="F151" s="342"/>
      <c r="G151" s="345"/>
      <c r="H151" s="345"/>
      <c r="I151" s="351"/>
      <c r="J151" s="351"/>
      <c r="K151" s="362"/>
      <c r="L151" s="179"/>
      <c r="M151" s="40"/>
      <c r="N151" s="40"/>
      <c r="O151" s="4"/>
      <c r="P151" s="8"/>
    </row>
    <row r="152" spans="1:16" ht="12.75">
      <c r="A152" s="347"/>
      <c r="B152" s="351"/>
      <c r="C152" s="345"/>
      <c r="D152" s="345"/>
      <c r="E152" s="345"/>
      <c r="F152" s="345"/>
      <c r="G152" s="345"/>
      <c r="H152" s="345"/>
      <c r="I152" s="351"/>
      <c r="J152" s="351"/>
      <c r="K152" s="362"/>
      <c r="L152" s="179"/>
      <c r="M152" s="40"/>
      <c r="N152" s="40"/>
      <c r="O152" s="4"/>
      <c r="P152" s="8"/>
    </row>
    <row r="153" spans="1:16" ht="12.75">
      <c r="A153" s="347"/>
      <c r="B153" s="351"/>
      <c r="C153" s="345"/>
      <c r="D153" s="345"/>
      <c r="E153" s="345"/>
      <c r="F153" s="345"/>
      <c r="G153" s="345"/>
      <c r="H153" s="345"/>
      <c r="I153" s="351"/>
      <c r="J153" s="351"/>
      <c r="K153" s="362"/>
      <c r="L153" s="179"/>
      <c r="M153" s="40"/>
      <c r="N153" s="40"/>
      <c r="O153" s="4"/>
      <c r="P153" s="8"/>
    </row>
    <row r="154" spans="1:16" ht="12.75">
      <c r="A154" s="347"/>
      <c r="B154" s="351"/>
      <c r="C154" s="345"/>
      <c r="D154" s="345"/>
      <c r="E154" s="345"/>
      <c r="F154" s="345"/>
      <c r="G154" s="345"/>
      <c r="H154" s="345"/>
      <c r="I154" s="351"/>
      <c r="J154" s="351"/>
      <c r="K154" s="362"/>
      <c r="L154" s="179"/>
      <c r="M154" s="40"/>
      <c r="N154" s="40"/>
      <c r="O154" s="4"/>
      <c r="P154" s="8"/>
    </row>
    <row r="155" spans="1:16" ht="12.75">
      <c r="A155" s="347"/>
      <c r="B155" s="351"/>
      <c r="C155" s="345"/>
      <c r="D155" s="342"/>
      <c r="E155" s="345"/>
      <c r="F155" s="345"/>
      <c r="G155" s="345"/>
      <c r="H155" s="345"/>
      <c r="I155" s="351"/>
      <c r="J155" s="351"/>
      <c r="K155" s="362"/>
      <c r="L155" s="179"/>
      <c r="M155" s="40"/>
      <c r="N155" s="40"/>
      <c r="O155" s="4"/>
      <c r="P155" s="8"/>
    </row>
    <row r="156" spans="1:16" ht="12.75">
      <c r="A156" s="347"/>
      <c r="B156" s="351"/>
      <c r="C156" s="340"/>
      <c r="D156" s="342"/>
      <c r="E156" s="345"/>
      <c r="F156" s="345"/>
      <c r="G156" s="340"/>
      <c r="H156" s="340"/>
      <c r="I156" s="351"/>
      <c r="J156" s="351"/>
      <c r="K156" s="362"/>
      <c r="L156" s="179"/>
      <c r="M156" s="40"/>
      <c r="N156" s="40"/>
      <c r="O156" s="4"/>
      <c r="P156" s="8"/>
    </row>
    <row r="157" spans="1:16" ht="12.75">
      <c r="A157" s="347"/>
      <c r="B157" s="351"/>
      <c r="C157" s="351"/>
      <c r="D157" s="351"/>
      <c r="E157" s="351"/>
      <c r="F157" s="351"/>
      <c r="G157" s="351"/>
      <c r="H157" s="351"/>
      <c r="I157" s="351"/>
      <c r="J157" s="351"/>
      <c r="K157" s="362"/>
      <c r="L157" s="179"/>
      <c r="M157" s="40"/>
      <c r="N157" s="40"/>
      <c r="O157" s="4"/>
      <c r="P157" s="8"/>
    </row>
    <row r="158" spans="1:16" ht="12.75">
      <c r="A158" s="347"/>
      <c r="B158" s="351"/>
      <c r="C158" s="351"/>
      <c r="D158" s="351"/>
      <c r="E158" s="351"/>
      <c r="F158" s="351"/>
      <c r="G158" s="351"/>
      <c r="H158" s="351"/>
      <c r="I158" s="351"/>
      <c r="J158" s="351"/>
      <c r="K158" s="362"/>
      <c r="L158" s="179"/>
      <c r="M158" s="40"/>
      <c r="N158" s="40"/>
      <c r="O158" s="4"/>
      <c r="P158" s="8"/>
    </row>
    <row r="159" spans="1:16" ht="12.75">
      <c r="A159" s="347"/>
      <c r="B159" s="340"/>
      <c r="C159" s="345"/>
      <c r="D159" s="345"/>
      <c r="E159" s="345"/>
      <c r="F159" s="345"/>
      <c r="G159" s="345"/>
      <c r="H159" s="345"/>
      <c r="I159" s="342"/>
      <c r="J159" s="343"/>
      <c r="K159" s="363"/>
      <c r="L159" s="179"/>
      <c r="M159" s="4"/>
      <c r="N159" s="40"/>
      <c r="O159" s="4"/>
      <c r="P159" s="8"/>
    </row>
    <row r="160" spans="1:16" ht="12.75">
      <c r="A160" s="347"/>
      <c r="B160" s="345"/>
      <c r="C160" s="342"/>
      <c r="D160" s="345"/>
      <c r="E160" s="342"/>
      <c r="F160" s="345"/>
      <c r="G160" s="345"/>
      <c r="H160" s="345"/>
      <c r="I160" s="342"/>
      <c r="J160" s="345"/>
      <c r="K160" s="364"/>
      <c r="L160" s="179"/>
      <c r="M160" s="4"/>
      <c r="N160" s="40"/>
      <c r="O160" s="4"/>
      <c r="P160" s="8"/>
    </row>
    <row r="161" spans="1:16" ht="12.75">
      <c r="A161" s="347"/>
      <c r="B161" s="348"/>
      <c r="C161" s="342"/>
      <c r="D161" s="345"/>
      <c r="E161" s="345"/>
      <c r="F161" s="365"/>
      <c r="G161" s="344"/>
      <c r="H161" s="344"/>
      <c r="I161" s="345"/>
      <c r="J161" s="345"/>
      <c r="K161" s="346"/>
      <c r="L161" s="179"/>
      <c r="M161" s="4"/>
      <c r="N161" s="40"/>
      <c r="O161" s="4"/>
      <c r="P161" s="8"/>
    </row>
    <row r="162" spans="1:16" ht="12.75">
      <c r="A162" s="347"/>
      <c r="B162" s="343"/>
      <c r="C162" s="345"/>
      <c r="D162" s="345"/>
      <c r="E162" s="345"/>
      <c r="F162" s="345"/>
      <c r="G162" s="345"/>
      <c r="H162" s="345"/>
      <c r="I162" s="345"/>
      <c r="J162" s="345"/>
      <c r="K162" s="346"/>
      <c r="L162" s="179"/>
      <c r="M162" s="4"/>
      <c r="N162" s="40"/>
      <c r="O162" s="4"/>
      <c r="P162" s="8"/>
    </row>
    <row r="163" spans="1:16" ht="12.75">
      <c r="A163" s="347"/>
      <c r="B163" s="343"/>
      <c r="C163" s="345"/>
      <c r="D163" s="345"/>
      <c r="E163" s="345"/>
      <c r="F163" s="345"/>
      <c r="G163" s="345"/>
      <c r="H163" s="345"/>
      <c r="I163" s="345"/>
      <c r="J163" s="345"/>
      <c r="K163" s="346"/>
      <c r="L163" s="179"/>
      <c r="M163" s="4"/>
      <c r="N163" s="40"/>
      <c r="O163" s="4"/>
      <c r="P163" s="8"/>
    </row>
    <row r="164" spans="1:16" ht="12.75">
      <c r="A164" s="347"/>
      <c r="B164" s="340"/>
      <c r="C164" s="345"/>
      <c r="D164" s="345"/>
      <c r="E164" s="345"/>
      <c r="F164" s="345"/>
      <c r="G164" s="345"/>
      <c r="H164" s="340"/>
      <c r="I164" s="345"/>
      <c r="J164" s="345"/>
      <c r="K164" s="364"/>
      <c r="L164" s="179"/>
      <c r="M164" s="4"/>
      <c r="N164" s="40"/>
      <c r="O164" s="4"/>
      <c r="P164" s="8"/>
    </row>
    <row r="165" spans="1:16" ht="12.75">
      <c r="A165" s="347"/>
      <c r="B165" s="340"/>
      <c r="C165" s="342"/>
      <c r="D165" s="345"/>
      <c r="E165" s="342"/>
      <c r="F165" s="345"/>
      <c r="G165" s="345"/>
      <c r="H165" s="345"/>
      <c r="I165" s="342"/>
      <c r="J165" s="345"/>
      <c r="K165" s="346"/>
      <c r="L165" s="179"/>
      <c r="M165" s="4"/>
      <c r="N165" s="40"/>
      <c r="O165" s="4"/>
      <c r="P165" s="8"/>
    </row>
    <row r="166" spans="1:16" ht="12.75">
      <c r="A166" s="347"/>
      <c r="B166" s="343"/>
      <c r="C166" s="342"/>
      <c r="D166" s="366"/>
      <c r="E166" s="345"/>
      <c r="F166" s="345"/>
      <c r="G166" s="345"/>
      <c r="H166" s="345"/>
      <c r="I166" s="345"/>
      <c r="J166" s="345"/>
      <c r="K166" s="346"/>
      <c r="L166" s="179"/>
      <c r="M166" s="4"/>
      <c r="N166" s="40"/>
      <c r="O166" s="4"/>
      <c r="P166" s="8"/>
    </row>
    <row r="167" spans="1:16" ht="12.75">
      <c r="A167" s="367"/>
      <c r="B167" s="345"/>
      <c r="C167" s="342"/>
      <c r="D167" s="366"/>
      <c r="E167" s="345"/>
      <c r="F167" s="345"/>
      <c r="G167" s="345"/>
      <c r="H167" s="345"/>
      <c r="I167" s="345"/>
      <c r="J167" s="345"/>
      <c r="K167" s="346"/>
      <c r="L167" s="179"/>
      <c r="M167" s="4"/>
      <c r="N167" s="40"/>
      <c r="O167" s="4"/>
      <c r="P167" s="8"/>
    </row>
    <row r="168" spans="1:16" ht="12.75">
      <c r="A168" s="367"/>
      <c r="B168" s="345"/>
      <c r="C168" s="342"/>
      <c r="D168" s="345"/>
      <c r="E168" s="345"/>
      <c r="F168" s="345"/>
      <c r="G168" s="345"/>
      <c r="H168" s="345"/>
      <c r="I168" s="368"/>
      <c r="J168" s="368"/>
      <c r="K168" s="349"/>
      <c r="L168" s="179"/>
      <c r="M168" s="4"/>
      <c r="N168" s="40"/>
      <c r="O168" s="4"/>
      <c r="P168" s="8"/>
    </row>
    <row r="169" spans="1:16" ht="12.75">
      <c r="A169" s="367"/>
      <c r="B169" s="343"/>
      <c r="C169" s="342"/>
      <c r="D169" s="345"/>
      <c r="E169" s="345"/>
      <c r="F169" s="345"/>
      <c r="G169" s="345"/>
      <c r="H169" s="345"/>
      <c r="I169" s="368"/>
      <c r="J169" s="368"/>
      <c r="K169" s="369"/>
      <c r="L169" s="179"/>
      <c r="M169" s="4"/>
      <c r="N169" s="40"/>
      <c r="O169" s="4"/>
      <c r="P169" s="8"/>
    </row>
    <row r="170" spans="1:16" ht="12.75">
      <c r="A170" s="367"/>
      <c r="B170" s="345"/>
      <c r="C170" s="342"/>
      <c r="D170" s="366"/>
      <c r="E170" s="345"/>
      <c r="F170" s="345"/>
      <c r="G170" s="345"/>
      <c r="H170" s="345"/>
      <c r="I170" s="368"/>
      <c r="J170" s="368"/>
      <c r="K170" s="369"/>
      <c r="L170" s="179"/>
      <c r="M170" s="4"/>
      <c r="N170" s="40"/>
      <c r="O170" s="4"/>
      <c r="P170" s="8"/>
    </row>
    <row r="171" spans="1:16" ht="12.75">
      <c r="A171" s="367"/>
      <c r="B171" s="345"/>
      <c r="C171" s="345"/>
      <c r="D171" s="366"/>
      <c r="E171" s="345"/>
      <c r="F171" s="345"/>
      <c r="G171" s="345"/>
      <c r="H171" s="345"/>
      <c r="I171" s="345"/>
      <c r="J171" s="345"/>
      <c r="K171" s="346"/>
      <c r="L171" s="179"/>
      <c r="M171" s="4"/>
      <c r="N171" s="40"/>
      <c r="O171" s="4"/>
      <c r="P171" s="8"/>
    </row>
    <row r="172" spans="1:16" ht="12.75">
      <c r="A172" s="367"/>
      <c r="B172" s="345"/>
      <c r="C172" s="345"/>
      <c r="D172" s="345"/>
      <c r="E172" s="345"/>
      <c r="F172" s="345"/>
      <c r="G172" s="345"/>
      <c r="H172" s="345"/>
      <c r="I172" s="345"/>
      <c r="J172" s="345"/>
      <c r="K172" s="349"/>
      <c r="L172" s="179"/>
      <c r="M172" s="4"/>
      <c r="N172" s="40"/>
      <c r="O172" s="4"/>
      <c r="P172" s="8"/>
    </row>
    <row r="173" spans="1:16" ht="12.75">
      <c r="A173" s="367"/>
      <c r="B173" s="345"/>
      <c r="C173" s="345"/>
      <c r="D173" s="345"/>
      <c r="E173" s="345"/>
      <c r="F173" s="345"/>
      <c r="G173" s="345"/>
      <c r="H173" s="345"/>
      <c r="I173" s="345"/>
      <c r="J173" s="345"/>
      <c r="K173" s="349"/>
      <c r="L173" s="179"/>
      <c r="M173" s="4"/>
      <c r="N173" s="40"/>
      <c r="O173" s="4"/>
      <c r="P173" s="8"/>
    </row>
    <row r="174" spans="1:16" ht="12.75">
      <c r="A174" s="370"/>
      <c r="B174" s="371"/>
      <c r="C174" s="372"/>
      <c r="D174" s="372"/>
      <c r="E174" s="372"/>
      <c r="F174" s="372"/>
      <c r="G174" s="373"/>
      <c r="H174" s="373"/>
      <c r="I174" s="372"/>
      <c r="J174" s="372"/>
      <c r="K174" s="374"/>
      <c r="L174" s="179"/>
      <c r="M174" s="4"/>
      <c r="N174" s="40"/>
      <c r="O174" s="4"/>
      <c r="P174" s="8"/>
    </row>
    <row r="175" spans="2:16" ht="12.75">
      <c r="B175" s="4"/>
      <c r="C175" s="4"/>
      <c r="D175" s="4"/>
      <c r="E175" s="16"/>
      <c r="L175" s="179"/>
      <c r="M175" s="40"/>
      <c r="N175" s="40"/>
      <c r="O175" s="4"/>
      <c r="P175" s="8"/>
    </row>
    <row r="176" spans="2:16" ht="12.75">
      <c r="B176" s="4"/>
      <c r="C176" s="4"/>
      <c r="D176" s="4"/>
      <c r="E176" s="16"/>
      <c r="L176" s="179"/>
      <c r="M176" s="40"/>
      <c r="N176" s="40"/>
      <c r="O176" s="4"/>
      <c r="P176" s="8"/>
    </row>
    <row r="177" spans="2:16" ht="12.75">
      <c r="B177" s="4"/>
      <c r="C177" s="4"/>
      <c r="D177" s="4"/>
      <c r="E177" s="16"/>
      <c r="L177" s="179"/>
      <c r="M177" s="40"/>
      <c r="N177" s="40"/>
      <c r="O177" s="4"/>
      <c r="P177" s="8"/>
    </row>
    <row r="178" spans="2:16" ht="12.75">
      <c r="B178" s="4"/>
      <c r="C178" s="4"/>
      <c r="D178" s="4"/>
      <c r="E178" s="16"/>
      <c r="L178" s="179"/>
      <c r="M178" s="40"/>
      <c r="N178" s="40"/>
      <c r="O178" s="4"/>
      <c r="P178" s="8"/>
    </row>
    <row r="179" spans="2:16" ht="12.75">
      <c r="B179" s="4"/>
      <c r="C179" s="4"/>
      <c r="D179" s="4"/>
      <c r="E179" s="16"/>
      <c r="L179" s="179"/>
      <c r="M179" s="40"/>
      <c r="N179" s="40"/>
      <c r="O179" s="4"/>
      <c r="P179" s="8"/>
    </row>
    <row r="180" spans="2:16" ht="12.75">
      <c r="B180" s="4"/>
      <c r="C180" s="4"/>
      <c r="D180" s="4"/>
      <c r="E180" s="16"/>
      <c r="L180" s="179"/>
      <c r="M180" s="40"/>
      <c r="N180" s="40"/>
      <c r="O180" s="4"/>
      <c r="P180" s="8"/>
    </row>
    <row r="181" spans="2:16" ht="12.75">
      <c r="B181" s="4"/>
      <c r="C181" s="4"/>
      <c r="D181" s="4"/>
      <c r="E181" s="16"/>
      <c r="L181" s="179"/>
      <c r="M181" s="40"/>
      <c r="N181" s="40"/>
      <c r="O181" s="4"/>
      <c r="P181" s="8"/>
    </row>
    <row r="182" spans="2:16" ht="12.75">
      <c r="B182" s="4"/>
      <c r="C182" s="4"/>
      <c r="D182" s="4"/>
      <c r="E182" s="16" t="s">
        <v>44</v>
      </c>
      <c r="L182" s="179"/>
      <c r="M182" s="40"/>
      <c r="N182" s="40"/>
      <c r="O182" s="4"/>
      <c r="P182" s="8"/>
    </row>
    <row r="183" spans="2:16" ht="12.75">
      <c r="B183" s="4"/>
      <c r="C183" s="4"/>
      <c r="D183" s="4"/>
      <c r="E183" s="16" t="s">
        <v>44</v>
      </c>
      <c r="L183" s="179"/>
      <c r="M183" s="40"/>
      <c r="N183" s="40"/>
      <c r="O183" s="4"/>
      <c r="P183" s="8"/>
    </row>
    <row r="184" spans="2:16" ht="12.75">
      <c r="B184" s="4"/>
      <c r="C184" s="4"/>
      <c r="D184" s="4"/>
      <c r="E184" s="16" t="s">
        <v>44</v>
      </c>
      <c r="L184" s="179"/>
      <c r="M184" s="40"/>
      <c r="N184" s="40"/>
      <c r="O184" s="4"/>
      <c r="P184" s="8"/>
    </row>
    <row r="185" spans="2:16" ht="12.75">
      <c r="B185" s="4"/>
      <c r="C185" s="4"/>
      <c r="D185" s="4"/>
      <c r="E185" s="16" t="s">
        <v>44</v>
      </c>
      <c r="L185" s="179"/>
      <c r="M185" s="40"/>
      <c r="N185" s="40"/>
      <c r="O185" s="4"/>
      <c r="P185" s="8"/>
    </row>
    <row r="186" spans="2:16" ht="12.75">
      <c r="B186" s="4"/>
      <c r="C186" s="4"/>
      <c r="D186" s="4"/>
      <c r="E186" s="16" t="s">
        <v>44</v>
      </c>
      <c r="L186" s="179"/>
      <c r="M186" s="40"/>
      <c r="N186" s="40"/>
      <c r="O186" s="4"/>
      <c r="P186" s="8"/>
    </row>
    <row r="187" spans="2:16" ht="12.75">
      <c r="B187" s="4"/>
      <c r="C187" s="4"/>
      <c r="D187" s="4"/>
      <c r="E187" s="16" t="s">
        <v>44</v>
      </c>
      <c r="L187" s="179"/>
      <c r="M187" s="40"/>
      <c r="N187" s="40"/>
      <c r="O187" s="4"/>
      <c r="P187" s="8"/>
    </row>
    <row r="188" spans="2:16" ht="12.75">
      <c r="B188" s="4"/>
      <c r="C188" s="4"/>
      <c r="D188" s="4"/>
      <c r="E188" s="16" t="s">
        <v>44</v>
      </c>
      <c r="L188" s="179"/>
      <c r="M188" s="40"/>
      <c r="N188" s="40"/>
      <c r="O188" s="4"/>
      <c r="P188" s="8"/>
    </row>
    <row r="189" spans="2:16" ht="12.75">
      <c r="B189" s="4"/>
      <c r="C189" s="4"/>
      <c r="D189" s="4"/>
      <c r="E189" s="16" t="s">
        <v>44</v>
      </c>
      <c r="L189" s="179"/>
      <c r="M189" s="40"/>
      <c r="N189" s="40"/>
      <c r="O189" s="4"/>
      <c r="P189" s="8"/>
    </row>
    <row r="190" spans="2:16" ht="12.75">
      <c r="B190" s="4"/>
      <c r="C190" s="4"/>
      <c r="D190" s="4"/>
      <c r="E190" s="16" t="s">
        <v>44</v>
      </c>
      <c r="L190" s="179"/>
      <c r="M190" s="40"/>
      <c r="N190" s="40"/>
      <c r="O190" s="4"/>
      <c r="P190" s="8"/>
    </row>
    <row r="191" spans="2:16" ht="12.75">
      <c r="B191" s="4"/>
      <c r="C191" s="4"/>
      <c r="D191" s="4"/>
      <c r="E191" s="16" t="s">
        <v>44</v>
      </c>
      <c r="L191" s="179"/>
      <c r="M191" s="40"/>
      <c r="N191" s="40"/>
      <c r="O191" s="4"/>
      <c r="P191" s="8"/>
    </row>
    <row r="192" spans="2:16" ht="12.75">
      <c r="B192" s="4"/>
      <c r="C192" s="4"/>
      <c r="D192" s="4"/>
      <c r="E192" s="16" t="s">
        <v>44</v>
      </c>
      <c r="L192" s="179"/>
      <c r="M192" s="40"/>
      <c r="N192" s="40"/>
      <c r="O192" s="4"/>
      <c r="P192" s="8"/>
    </row>
    <row r="193" spans="2:16" ht="12.75">
      <c r="B193" s="4"/>
      <c r="C193" s="4"/>
      <c r="D193" s="4"/>
      <c r="E193" s="16" t="s">
        <v>44</v>
      </c>
      <c r="L193" s="179"/>
      <c r="M193" s="40"/>
      <c r="N193" s="40"/>
      <c r="O193" s="4"/>
      <c r="P193" s="8"/>
    </row>
    <row r="194" spans="2:16" ht="12.75">
      <c r="B194" s="4"/>
      <c r="C194" s="4"/>
      <c r="D194" s="4"/>
      <c r="E194" s="16" t="s">
        <v>44</v>
      </c>
      <c r="L194" s="179"/>
      <c r="M194" s="40"/>
      <c r="N194" s="40"/>
      <c r="O194" s="4"/>
      <c r="P194" s="8"/>
    </row>
    <row r="195" spans="2:16" ht="12.75">
      <c r="B195" s="4"/>
      <c r="C195" s="4"/>
      <c r="D195" s="4"/>
      <c r="E195" s="16" t="s">
        <v>44</v>
      </c>
      <c r="L195" s="179"/>
      <c r="M195" s="40"/>
      <c r="N195" s="40"/>
      <c r="O195" s="4"/>
      <c r="P195" s="8"/>
    </row>
    <row r="196" spans="2:16" ht="12.75">
      <c r="B196" s="4"/>
      <c r="C196" s="4"/>
      <c r="D196" s="4"/>
      <c r="E196" s="16" t="s">
        <v>44</v>
      </c>
      <c r="L196" s="179"/>
      <c r="M196" s="40"/>
      <c r="N196" s="40"/>
      <c r="O196" s="4"/>
      <c r="P196" s="8"/>
    </row>
    <row r="197" spans="2:16" ht="12.75">
      <c r="B197" s="4"/>
      <c r="C197" s="4"/>
      <c r="D197" s="4"/>
      <c r="E197" s="16" t="s">
        <v>44</v>
      </c>
      <c r="L197" s="179"/>
      <c r="M197" s="40"/>
      <c r="N197" s="40"/>
      <c r="O197" s="4"/>
      <c r="P197" s="8"/>
    </row>
    <row r="198" spans="2:16" ht="12.75">
      <c r="B198" s="4"/>
      <c r="C198" s="4"/>
      <c r="D198" s="4"/>
      <c r="E198" s="16" t="s">
        <v>44</v>
      </c>
      <c r="L198" s="179"/>
      <c r="M198" s="40"/>
      <c r="N198" s="40"/>
      <c r="O198" s="4"/>
      <c r="P198" s="8"/>
    </row>
    <row r="199" spans="2:16" ht="12.75">
      <c r="B199" s="4"/>
      <c r="C199" s="4"/>
      <c r="D199" s="4"/>
      <c r="E199" s="16" t="s">
        <v>44</v>
      </c>
      <c r="L199" s="179"/>
      <c r="M199" s="40"/>
      <c r="N199" s="40"/>
      <c r="O199" s="4"/>
      <c r="P199" s="8"/>
    </row>
    <row r="200" spans="2:16" ht="12.75">
      <c r="B200" s="4"/>
      <c r="C200" s="4"/>
      <c r="D200" s="4"/>
      <c r="E200" s="16" t="s">
        <v>44</v>
      </c>
      <c r="L200" s="179"/>
      <c r="M200" s="40"/>
      <c r="N200" s="40"/>
      <c r="O200" s="4"/>
      <c r="P200" s="8"/>
    </row>
    <row r="201" spans="2:16" ht="12.75">
      <c r="B201" s="4"/>
      <c r="C201" s="4"/>
      <c r="D201" s="4"/>
      <c r="E201" s="16" t="s">
        <v>44</v>
      </c>
      <c r="L201" s="179"/>
      <c r="M201" s="40"/>
      <c r="N201" s="40"/>
      <c r="O201" s="4"/>
      <c r="P201" s="8"/>
    </row>
    <row r="202" spans="2:16" ht="12.75">
      <c r="B202" s="4"/>
      <c r="C202" s="4"/>
      <c r="D202" s="4"/>
      <c r="E202" s="16" t="s">
        <v>44</v>
      </c>
      <c r="L202" s="179"/>
      <c r="M202" s="40"/>
      <c r="N202" s="40"/>
      <c r="O202" s="4"/>
      <c r="P202" s="8"/>
    </row>
    <row r="203" spans="2:16" ht="12.75">
      <c r="B203" s="4"/>
      <c r="C203" s="4"/>
      <c r="D203" s="4"/>
      <c r="E203" s="16" t="s">
        <v>44</v>
      </c>
      <c r="L203" s="179"/>
      <c r="M203" s="40"/>
      <c r="N203" s="40"/>
      <c r="O203" s="4"/>
      <c r="P203" s="8"/>
    </row>
    <row r="204" spans="2:16" ht="12.75">
      <c r="B204" s="4"/>
      <c r="C204" s="4"/>
      <c r="D204" s="4"/>
      <c r="E204" s="16" t="s">
        <v>44</v>
      </c>
      <c r="L204" s="179"/>
      <c r="M204" s="40"/>
      <c r="N204" s="40"/>
      <c r="O204" s="4"/>
      <c r="P204" s="8"/>
    </row>
    <row r="205" spans="2:16" ht="12.75">
      <c r="B205" s="4"/>
      <c r="C205" s="4"/>
      <c r="D205" s="4"/>
      <c r="E205" s="16" t="s">
        <v>44</v>
      </c>
      <c r="L205" s="179"/>
      <c r="M205" s="40"/>
      <c r="N205" s="40"/>
      <c r="O205" s="4"/>
      <c r="P205" s="8"/>
    </row>
    <row r="206" spans="2:16" ht="12.75">
      <c r="B206" s="4"/>
      <c r="C206" s="4"/>
      <c r="D206" s="4"/>
      <c r="E206" s="16" t="s">
        <v>44</v>
      </c>
      <c r="L206" s="179"/>
      <c r="M206" s="40"/>
      <c r="N206" s="40"/>
      <c r="O206" s="4"/>
      <c r="P206" s="8"/>
    </row>
    <row r="207" spans="2:16" ht="12.75">
      <c r="B207" s="4"/>
      <c r="C207" s="4"/>
      <c r="D207" s="4"/>
      <c r="E207" s="16" t="s">
        <v>44</v>
      </c>
      <c r="L207" s="179"/>
      <c r="M207" s="40"/>
      <c r="N207" s="40"/>
      <c r="O207" s="4"/>
      <c r="P207" s="8"/>
    </row>
    <row r="208" spans="2:16" ht="12.75">
      <c r="B208" s="4"/>
      <c r="C208" s="4"/>
      <c r="D208" s="4"/>
      <c r="E208" s="16" t="s">
        <v>44</v>
      </c>
      <c r="L208" s="179"/>
      <c r="M208" s="40"/>
      <c r="N208" s="40"/>
      <c r="O208" s="4"/>
      <c r="P208" s="8"/>
    </row>
    <row r="209" spans="2:16" ht="12.75">
      <c r="B209" s="4"/>
      <c r="C209" s="4"/>
      <c r="D209" s="4"/>
      <c r="E209" s="16" t="s">
        <v>44</v>
      </c>
      <c r="L209" s="179"/>
      <c r="M209" s="40"/>
      <c r="N209" s="40"/>
      <c r="O209" s="4"/>
      <c r="P209" s="8"/>
    </row>
    <row r="210" spans="2:16" ht="12.75">
      <c r="B210" s="4"/>
      <c r="C210" s="4"/>
      <c r="D210" s="4"/>
      <c r="E210" s="16" t="s">
        <v>44</v>
      </c>
      <c r="L210" s="179"/>
      <c r="M210" s="40"/>
      <c r="N210" s="40"/>
      <c r="O210" s="4"/>
      <c r="P210" s="8"/>
    </row>
    <row r="211" spans="2:16" ht="12.75">
      <c r="B211" s="4"/>
      <c r="C211" s="4"/>
      <c r="D211" s="4"/>
      <c r="E211" s="16" t="s">
        <v>44</v>
      </c>
      <c r="L211" s="179"/>
      <c r="M211" s="40"/>
      <c r="N211" s="40"/>
      <c r="O211" s="4"/>
      <c r="P211" s="8"/>
    </row>
    <row r="212" spans="2:16" ht="12.75">
      <c r="B212" s="4"/>
      <c r="C212" s="4"/>
      <c r="D212" s="4"/>
      <c r="E212" s="16" t="s">
        <v>44</v>
      </c>
      <c r="L212" s="179"/>
      <c r="M212" s="40"/>
      <c r="N212" s="40"/>
      <c r="O212" s="4"/>
      <c r="P212" s="8"/>
    </row>
    <row r="213" spans="2:16" ht="12.75">
      <c r="B213" s="4"/>
      <c r="C213" s="4"/>
      <c r="D213" s="4"/>
      <c r="E213" s="16" t="s">
        <v>44</v>
      </c>
      <c r="L213" s="179"/>
      <c r="M213" s="40"/>
      <c r="N213" s="40"/>
      <c r="O213" s="4"/>
      <c r="P213" s="8"/>
    </row>
    <row r="214" spans="2:16" ht="12.75">
      <c r="B214" s="4"/>
      <c r="C214" s="4"/>
      <c r="D214" s="4"/>
      <c r="E214" s="16" t="s">
        <v>44</v>
      </c>
      <c r="L214" s="179"/>
      <c r="M214" s="40"/>
      <c r="N214" s="40"/>
      <c r="O214" s="4"/>
      <c r="P214" s="8"/>
    </row>
    <row r="215" spans="2:16" ht="12.75">
      <c r="B215" s="4"/>
      <c r="C215" s="4"/>
      <c r="D215" s="4"/>
      <c r="E215" s="16" t="s">
        <v>44</v>
      </c>
      <c r="L215" s="179"/>
      <c r="M215" s="40"/>
      <c r="N215" s="40"/>
      <c r="O215" s="4"/>
      <c r="P215" s="8"/>
    </row>
    <row r="216" spans="2:16" ht="12.75">
      <c r="B216" s="4"/>
      <c r="C216" s="4"/>
      <c r="D216" s="4"/>
      <c r="E216" s="16" t="s">
        <v>44</v>
      </c>
      <c r="L216" s="179"/>
      <c r="M216" s="40"/>
      <c r="N216" s="40"/>
      <c r="O216" s="4"/>
      <c r="P216" s="8"/>
    </row>
    <row r="217" spans="2:16" ht="12.75">
      <c r="B217" s="4"/>
      <c r="C217" s="4"/>
      <c r="D217" s="4"/>
      <c r="E217" s="16" t="s">
        <v>44</v>
      </c>
      <c r="L217" s="179"/>
      <c r="M217" s="40"/>
      <c r="N217" s="40"/>
      <c r="O217" s="4"/>
      <c r="P217" s="8"/>
    </row>
    <row r="218" spans="2:16" ht="12.75">
      <c r="B218" s="4"/>
      <c r="C218" s="4"/>
      <c r="D218" s="4"/>
      <c r="E218" s="16" t="s">
        <v>44</v>
      </c>
      <c r="L218" s="179"/>
      <c r="M218" s="40"/>
      <c r="N218" s="40"/>
      <c r="O218" s="4"/>
      <c r="P218" s="8"/>
    </row>
    <row r="219" spans="2:16" ht="12.75">
      <c r="B219" s="4"/>
      <c r="C219" s="4"/>
      <c r="D219" s="4"/>
      <c r="E219" s="16" t="s">
        <v>44</v>
      </c>
      <c r="L219" s="179"/>
      <c r="M219" s="40"/>
      <c r="N219" s="40"/>
      <c r="O219" s="4"/>
      <c r="P219" s="8"/>
    </row>
    <row r="220" spans="2:16" ht="12.75">
      <c r="B220" s="4"/>
      <c r="C220" s="4"/>
      <c r="D220" s="4"/>
      <c r="E220" s="16" t="s">
        <v>44</v>
      </c>
      <c r="L220" s="179"/>
      <c r="M220" s="40"/>
      <c r="N220" s="40"/>
      <c r="O220" s="4"/>
      <c r="P220" s="8"/>
    </row>
    <row r="221" spans="2:16" ht="12.75">
      <c r="B221" s="4"/>
      <c r="C221" s="4"/>
      <c r="D221" s="4"/>
      <c r="E221" s="16" t="s">
        <v>44</v>
      </c>
      <c r="L221" s="179"/>
      <c r="M221" s="40"/>
      <c r="N221" s="40"/>
      <c r="O221" s="4"/>
      <c r="P221" s="8"/>
    </row>
    <row r="222" spans="2:16" ht="12.75">
      <c r="B222" s="4"/>
      <c r="C222" s="4"/>
      <c r="D222" s="4"/>
      <c r="E222" s="16" t="s">
        <v>44</v>
      </c>
      <c r="L222" s="179"/>
      <c r="M222" s="40"/>
      <c r="N222" s="40"/>
      <c r="O222" s="4"/>
      <c r="P222" s="8"/>
    </row>
    <row r="223" spans="2:16" ht="12.75">
      <c r="B223" s="4"/>
      <c r="C223" s="4"/>
      <c r="D223" s="4"/>
      <c r="E223" s="16" t="s">
        <v>44</v>
      </c>
      <c r="L223" s="179"/>
      <c r="M223" s="40"/>
      <c r="N223" s="40"/>
      <c r="O223" s="4"/>
      <c r="P223" s="8"/>
    </row>
    <row r="224" spans="2:16" ht="12.75">
      <c r="B224" s="4"/>
      <c r="C224" s="4"/>
      <c r="D224" s="4"/>
      <c r="E224" s="16" t="s">
        <v>44</v>
      </c>
      <c r="L224" s="179"/>
      <c r="M224" s="40"/>
      <c r="N224" s="40"/>
      <c r="O224" s="4"/>
      <c r="P224" s="8"/>
    </row>
    <row r="225" spans="2:16" ht="12.75">
      <c r="B225" s="4"/>
      <c r="C225" s="4"/>
      <c r="D225" s="4"/>
      <c r="E225" s="16" t="s">
        <v>44</v>
      </c>
      <c r="L225" s="179"/>
      <c r="M225" s="40"/>
      <c r="N225" s="40"/>
      <c r="O225" s="4"/>
      <c r="P225" s="8"/>
    </row>
    <row r="226" spans="2:16" ht="12.75">
      <c r="B226" s="4"/>
      <c r="C226" s="4"/>
      <c r="D226" s="4"/>
      <c r="E226" s="16" t="s">
        <v>44</v>
      </c>
      <c r="L226" s="179"/>
      <c r="M226" s="40"/>
      <c r="N226" s="40"/>
      <c r="O226" s="4"/>
      <c r="P226" s="8"/>
    </row>
    <row r="227" spans="2:16" ht="12.75">
      <c r="B227" s="4"/>
      <c r="C227" s="4"/>
      <c r="D227" s="4"/>
      <c r="E227" s="16" t="s">
        <v>44</v>
      </c>
      <c r="L227" s="179"/>
      <c r="M227" s="40"/>
      <c r="N227" s="40"/>
      <c r="O227" s="4"/>
      <c r="P227" s="8"/>
    </row>
    <row r="228" spans="2:16" ht="12.75">
      <c r="B228" s="4"/>
      <c r="C228" s="4"/>
      <c r="D228" s="4"/>
      <c r="E228" s="16" t="s">
        <v>44</v>
      </c>
      <c r="L228" s="179"/>
      <c r="M228" s="40"/>
      <c r="N228" s="40"/>
      <c r="O228" s="4"/>
      <c r="P228" s="8"/>
    </row>
    <row r="229" spans="2:16" ht="12.75">
      <c r="B229" s="4"/>
      <c r="C229" s="4"/>
      <c r="D229" s="4"/>
      <c r="E229" s="16" t="s">
        <v>44</v>
      </c>
      <c r="L229" s="179"/>
      <c r="M229" s="40"/>
      <c r="N229" s="40"/>
      <c r="O229" s="4"/>
      <c r="P229" s="8"/>
    </row>
    <row r="230" spans="2:16" ht="12.75">
      <c r="B230" s="4"/>
      <c r="C230" s="4"/>
      <c r="D230" s="4"/>
      <c r="E230" s="16" t="s">
        <v>44</v>
      </c>
      <c r="L230" s="179"/>
      <c r="M230" s="40"/>
      <c r="N230" s="40"/>
      <c r="O230" s="4"/>
      <c r="P230" s="8"/>
    </row>
    <row r="231" spans="2:16" ht="12.75">
      <c r="B231" s="4"/>
      <c r="C231" s="4"/>
      <c r="D231" s="4"/>
      <c r="E231" s="16" t="s">
        <v>44</v>
      </c>
      <c r="L231" s="179"/>
      <c r="M231" s="40"/>
      <c r="N231" s="40"/>
      <c r="O231" s="4"/>
      <c r="P231" s="8"/>
    </row>
    <row r="232" spans="2:16" ht="12.75">
      <c r="B232" s="4"/>
      <c r="C232" s="4"/>
      <c r="D232" s="4"/>
      <c r="E232" s="16" t="s">
        <v>44</v>
      </c>
      <c r="L232" s="179"/>
      <c r="M232" s="40"/>
      <c r="N232" s="40"/>
      <c r="O232" s="4"/>
      <c r="P232" s="8"/>
    </row>
    <row r="233" spans="2:16" ht="12.75">
      <c r="B233" s="4"/>
      <c r="C233" s="4"/>
      <c r="D233" s="4"/>
      <c r="E233" s="16" t="s">
        <v>44</v>
      </c>
      <c r="L233" s="179"/>
      <c r="M233" s="40"/>
      <c r="N233" s="40"/>
      <c r="O233" s="4"/>
      <c r="P233" s="8"/>
    </row>
    <row r="234" spans="2:16" ht="12.75">
      <c r="B234" s="4"/>
      <c r="C234" s="4"/>
      <c r="D234" s="4"/>
      <c r="E234" s="16" t="s">
        <v>44</v>
      </c>
      <c r="L234" s="179"/>
      <c r="M234" s="40"/>
      <c r="N234" s="40"/>
      <c r="O234" s="4"/>
      <c r="P234" s="8"/>
    </row>
    <row r="235" spans="2:16" ht="12.75">
      <c r="B235" s="4"/>
      <c r="C235" s="4"/>
      <c r="D235" s="4"/>
      <c r="E235" s="16" t="s">
        <v>44</v>
      </c>
      <c r="L235" s="179"/>
      <c r="M235" s="40"/>
      <c r="N235" s="40"/>
      <c r="O235" s="4"/>
      <c r="P235" s="8"/>
    </row>
    <row r="236" spans="2:16" ht="12.75">
      <c r="B236" s="4"/>
      <c r="C236" s="4"/>
      <c r="D236" s="4"/>
      <c r="E236" s="16" t="s">
        <v>44</v>
      </c>
      <c r="L236" s="179"/>
      <c r="M236" s="40"/>
      <c r="N236" s="40"/>
      <c r="O236" s="4"/>
      <c r="P236" s="8"/>
    </row>
    <row r="237" spans="2:16" ht="12.75">
      <c r="B237" s="4"/>
      <c r="C237" s="4"/>
      <c r="D237" s="4"/>
      <c r="E237" s="16" t="s">
        <v>44</v>
      </c>
      <c r="L237" s="179"/>
      <c r="M237" s="40"/>
      <c r="N237" s="40"/>
      <c r="O237" s="4"/>
      <c r="P237" s="8"/>
    </row>
    <row r="238" spans="2:16" ht="12.75">
      <c r="B238" s="4"/>
      <c r="C238" s="4"/>
      <c r="D238" s="4"/>
      <c r="E238" s="16" t="s">
        <v>44</v>
      </c>
      <c r="L238" s="179"/>
      <c r="M238" s="40"/>
      <c r="N238" s="40"/>
      <c r="O238" s="4"/>
      <c r="P238" s="8"/>
    </row>
    <row r="239" spans="2:16" ht="12.75">
      <c r="B239" s="4"/>
      <c r="C239" s="4"/>
      <c r="D239" s="4"/>
      <c r="E239" s="16" t="s">
        <v>44</v>
      </c>
      <c r="L239" s="179"/>
      <c r="M239" s="40"/>
      <c r="N239" s="40"/>
      <c r="O239" s="4"/>
      <c r="P239" s="8"/>
    </row>
    <row r="240" spans="2:16" ht="12.75">
      <c r="B240" s="4"/>
      <c r="C240" s="4"/>
      <c r="D240" s="4"/>
      <c r="E240" s="16" t="s">
        <v>44</v>
      </c>
      <c r="L240" s="179"/>
      <c r="M240" s="40"/>
      <c r="N240" s="40"/>
      <c r="O240" s="4"/>
      <c r="P240" s="8"/>
    </row>
    <row r="241" spans="2:16" ht="12.75">
      <c r="B241" s="4"/>
      <c r="C241" s="4"/>
      <c r="D241" s="4"/>
      <c r="E241" s="16" t="s">
        <v>44</v>
      </c>
      <c r="L241" s="179"/>
      <c r="M241" s="40"/>
      <c r="N241" s="40"/>
      <c r="O241" s="4"/>
      <c r="P241" s="8"/>
    </row>
    <row r="242" spans="2:16" ht="12.75">
      <c r="B242" s="4"/>
      <c r="C242" s="4"/>
      <c r="D242" s="4"/>
      <c r="E242" s="16" t="s">
        <v>44</v>
      </c>
      <c r="L242" s="179"/>
      <c r="M242" s="40"/>
      <c r="N242" s="40"/>
      <c r="O242" s="4"/>
      <c r="P242" s="8"/>
    </row>
    <row r="243" spans="2:16" ht="12.75">
      <c r="B243" s="4"/>
      <c r="C243" s="4"/>
      <c r="D243" s="4"/>
      <c r="E243" s="16" t="s">
        <v>44</v>
      </c>
      <c r="L243" s="179"/>
      <c r="M243" s="40"/>
      <c r="N243" s="40"/>
      <c r="O243" s="4"/>
      <c r="P243" s="8"/>
    </row>
    <row r="244" spans="2:16" ht="12.75">
      <c r="B244" s="4"/>
      <c r="C244" s="4"/>
      <c r="D244" s="4"/>
      <c r="E244" s="16" t="s">
        <v>44</v>
      </c>
      <c r="L244" s="179"/>
      <c r="M244" s="40"/>
      <c r="N244" s="40"/>
      <c r="O244" s="4"/>
      <c r="P244" s="8"/>
    </row>
    <row r="245" spans="2:16" ht="12.75">
      <c r="B245" s="4"/>
      <c r="C245" s="4"/>
      <c r="D245" s="4"/>
      <c r="E245" s="16" t="s">
        <v>44</v>
      </c>
      <c r="L245" s="179"/>
      <c r="M245" s="40"/>
      <c r="N245" s="40"/>
      <c r="O245" s="4"/>
      <c r="P245" s="8"/>
    </row>
    <row r="246" spans="2:16" ht="12.75">
      <c r="B246" s="4"/>
      <c r="C246" s="4"/>
      <c r="D246" s="4"/>
      <c r="E246" s="16" t="s">
        <v>44</v>
      </c>
      <c r="L246" s="179"/>
      <c r="M246" s="40"/>
      <c r="N246" s="40"/>
      <c r="O246" s="4"/>
      <c r="P246" s="8"/>
    </row>
    <row r="247" spans="2:16" ht="12.75">
      <c r="B247" s="4"/>
      <c r="C247" s="4"/>
      <c r="D247" s="4"/>
      <c r="E247" s="16" t="s">
        <v>44</v>
      </c>
      <c r="L247" s="179"/>
      <c r="M247" s="40"/>
      <c r="N247" s="40"/>
      <c r="O247" s="4"/>
      <c r="P247" s="8"/>
    </row>
    <row r="248" spans="2:16" ht="12.75">
      <c r="B248" s="4"/>
      <c r="C248" s="4"/>
      <c r="D248" s="4"/>
      <c r="E248" s="16" t="s">
        <v>44</v>
      </c>
      <c r="L248" s="179"/>
      <c r="M248" s="40"/>
      <c r="N248" s="40"/>
      <c r="O248" s="4"/>
      <c r="P248" s="8"/>
    </row>
    <row r="249" spans="2:16" ht="12.75">
      <c r="B249" s="4"/>
      <c r="C249" s="4"/>
      <c r="D249" s="4"/>
      <c r="E249" s="16" t="s">
        <v>44</v>
      </c>
      <c r="L249" s="179"/>
      <c r="M249" s="40"/>
      <c r="N249" s="40"/>
      <c r="O249" s="4"/>
      <c r="P249" s="8"/>
    </row>
    <row r="250" spans="2:16" ht="12.75">
      <c r="B250" s="4"/>
      <c r="C250" s="4"/>
      <c r="D250" s="4"/>
      <c r="E250" s="16" t="s">
        <v>44</v>
      </c>
      <c r="L250" s="179"/>
      <c r="M250" s="40"/>
      <c r="N250" s="40"/>
      <c r="O250" s="4"/>
      <c r="P250" s="8"/>
    </row>
    <row r="251" spans="2:16" ht="12.75">
      <c r="B251" s="4"/>
      <c r="C251" s="4"/>
      <c r="D251" s="4"/>
      <c r="E251" s="16" t="s">
        <v>44</v>
      </c>
      <c r="L251" s="179"/>
      <c r="M251" s="40"/>
      <c r="N251" s="40"/>
      <c r="O251" s="4"/>
      <c r="P251" s="8"/>
    </row>
    <row r="252" spans="2:16" ht="12.75">
      <c r="B252" s="4"/>
      <c r="C252" s="4"/>
      <c r="D252" s="4"/>
      <c r="E252" s="16" t="s">
        <v>44</v>
      </c>
      <c r="L252" s="179"/>
      <c r="M252" s="40"/>
      <c r="N252" s="40"/>
      <c r="O252" s="4"/>
      <c r="P252" s="8"/>
    </row>
    <row r="253" spans="2:16" ht="12.75">
      <c r="B253" s="4"/>
      <c r="C253" s="4"/>
      <c r="D253" s="4"/>
      <c r="E253" s="16" t="s">
        <v>44</v>
      </c>
      <c r="L253" s="179"/>
      <c r="M253" s="40"/>
      <c r="N253" s="40"/>
      <c r="O253" s="4"/>
      <c r="P253" s="8"/>
    </row>
    <row r="254" spans="2:16" ht="12.75">
      <c r="B254" s="4"/>
      <c r="C254" s="4"/>
      <c r="D254" s="4"/>
      <c r="E254" s="16" t="s">
        <v>44</v>
      </c>
      <c r="L254" s="179"/>
      <c r="M254" s="40"/>
      <c r="N254" s="40"/>
      <c r="O254" s="4"/>
      <c r="P254" s="8"/>
    </row>
    <row r="255" spans="2:16" ht="12.75">
      <c r="B255" s="4"/>
      <c r="C255" s="4"/>
      <c r="D255" s="4"/>
      <c r="E255" s="16" t="s">
        <v>44</v>
      </c>
      <c r="L255" s="179"/>
      <c r="M255" s="40"/>
      <c r="N255" s="40"/>
      <c r="O255" s="4"/>
      <c r="P255" s="8"/>
    </row>
    <row r="256" spans="2:16" ht="12.75">
      <c r="B256" s="4"/>
      <c r="C256" s="4"/>
      <c r="D256" s="4"/>
      <c r="E256" s="16" t="s">
        <v>44</v>
      </c>
      <c r="L256" s="179"/>
      <c r="M256" s="40"/>
      <c r="N256" s="40"/>
      <c r="O256" s="4"/>
      <c r="P256" s="8"/>
    </row>
    <row r="257" spans="2:16" ht="12.75">
      <c r="B257" s="4"/>
      <c r="C257" s="4"/>
      <c r="D257" s="4"/>
      <c r="E257" s="16" t="s">
        <v>44</v>
      </c>
      <c r="L257" s="179"/>
      <c r="M257" s="40"/>
      <c r="N257" s="40"/>
      <c r="O257" s="4"/>
      <c r="P257" s="8"/>
    </row>
    <row r="258" spans="2:16" ht="12.75">
      <c r="B258" s="4"/>
      <c r="C258" s="4"/>
      <c r="D258" s="4"/>
      <c r="E258" s="16" t="s">
        <v>44</v>
      </c>
      <c r="L258" s="179"/>
      <c r="M258" s="40"/>
      <c r="N258" s="40"/>
      <c r="O258" s="4"/>
      <c r="P258" s="8"/>
    </row>
    <row r="259" spans="2:16" ht="12.75">
      <c r="B259" s="4"/>
      <c r="C259" s="4"/>
      <c r="D259" s="4"/>
      <c r="E259" s="16" t="s">
        <v>44</v>
      </c>
      <c r="L259" s="179"/>
      <c r="M259" s="40"/>
      <c r="N259" s="40"/>
      <c r="O259" s="4"/>
      <c r="P259" s="8"/>
    </row>
    <row r="260" spans="2:16" ht="12.75">
      <c r="B260" s="4"/>
      <c r="C260" s="4"/>
      <c r="D260" s="4"/>
      <c r="E260" s="16" t="s">
        <v>44</v>
      </c>
      <c r="L260" s="179"/>
      <c r="M260" s="40"/>
      <c r="N260" s="40"/>
      <c r="O260" s="4"/>
      <c r="P260" s="8"/>
    </row>
    <row r="261" spans="2:16" ht="12.75">
      <c r="B261" s="4"/>
      <c r="C261" s="4"/>
      <c r="D261" s="4"/>
      <c r="E261" s="16" t="s">
        <v>44</v>
      </c>
      <c r="L261" s="179"/>
      <c r="M261" s="40"/>
      <c r="N261" s="40"/>
      <c r="O261" s="4"/>
      <c r="P261" s="8"/>
    </row>
    <row r="262" spans="2:16" ht="12.75">
      <c r="B262" s="4"/>
      <c r="C262" s="4"/>
      <c r="D262" s="4"/>
      <c r="E262" s="16" t="s">
        <v>44</v>
      </c>
      <c r="L262" s="179"/>
      <c r="M262" s="40"/>
      <c r="N262" s="40"/>
      <c r="O262" s="4"/>
      <c r="P262" s="8"/>
    </row>
    <row r="263" spans="2:16" ht="12.75">
      <c r="B263" s="4"/>
      <c r="C263" s="4"/>
      <c r="D263" s="4"/>
      <c r="E263" s="16" t="s">
        <v>44</v>
      </c>
      <c r="L263" s="179"/>
      <c r="M263" s="40"/>
      <c r="N263" s="40"/>
      <c r="O263" s="4"/>
      <c r="P263" s="8"/>
    </row>
    <row r="264" spans="2:16" ht="12.75">
      <c r="B264" s="4"/>
      <c r="C264" s="4"/>
      <c r="D264" s="4"/>
      <c r="E264" s="16" t="s">
        <v>44</v>
      </c>
      <c r="L264" s="179"/>
      <c r="M264" s="40"/>
      <c r="N264" s="40"/>
      <c r="O264" s="4"/>
      <c r="P264" s="8"/>
    </row>
    <row r="265" spans="2:16" ht="12.75">
      <c r="B265" s="4"/>
      <c r="C265" s="4"/>
      <c r="D265" s="4"/>
      <c r="E265" s="16" t="s">
        <v>44</v>
      </c>
      <c r="L265" s="179"/>
      <c r="M265" s="40"/>
      <c r="N265" s="40"/>
      <c r="O265" s="4"/>
      <c r="P265" s="8"/>
    </row>
    <row r="266" spans="2:16" ht="12.75">
      <c r="B266" s="4"/>
      <c r="C266" s="4"/>
      <c r="D266" s="4"/>
      <c r="E266" s="16" t="s">
        <v>44</v>
      </c>
      <c r="L266" s="179"/>
      <c r="M266" s="40"/>
      <c r="N266" s="40"/>
      <c r="O266" s="4"/>
      <c r="P266" s="8"/>
    </row>
    <row r="267" spans="2:16" ht="12.75">
      <c r="B267" s="4"/>
      <c r="C267" s="4"/>
      <c r="D267" s="4"/>
      <c r="E267" s="16" t="s">
        <v>44</v>
      </c>
      <c r="L267" s="179"/>
      <c r="M267" s="40"/>
      <c r="N267" s="40"/>
      <c r="O267" s="4"/>
      <c r="P267" s="8"/>
    </row>
    <row r="268" spans="2:16" ht="12.75">
      <c r="B268" s="4"/>
      <c r="C268" s="4"/>
      <c r="D268" s="4"/>
      <c r="E268" s="16" t="s">
        <v>44</v>
      </c>
      <c r="L268" s="179"/>
      <c r="M268" s="40"/>
      <c r="N268" s="40"/>
      <c r="O268" s="4"/>
      <c r="P268" s="8"/>
    </row>
    <row r="269" spans="2:16" ht="12.75">
      <c r="B269" s="4"/>
      <c r="C269" s="4"/>
      <c r="D269" s="4"/>
      <c r="E269" s="16" t="s">
        <v>44</v>
      </c>
      <c r="L269" s="179"/>
      <c r="M269" s="40"/>
      <c r="N269" s="40"/>
      <c r="O269" s="4"/>
      <c r="P269" s="8"/>
    </row>
    <row r="270" spans="2:16" ht="12.75">
      <c r="B270" s="4"/>
      <c r="C270" s="4"/>
      <c r="D270" s="4"/>
      <c r="E270" s="16" t="s">
        <v>44</v>
      </c>
      <c r="L270" s="179"/>
      <c r="M270" s="40"/>
      <c r="N270" s="40"/>
      <c r="O270" s="4"/>
      <c r="P270" s="8"/>
    </row>
    <row r="271" spans="2:16" ht="12.75">
      <c r="B271" s="4"/>
      <c r="C271" s="4"/>
      <c r="D271" s="4"/>
      <c r="E271" s="16" t="s">
        <v>44</v>
      </c>
      <c r="L271" s="179"/>
      <c r="M271" s="40"/>
      <c r="N271" s="40"/>
      <c r="O271" s="4"/>
      <c r="P271" s="8"/>
    </row>
    <row r="272" spans="2:16" ht="12.75">
      <c r="B272" s="4"/>
      <c r="C272" s="4"/>
      <c r="D272" s="4"/>
      <c r="E272" s="16" t="s">
        <v>44</v>
      </c>
      <c r="L272" s="179"/>
      <c r="M272" s="40"/>
      <c r="N272" s="40"/>
      <c r="O272" s="4"/>
      <c r="P272" s="8"/>
    </row>
    <row r="273" spans="2:16" ht="12.75">
      <c r="B273" s="4"/>
      <c r="C273" s="4"/>
      <c r="D273" s="4"/>
      <c r="E273" s="16" t="s">
        <v>44</v>
      </c>
      <c r="L273" s="179"/>
      <c r="M273" s="40"/>
      <c r="N273" s="40"/>
      <c r="O273" s="4"/>
      <c r="P273" s="8"/>
    </row>
    <row r="274" spans="2:16" ht="12.75">
      <c r="B274" s="4"/>
      <c r="C274" s="4"/>
      <c r="D274" s="4"/>
      <c r="E274" s="16" t="s">
        <v>44</v>
      </c>
      <c r="L274" s="179"/>
      <c r="M274" s="40"/>
      <c r="N274" s="40"/>
      <c r="O274" s="4"/>
      <c r="P274" s="8"/>
    </row>
    <row r="275" spans="2:16" ht="12.75">
      <c r="B275" s="4"/>
      <c r="C275" s="4"/>
      <c r="D275" s="4"/>
      <c r="E275" s="16" t="s">
        <v>44</v>
      </c>
      <c r="L275" s="179"/>
      <c r="M275" s="40"/>
      <c r="N275" s="40"/>
      <c r="O275" s="4"/>
      <c r="P275" s="8"/>
    </row>
    <row r="276" spans="2:16" ht="12.75">
      <c r="B276" s="4"/>
      <c r="C276" s="4"/>
      <c r="D276" s="4"/>
      <c r="E276" s="16" t="s">
        <v>44</v>
      </c>
      <c r="L276" s="179"/>
      <c r="M276" s="40"/>
      <c r="N276" s="40"/>
      <c r="O276" s="4"/>
      <c r="P276" s="8"/>
    </row>
    <row r="277" spans="2:16" ht="12.75">
      <c r="B277" s="4"/>
      <c r="C277" s="4"/>
      <c r="D277" s="4"/>
      <c r="E277" s="16" t="s">
        <v>44</v>
      </c>
      <c r="L277" s="179"/>
      <c r="M277" s="40"/>
      <c r="N277" s="40"/>
      <c r="O277" s="4"/>
      <c r="P277" s="8"/>
    </row>
    <row r="278" spans="2:16" ht="12.75">
      <c r="B278" s="4"/>
      <c r="C278" s="4"/>
      <c r="D278" s="4"/>
      <c r="E278" s="16" t="s">
        <v>44</v>
      </c>
      <c r="L278" s="179"/>
      <c r="M278" s="40"/>
      <c r="N278" s="40"/>
      <c r="O278" s="4"/>
      <c r="P278" s="8"/>
    </row>
    <row r="279" spans="2:16" ht="12.75">
      <c r="B279" s="4"/>
      <c r="C279" s="4"/>
      <c r="D279" s="4"/>
      <c r="E279" s="16" t="s">
        <v>44</v>
      </c>
      <c r="L279" s="179"/>
      <c r="M279" s="40"/>
      <c r="N279" s="40"/>
      <c r="O279" s="4"/>
      <c r="P279" s="8"/>
    </row>
    <row r="280" spans="2:16" ht="12.75">
      <c r="B280" s="4"/>
      <c r="C280" s="4"/>
      <c r="D280" s="4"/>
      <c r="E280" s="16" t="s">
        <v>44</v>
      </c>
      <c r="L280" s="179"/>
      <c r="M280" s="40"/>
      <c r="N280" s="40"/>
      <c r="O280" s="4"/>
      <c r="P280" s="8"/>
    </row>
    <row r="281" spans="2:16" ht="12.75">
      <c r="B281" s="4"/>
      <c r="C281" s="4"/>
      <c r="D281" s="4"/>
      <c r="E281" s="16" t="s">
        <v>44</v>
      </c>
      <c r="L281" s="179"/>
      <c r="M281" s="40"/>
      <c r="N281" s="40"/>
      <c r="O281" s="4"/>
      <c r="P281" s="8"/>
    </row>
    <row r="282" spans="2:16" ht="12.75">
      <c r="B282" s="4"/>
      <c r="C282" s="4"/>
      <c r="D282" s="4"/>
      <c r="E282" s="16" t="s">
        <v>44</v>
      </c>
      <c r="L282" s="179"/>
      <c r="M282" s="40"/>
      <c r="N282" s="40"/>
      <c r="O282" s="4"/>
      <c r="P282" s="8"/>
    </row>
    <row r="283" spans="2:16" ht="12.75">
      <c r="B283" s="4"/>
      <c r="C283" s="4"/>
      <c r="D283" s="4"/>
      <c r="E283" s="16" t="s">
        <v>44</v>
      </c>
      <c r="L283" s="179"/>
      <c r="M283" s="40"/>
      <c r="N283" s="40"/>
      <c r="O283" s="4"/>
      <c r="P283" s="8"/>
    </row>
    <row r="284" spans="2:16" ht="12.75">
      <c r="B284" s="4"/>
      <c r="C284" s="4"/>
      <c r="D284" s="4"/>
      <c r="E284" s="16" t="s">
        <v>44</v>
      </c>
      <c r="L284" s="179"/>
      <c r="M284" s="40"/>
      <c r="N284" s="40"/>
      <c r="O284" s="4"/>
      <c r="P284" s="8"/>
    </row>
    <row r="285" spans="2:16" ht="12.75">
      <c r="B285" s="4"/>
      <c r="C285" s="4"/>
      <c r="D285" s="4"/>
      <c r="E285" s="16" t="s">
        <v>44</v>
      </c>
      <c r="L285" s="179"/>
      <c r="M285" s="40"/>
      <c r="N285" s="40"/>
      <c r="O285" s="4"/>
      <c r="P285" s="8"/>
    </row>
    <row r="286" spans="2:16" ht="12.75">
      <c r="B286" s="4"/>
      <c r="C286" s="4"/>
      <c r="D286" s="4"/>
      <c r="E286" s="16" t="s">
        <v>44</v>
      </c>
      <c r="L286" s="179"/>
      <c r="M286" s="40"/>
      <c r="N286" s="40"/>
      <c r="O286" s="4"/>
      <c r="P286" s="8"/>
    </row>
    <row r="287" spans="2:16" ht="12.75">
      <c r="B287" s="4"/>
      <c r="C287" s="4"/>
      <c r="D287" s="4"/>
      <c r="E287" s="16" t="s">
        <v>44</v>
      </c>
      <c r="L287" s="179"/>
      <c r="M287" s="40"/>
      <c r="N287" s="40"/>
      <c r="O287" s="4"/>
      <c r="P287" s="8"/>
    </row>
    <row r="288" spans="2:16" ht="12.75">
      <c r="B288" s="4"/>
      <c r="C288" s="4"/>
      <c r="D288" s="4"/>
      <c r="E288" s="16" t="s">
        <v>44</v>
      </c>
      <c r="L288" s="179"/>
      <c r="M288" s="40"/>
      <c r="N288" s="40"/>
      <c r="O288" s="4"/>
      <c r="P288" s="8"/>
    </row>
    <row r="289" spans="2:16" ht="12.75">
      <c r="B289" s="4"/>
      <c r="C289" s="4"/>
      <c r="D289" s="4"/>
      <c r="E289" s="16" t="s">
        <v>44</v>
      </c>
      <c r="L289" s="179"/>
      <c r="M289" s="40"/>
      <c r="N289" s="40"/>
      <c r="O289" s="4"/>
      <c r="P289" s="8"/>
    </row>
    <row r="290" spans="2:16" ht="12.75">
      <c r="B290" s="4"/>
      <c r="C290" s="4"/>
      <c r="D290" s="4"/>
      <c r="E290" s="16" t="s">
        <v>44</v>
      </c>
      <c r="L290" s="179"/>
      <c r="M290" s="40"/>
      <c r="N290" s="40"/>
      <c r="O290" s="4"/>
      <c r="P290" s="8"/>
    </row>
    <row r="291" spans="2:16" ht="12.75">
      <c r="B291" s="4"/>
      <c r="C291" s="4"/>
      <c r="D291" s="4"/>
      <c r="E291" s="16" t="s">
        <v>44</v>
      </c>
      <c r="L291" s="179"/>
      <c r="M291" s="40"/>
      <c r="N291" s="40"/>
      <c r="O291" s="4"/>
      <c r="P291" s="8"/>
    </row>
    <row r="292" spans="2:16" ht="12.75">
      <c r="B292" s="4"/>
      <c r="C292" s="4"/>
      <c r="D292" s="4"/>
      <c r="E292" s="16" t="s">
        <v>44</v>
      </c>
      <c r="L292" s="179"/>
      <c r="M292" s="40"/>
      <c r="N292" s="40"/>
      <c r="O292" s="4"/>
      <c r="P292" s="8"/>
    </row>
    <row r="293" spans="2:16" ht="12.75">
      <c r="B293" s="4"/>
      <c r="C293" s="4"/>
      <c r="D293" s="4"/>
      <c r="E293" s="16" t="s">
        <v>44</v>
      </c>
      <c r="L293" s="179"/>
      <c r="M293" s="40"/>
      <c r="N293" s="40"/>
      <c r="O293" s="4"/>
      <c r="P293" s="8"/>
    </row>
    <row r="294" spans="2:16" ht="12.75">
      <c r="B294" s="4"/>
      <c r="C294" s="4"/>
      <c r="D294" s="4"/>
      <c r="E294" s="16" t="s">
        <v>44</v>
      </c>
      <c r="L294" s="179"/>
      <c r="M294" s="40"/>
      <c r="N294" s="40"/>
      <c r="O294" s="4"/>
      <c r="P294" s="8"/>
    </row>
    <row r="295" spans="2:16" ht="12.75">
      <c r="B295" s="4"/>
      <c r="C295" s="4"/>
      <c r="D295" s="4"/>
      <c r="E295" s="16" t="s">
        <v>44</v>
      </c>
      <c r="L295" s="179"/>
      <c r="M295" s="40"/>
      <c r="N295" s="40"/>
      <c r="O295" s="4"/>
      <c r="P295" s="8"/>
    </row>
    <row r="296" spans="2:16" ht="12.75">
      <c r="B296" s="4"/>
      <c r="C296" s="4"/>
      <c r="D296" s="4"/>
      <c r="E296" s="16" t="s">
        <v>44</v>
      </c>
      <c r="L296" s="179"/>
      <c r="M296" s="40"/>
      <c r="N296" s="40"/>
      <c r="O296" s="4"/>
      <c r="P296" s="8"/>
    </row>
    <row r="297" spans="2:16" ht="12.75">
      <c r="B297" s="4"/>
      <c r="C297" s="4"/>
      <c r="D297" s="4"/>
      <c r="E297" s="16" t="s">
        <v>44</v>
      </c>
      <c r="L297" s="179"/>
      <c r="M297" s="40"/>
      <c r="N297" s="40"/>
      <c r="O297" s="4"/>
      <c r="P297" s="8"/>
    </row>
    <row r="298" spans="2:16" ht="12.75">
      <c r="B298" s="4"/>
      <c r="C298" s="4"/>
      <c r="D298" s="4"/>
      <c r="E298" s="16" t="s">
        <v>44</v>
      </c>
      <c r="L298" s="179"/>
      <c r="M298" s="40"/>
      <c r="N298" s="40"/>
      <c r="O298" s="4"/>
      <c r="P298" s="8"/>
    </row>
    <row r="299" spans="2:16" ht="12.75">
      <c r="B299" s="4"/>
      <c r="C299" s="4"/>
      <c r="D299" s="4"/>
      <c r="E299" s="16" t="s">
        <v>44</v>
      </c>
      <c r="L299" s="179"/>
      <c r="M299" s="40"/>
      <c r="N299" s="40"/>
      <c r="O299" s="4"/>
      <c r="P299" s="8"/>
    </row>
    <row r="300" spans="2:16" ht="12.75">
      <c r="B300" s="4"/>
      <c r="C300" s="4"/>
      <c r="D300" s="4"/>
      <c r="E300" s="16" t="s">
        <v>44</v>
      </c>
      <c r="L300" s="179"/>
      <c r="M300" s="40"/>
      <c r="N300" s="40"/>
      <c r="O300" s="4"/>
      <c r="P300" s="8"/>
    </row>
    <row r="301" spans="2:16" ht="12.75">
      <c r="B301" s="4"/>
      <c r="C301" s="4"/>
      <c r="D301" s="4"/>
      <c r="E301" s="16" t="s">
        <v>44</v>
      </c>
      <c r="L301" s="179"/>
      <c r="M301" s="40"/>
      <c r="N301" s="40"/>
      <c r="O301" s="4"/>
      <c r="P301" s="8"/>
    </row>
    <row r="302" spans="2:16" ht="12.75">
      <c r="B302" s="4"/>
      <c r="C302" s="4"/>
      <c r="D302" s="4"/>
      <c r="E302" s="16" t="s">
        <v>44</v>
      </c>
      <c r="L302" s="179"/>
      <c r="M302" s="40"/>
      <c r="N302" s="40"/>
      <c r="O302" s="4"/>
      <c r="P302" s="8"/>
    </row>
    <row r="303" spans="2:16" ht="12.75">
      <c r="B303" s="4"/>
      <c r="C303" s="4"/>
      <c r="D303" s="4"/>
      <c r="E303" s="16" t="s">
        <v>44</v>
      </c>
      <c r="L303" s="179"/>
      <c r="M303" s="40"/>
      <c r="N303" s="40"/>
      <c r="O303" s="4"/>
      <c r="P303" s="8"/>
    </row>
    <row r="304" spans="2:16" ht="12.75">
      <c r="B304" s="4"/>
      <c r="C304" s="4"/>
      <c r="D304" s="4"/>
      <c r="E304" s="16" t="s">
        <v>44</v>
      </c>
      <c r="L304" s="179"/>
      <c r="M304" s="40"/>
      <c r="N304" s="40"/>
      <c r="O304" s="4"/>
      <c r="P304" s="8"/>
    </row>
    <row r="305" spans="2:16" ht="12.75">
      <c r="B305" s="4"/>
      <c r="C305" s="4"/>
      <c r="D305" s="4"/>
      <c r="E305" s="16" t="s">
        <v>44</v>
      </c>
      <c r="L305" s="179"/>
      <c r="M305" s="40"/>
      <c r="N305" s="40"/>
      <c r="O305" s="4"/>
      <c r="P305" s="8"/>
    </row>
    <row r="306" spans="2:16" ht="12.75">
      <c r="B306" s="4"/>
      <c r="C306" s="4"/>
      <c r="D306" s="4"/>
      <c r="E306" s="16" t="s">
        <v>44</v>
      </c>
      <c r="L306" s="179"/>
      <c r="M306" s="40"/>
      <c r="N306" s="40"/>
      <c r="O306" s="4"/>
      <c r="P306" s="8"/>
    </row>
    <row r="307" spans="2:16" ht="12.75">
      <c r="B307" s="4"/>
      <c r="C307" s="4"/>
      <c r="D307" s="4"/>
      <c r="E307" s="16" t="s">
        <v>44</v>
      </c>
      <c r="L307" s="179"/>
      <c r="M307" s="40"/>
      <c r="N307" s="40"/>
      <c r="O307" s="4"/>
      <c r="P307" s="8"/>
    </row>
    <row r="308" spans="2:16" ht="12.75">
      <c r="B308" s="4"/>
      <c r="C308" s="4"/>
      <c r="D308" s="4"/>
      <c r="E308" s="16" t="s">
        <v>44</v>
      </c>
      <c r="L308" s="179"/>
      <c r="M308" s="40"/>
      <c r="N308" s="40"/>
      <c r="O308" s="4"/>
      <c r="P308" s="8"/>
    </row>
    <row r="309" spans="2:16" ht="12.75">
      <c r="B309" s="4"/>
      <c r="C309" s="4"/>
      <c r="D309" s="4"/>
      <c r="E309" s="16" t="s">
        <v>44</v>
      </c>
      <c r="L309" s="179"/>
      <c r="M309" s="40"/>
      <c r="N309" s="40"/>
      <c r="O309" s="4"/>
      <c r="P309" s="8"/>
    </row>
    <row r="310" spans="2:16" ht="12.75">
      <c r="B310" s="4"/>
      <c r="C310" s="4"/>
      <c r="D310" s="4"/>
      <c r="E310" s="16" t="s">
        <v>44</v>
      </c>
      <c r="L310" s="179"/>
      <c r="M310" s="40"/>
      <c r="N310" s="40"/>
      <c r="O310" s="4"/>
      <c r="P310" s="8"/>
    </row>
    <row r="311" spans="2:16" ht="12.75">
      <c r="B311" s="4"/>
      <c r="C311" s="4"/>
      <c r="D311" s="4"/>
      <c r="E311" s="16" t="s">
        <v>44</v>
      </c>
      <c r="L311" s="179"/>
      <c r="M311" s="40"/>
      <c r="N311" s="40"/>
      <c r="O311" s="4"/>
      <c r="P311" s="8"/>
    </row>
    <row r="312" spans="2:16" ht="12.75">
      <c r="B312" s="4"/>
      <c r="C312" s="4"/>
      <c r="D312" s="4"/>
      <c r="E312" s="16" t="s">
        <v>44</v>
      </c>
      <c r="L312" s="179"/>
      <c r="M312" s="40"/>
      <c r="N312" s="40"/>
      <c r="O312" s="4"/>
      <c r="P312" s="8"/>
    </row>
    <row r="313" spans="2:16" ht="12.75">
      <c r="B313" s="4"/>
      <c r="C313" s="4"/>
      <c r="D313" s="4"/>
      <c r="E313" s="16" t="s">
        <v>44</v>
      </c>
      <c r="L313" s="179"/>
      <c r="M313" s="40"/>
      <c r="N313" s="40"/>
      <c r="O313" s="4"/>
      <c r="P313" s="8"/>
    </row>
    <row r="314" spans="2:16" ht="12.75">
      <c r="B314" s="4"/>
      <c r="C314" s="4"/>
      <c r="D314" s="4"/>
      <c r="E314" s="16" t="s">
        <v>44</v>
      </c>
      <c r="L314" s="179"/>
      <c r="M314" s="40"/>
      <c r="N314" s="40"/>
      <c r="O314" s="4"/>
      <c r="P314" s="8"/>
    </row>
    <row r="315" spans="2:16" ht="12.75">
      <c r="B315" s="4"/>
      <c r="C315" s="4"/>
      <c r="D315" s="4"/>
      <c r="E315" s="16" t="s">
        <v>44</v>
      </c>
      <c r="L315" s="179"/>
      <c r="M315" s="40"/>
      <c r="N315" s="40"/>
      <c r="O315" s="4"/>
      <c r="P315" s="8"/>
    </row>
    <row r="316" spans="2:16" ht="12.75">
      <c r="B316" s="4"/>
      <c r="C316" s="4"/>
      <c r="D316" s="4"/>
      <c r="E316" s="16" t="s">
        <v>44</v>
      </c>
      <c r="L316" s="179"/>
      <c r="M316" s="40"/>
      <c r="N316" s="40"/>
      <c r="O316" s="4"/>
      <c r="P316" s="8"/>
    </row>
    <row r="317" spans="2:16" ht="12.75">
      <c r="B317" s="4"/>
      <c r="C317" s="4"/>
      <c r="D317" s="4"/>
      <c r="E317" s="16" t="s">
        <v>44</v>
      </c>
      <c r="L317" s="179"/>
      <c r="M317" s="40"/>
      <c r="N317" s="40"/>
      <c r="O317" s="4"/>
      <c r="P317" s="8"/>
    </row>
    <row r="318" spans="2:16" ht="12.75">
      <c r="B318" s="4"/>
      <c r="C318" s="4"/>
      <c r="D318" s="4"/>
      <c r="E318" s="16" t="s">
        <v>44</v>
      </c>
      <c r="L318" s="179"/>
      <c r="M318" s="40"/>
      <c r="N318" s="40"/>
      <c r="O318" s="4"/>
      <c r="P318" s="8"/>
    </row>
    <row r="319" spans="2:16" ht="12.75">
      <c r="B319" s="4"/>
      <c r="C319" s="4"/>
      <c r="D319" s="4"/>
      <c r="E319" s="16" t="s">
        <v>44</v>
      </c>
      <c r="L319" s="179"/>
      <c r="M319" s="40"/>
      <c r="N319" s="40"/>
      <c r="O319" s="4"/>
      <c r="P319" s="8"/>
    </row>
    <row r="320" spans="2:16" ht="12.75">
      <c r="B320" s="4"/>
      <c r="C320" s="4"/>
      <c r="D320" s="4"/>
      <c r="E320" s="16" t="s">
        <v>44</v>
      </c>
      <c r="L320" s="179"/>
      <c r="M320" s="40"/>
      <c r="N320" s="40"/>
      <c r="O320" s="4"/>
      <c r="P320" s="8"/>
    </row>
    <row r="321" spans="2:16" ht="12.75">
      <c r="B321" s="4"/>
      <c r="C321" s="4"/>
      <c r="D321" s="4"/>
      <c r="E321" s="16" t="s">
        <v>44</v>
      </c>
      <c r="L321" s="179"/>
      <c r="M321" s="40"/>
      <c r="N321" s="40"/>
      <c r="O321" s="4"/>
      <c r="P321" s="8"/>
    </row>
    <row r="322" spans="2:16" ht="12.75">
      <c r="B322" s="4"/>
      <c r="C322" s="4"/>
      <c r="D322" s="4"/>
      <c r="E322" s="16" t="s">
        <v>44</v>
      </c>
      <c r="L322" s="179"/>
      <c r="M322" s="40"/>
      <c r="N322" s="40"/>
      <c r="O322" s="4"/>
      <c r="P322" s="8"/>
    </row>
    <row r="323" spans="2:16" ht="12.75">
      <c r="B323" s="4"/>
      <c r="C323" s="4"/>
      <c r="D323" s="4"/>
      <c r="E323" s="16" t="s">
        <v>44</v>
      </c>
      <c r="L323" s="179"/>
      <c r="M323" s="40"/>
      <c r="N323" s="40"/>
      <c r="O323" s="4"/>
      <c r="P323" s="8"/>
    </row>
    <row r="324" spans="2:16" ht="12.75">
      <c r="B324" s="4"/>
      <c r="C324" s="4"/>
      <c r="D324" s="4"/>
      <c r="E324" s="16" t="s">
        <v>44</v>
      </c>
      <c r="L324" s="179"/>
      <c r="M324" s="40"/>
      <c r="N324" s="40"/>
      <c r="O324" s="4"/>
      <c r="P324" s="8"/>
    </row>
    <row r="325" spans="2:16" ht="12.75">
      <c r="B325" s="4"/>
      <c r="C325" s="4"/>
      <c r="D325" s="4"/>
      <c r="E325" s="16" t="s">
        <v>44</v>
      </c>
      <c r="L325" s="179"/>
      <c r="M325" s="40"/>
      <c r="N325" s="40"/>
      <c r="O325" s="4"/>
      <c r="P325" s="8"/>
    </row>
    <row r="326" spans="2:16" ht="12.75">
      <c r="B326" s="4"/>
      <c r="C326" s="4"/>
      <c r="D326" s="4"/>
      <c r="E326" s="16" t="s">
        <v>44</v>
      </c>
      <c r="L326" s="179"/>
      <c r="M326" s="40"/>
      <c r="N326" s="40"/>
      <c r="O326" s="4"/>
      <c r="P326" s="8"/>
    </row>
    <row r="327" spans="2:16" ht="12.75">
      <c r="B327" s="4"/>
      <c r="C327" s="4"/>
      <c r="D327" s="4"/>
      <c r="E327" s="16" t="s">
        <v>44</v>
      </c>
      <c r="L327" s="179"/>
      <c r="M327" s="40"/>
      <c r="N327" s="40"/>
      <c r="O327" s="4"/>
      <c r="P327" s="8"/>
    </row>
    <row r="328" spans="2:16" ht="12.75">
      <c r="B328" s="4"/>
      <c r="C328" s="4"/>
      <c r="D328" s="4"/>
      <c r="E328" s="16" t="s">
        <v>44</v>
      </c>
      <c r="L328" s="179"/>
      <c r="M328" s="40"/>
      <c r="N328" s="40"/>
      <c r="O328" s="4"/>
      <c r="P328" s="8"/>
    </row>
    <row r="329" spans="2:16" ht="12.75">
      <c r="B329" s="4"/>
      <c r="C329" s="4"/>
      <c r="D329" s="4"/>
      <c r="E329" s="16" t="s">
        <v>44</v>
      </c>
      <c r="L329" s="179"/>
      <c r="M329" s="40"/>
      <c r="N329" s="40"/>
      <c r="O329" s="4"/>
      <c r="P329" s="8"/>
    </row>
    <row r="330" spans="2:16" ht="12.75">
      <c r="B330" s="4"/>
      <c r="C330" s="4"/>
      <c r="D330" s="4"/>
      <c r="E330" s="16" t="s">
        <v>44</v>
      </c>
      <c r="L330" s="179"/>
      <c r="M330" s="40"/>
      <c r="N330" s="40"/>
      <c r="O330" s="4"/>
      <c r="P330" s="8"/>
    </row>
    <row r="331" spans="2:16" ht="12.75">
      <c r="B331" s="4"/>
      <c r="C331" s="4"/>
      <c r="D331" s="4"/>
      <c r="E331" s="16" t="s">
        <v>44</v>
      </c>
      <c r="L331" s="179"/>
      <c r="M331" s="40"/>
      <c r="N331" s="40"/>
      <c r="O331" s="4"/>
      <c r="P331" s="8"/>
    </row>
    <row r="332" spans="2:16" ht="12.75">
      <c r="B332" s="4"/>
      <c r="C332" s="4"/>
      <c r="D332" s="4"/>
      <c r="E332" s="16" t="s">
        <v>44</v>
      </c>
      <c r="L332" s="179"/>
      <c r="M332" s="40"/>
      <c r="N332" s="40"/>
      <c r="O332" s="4"/>
      <c r="P332" s="8"/>
    </row>
    <row r="333" spans="2:16" ht="12.75">
      <c r="B333" s="4"/>
      <c r="C333" s="4"/>
      <c r="D333" s="4"/>
      <c r="E333" s="16" t="s">
        <v>44</v>
      </c>
      <c r="L333" s="179"/>
      <c r="M333" s="40"/>
      <c r="N333" s="40"/>
      <c r="O333" s="4"/>
      <c r="P333" s="8"/>
    </row>
    <row r="334" spans="2:16" ht="12.75">
      <c r="B334" s="4"/>
      <c r="C334" s="4"/>
      <c r="D334" s="4"/>
      <c r="E334" s="16" t="s">
        <v>44</v>
      </c>
      <c r="L334" s="179"/>
      <c r="M334" s="40"/>
      <c r="N334" s="40"/>
      <c r="O334" s="4"/>
      <c r="P334" s="8"/>
    </row>
    <row r="335" spans="2:16" ht="12.75">
      <c r="B335" s="4"/>
      <c r="C335" s="4"/>
      <c r="D335" s="4"/>
      <c r="E335" s="16" t="s">
        <v>44</v>
      </c>
      <c r="L335" s="179"/>
      <c r="M335" s="40"/>
      <c r="N335" s="40"/>
      <c r="O335" s="4"/>
      <c r="P335" s="8"/>
    </row>
    <row r="336" spans="2:16" ht="12.75">
      <c r="B336" s="4"/>
      <c r="C336" s="4"/>
      <c r="D336" s="4"/>
      <c r="E336" s="16" t="s">
        <v>44</v>
      </c>
      <c r="L336" s="179"/>
      <c r="M336" s="40"/>
      <c r="N336" s="40"/>
      <c r="O336" s="4"/>
      <c r="P336" s="8"/>
    </row>
    <row r="337" spans="2:16" ht="12.75">
      <c r="B337" s="4"/>
      <c r="C337" s="4"/>
      <c r="D337" s="4"/>
      <c r="E337" s="16" t="s">
        <v>44</v>
      </c>
      <c r="L337" s="179"/>
      <c r="M337" s="40"/>
      <c r="N337" s="40"/>
      <c r="O337" s="4"/>
      <c r="P337" s="8"/>
    </row>
    <row r="338" spans="2:16" ht="12.75">
      <c r="B338" s="4"/>
      <c r="C338" s="4"/>
      <c r="D338" s="4"/>
      <c r="E338" s="16" t="s">
        <v>44</v>
      </c>
      <c r="L338" s="179"/>
      <c r="M338" s="40"/>
      <c r="N338" s="40"/>
      <c r="O338" s="4"/>
      <c r="P338" s="8"/>
    </row>
    <row r="339" spans="2:16" ht="12.75">
      <c r="B339" s="4"/>
      <c r="C339" s="4"/>
      <c r="D339" s="4"/>
      <c r="E339" s="16" t="s">
        <v>44</v>
      </c>
      <c r="L339" s="179"/>
      <c r="M339" s="40"/>
      <c r="N339" s="40"/>
      <c r="O339" s="4"/>
      <c r="P339" s="8"/>
    </row>
    <row r="340" spans="2:16" ht="12.75">
      <c r="B340" s="4"/>
      <c r="C340" s="4"/>
      <c r="D340" s="4"/>
      <c r="E340" s="16" t="s">
        <v>44</v>
      </c>
      <c r="L340" s="179"/>
      <c r="M340" s="40"/>
      <c r="N340" s="40"/>
      <c r="O340" s="4"/>
      <c r="P340" s="8"/>
    </row>
    <row r="341" spans="2:16" ht="12.75">
      <c r="B341" s="4"/>
      <c r="C341" s="4"/>
      <c r="D341" s="4"/>
      <c r="E341" s="16" t="s">
        <v>44</v>
      </c>
      <c r="L341" s="179"/>
      <c r="M341" s="40"/>
      <c r="N341" s="40"/>
      <c r="O341" s="4"/>
      <c r="P341" s="8"/>
    </row>
    <row r="342" spans="2:16" ht="12.75">
      <c r="B342" s="4"/>
      <c r="C342" s="4"/>
      <c r="D342" s="4"/>
      <c r="E342" s="16" t="s">
        <v>44</v>
      </c>
      <c r="L342" s="179"/>
      <c r="M342" s="40"/>
      <c r="N342" s="40"/>
      <c r="O342" s="4"/>
      <c r="P342" s="8"/>
    </row>
    <row r="343" spans="2:16" ht="12.75">
      <c r="B343" s="4"/>
      <c r="C343" s="4"/>
      <c r="D343" s="4"/>
      <c r="E343" s="16" t="s">
        <v>44</v>
      </c>
      <c r="L343" s="179"/>
      <c r="M343" s="40"/>
      <c r="N343" s="40"/>
      <c r="O343" s="4"/>
      <c r="P343" s="8"/>
    </row>
    <row r="344" spans="2:16" ht="12.75">
      <c r="B344" s="4"/>
      <c r="C344" s="4"/>
      <c r="D344" s="4"/>
      <c r="E344" s="16" t="s">
        <v>44</v>
      </c>
      <c r="L344" s="179"/>
      <c r="M344" s="40"/>
      <c r="N344" s="40"/>
      <c r="O344" s="4"/>
      <c r="P344" s="8"/>
    </row>
    <row r="345" spans="2:16" ht="12.75">
      <c r="B345" s="4"/>
      <c r="C345" s="4"/>
      <c r="D345" s="4"/>
      <c r="E345" s="16" t="s">
        <v>44</v>
      </c>
      <c r="L345" s="179"/>
      <c r="M345" s="40"/>
      <c r="N345" s="40"/>
      <c r="O345" s="4"/>
      <c r="P345" s="8"/>
    </row>
    <row r="346" spans="2:16" ht="12.75">
      <c r="B346" s="4"/>
      <c r="C346" s="4"/>
      <c r="D346" s="4"/>
      <c r="E346" s="16" t="s">
        <v>44</v>
      </c>
      <c r="L346" s="179"/>
      <c r="M346" s="40"/>
      <c r="N346" s="40"/>
      <c r="O346" s="4"/>
      <c r="P346" s="8"/>
    </row>
    <row r="347" spans="2:16" ht="12.75">
      <c r="B347" s="4"/>
      <c r="C347" s="4"/>
      <c r="D347" s="4"/>
      <c r="E347" s="16" t="s">
        <v>44</v>
      </c>
      <c r="L347" s="179"/>
      <c r="M347" s="40"/>
      <c r="N347" s="40"/>
      <c r="O347" s="4"/>
      <c r="P347" s="8"/>
    </row>
    <row r="348" spans="2:16" ht="12.75">
      <c r="B348" s="4"/>
      <c r="C348" s="4"/>
      <c r="D348" s="4"/>
      <c r="E348" s="16" t="s">
        <v>44</v>
      </c>
      <c r="L348" s="179"/>
      <c r="M348" s="40"/>
      <c r="N348" s="40"/>
      <c r="O348" s="4"/>
      <c r="P348" s="8"/>
    </row>
    <row r="349" spans="2:16" ht="12.75">
      <c r="B349" s="4"/>
      <c r="C349" s="4"/>
      <c r="D349" s="4"/>
      <c r="E349" s="16" t="s">
        <v>44</v>
      </c>
      <c r="L349" s="179"/>
      <c r="M349" s="40"/>
      <c r="N349" s="40"/>
      <c r="O349" s="4"/>
      <c r="P349" s="8"/>
    </row>
    <row r="350" spans="2:16" ht="12.75">
      <c r="B350" s="4"/>
      <c r="C350" s="4"/>
      <c r="D350" s="4"/>
      <c r="E350" s="16" t="s">
        <v>44</v>
      </c>
      <c r="L350" s="179"/>
      <c r="M350" s="40"/>
      <c r="N350" s="40"/>
      <c r="O350" s="4"/>
      <c r="P350" s="8"/>
    </row>
    <row r="351" spans="2:16" ht="12.75">
      <c r="B351" s="4"/>
      <c r="C351" s="4"/>
      <c r="D351" s="4"/>
      <c r="E351" s="16" t="s">
        <v>44</v>
      </c>
      <c r="L351" s="179"/>
      <c r="M351" s="40"/>
      <c r="N351" s="40"/>
      <c r="O351" s="4"/>
      <c r="P351" s="8"/>
    </row>
    <row r="352" spans="2:16" ht="12.75">
      <c r="B352" s="4"/>
      <c r="C352" s="4"/>
      <c r="D352" s="4"/>
      <c r="E352" s="16" t="s">
        <v>44</v>
      </c>
      <c r="L352" s="179"/>
      <c r="M352" s="40"/>
      <c r="N352" s="40"/>
      <c r="O352" s="4"/>
      <c r="P352" s="8"/>
    </row>
    <row r="353" spans="2:16" ht="12.75">
      <c r="B353" s="4"/>
      <c r="C353" s="4"/>
      <c r="D353" s="4"/>
      <c r="E353" s="16" t="s">
        <v>44</v>
      </c>
      <c r="L353" s="179"/>
      <c r="M353" s="40"/>
      <c r="N353" s="40"/>
      <c r="O353" s="4"/>
      <c r="P353" s="8"/>
    </row>
    <row r="354" spans="2:16" ht="12.75">
      <c r="B354" s="4"/>
      <c r="C354" s="4"/>
      <c r="D354" s="4"/>
      <c r="E354" s="16" t="s">
        <v>44</v>
      </c>
      <c r="L354" s="179"/>
      <c r="M354" s="40"/>
      <c r="N354" s="40"/>
      <c r="O354" s="4"/>
      <c r="P354" s="8"/>
    </row>
    <row r="355" spans="2:16" ht="12.75">
      <c r="B355" s="4"/>
      <c r="C355" s="4"/>
      <c r="D355" s="4"/>
      <c r="E355" s="16" t="s">
        <v>44</v>
      </c>
      <c r="L355" s="179"/>
      <c r="M355" s="40"/>
      <c r="N355" s="40"/>
      <c r="O355" s="4"/>
      <c r="P355" s="8"/>
    </row>
    <row r="356" spans="2:16" ht="12.75">
      <c r="B356" s="4"/>
      <c r="C356" s="4"/>
      <c r="D356" s="4"/>
      <c r="E356" s="16" t="s">
        <v>44</v>
      </c>
      <c r="L356" s="179"/>
      <c r="M356" s="40"/>
      <c r="N356" s="40"/>
      <c r="O356" s="4"/>
      <c r="P356" s="8"/>
    </row>
    <row r="357" spans="2:16" ht="12.75">
      <c r="B357" s="4"/>
      <c r="C357" s="4"/>
      <c r="D357" s="4"/>
      <c r="E357" s="16" t="s">
        <v>44</v>
      </c>
      <c r="L357" s="179"/>
      <c r="M357" s="40"/>
      <c r="N357" s="40"/>
      <c r="O357" s="4"/>
      <c r="P357" s="8"/>
    </row>
    <row r="358" spans="2:16" ht="12.75">
      <c r="B358" s="4"/>
      <c r="C358" s="4"/>
      <c r="D358" s="4"/>
      <c r="E358" s="16" t="s">
        <v>44</v>
      </c>
      <c r="L358" s="179"/>
      <c r="M358" s="40"/>
      <c r="N358" s="40"/>
      <c r="O358" s="4"/>
      <c r="P358" s="8"/>
    </row>
    <row r="359" spans="2:16" ht="12.75">
      <c r="B359" s="4"/>
      <c r="C359" s="4"/>
      <c r="D359" s="4"/>
      <c r="E359" s="16" t="s">
        <v>44</v>
      </c>
      <c r="L359" s="179"/>
      <c r="M359" s="40"/>
      <c r="N359" s="40"/>
      <c r="O359" s="4"/>
      <c r="P359" s="8"/>
    </row>
    <row r="360" spans="2:16" ht="12.75">
      <c r="B360" s="4"/>
      <c r="C360" s="4"/>
      <c r="D360" s="4"/>
      <c r="E360" s="16" t="s">
        <v>44</v>
      </c>
      <c r="L360" s="179"/>
      <c r="M360" s="40"/>
      <c r="N360" s="40"/>
      <c r="O360" s="4"/>
      <c r="P360" s="8"/>
    </row>
    <row r="361" spans="2:16" ht="12.75">
      <c r="B361" s="4"/>
      <c r="C361" s="4"/>
      <c r="D361" s="4"/>
      <c r="E361" s="16" t="s">
        <v>44</v>
      </c>
      <c r="L361" s="179"/>
      <c r="M361" s="40"/>
      <c r="N361" s="40"/>
      <c r="O361" s="4"/>
      <c r="P361" s="8"/>
    </row>
    <row r="362" spans="2:16" ht="12.75">
      <c r="B362" s="4"/>
      <c r="C362" s="4"/>
      <c r="D362" s="4"/>
      <c r="E362" s="16" t="s">
        <v>44</v>
      </c>
      <c r="L362" s="179"/>
      <c r="M362" s="40"/>
      <c r="N362" s="40"/>
      <c r="O362" s="4"/>
      <c r="P362" s="8"/>
    </row>
    <row r="363" spans="2:16" ht="12.75">
      <c r="B363" s="4"/>
      <c r="C363" s="4"/>
      <c r="D363" s="4"/>
      <c r="E363" s="16" t="s">
        <v>44</v>
      </c>
      <c r="L363" s="179"/>
      <c r="M363" s="40"/>
      <c r="N363" s="40"/>
      <c r="O363" s="4"/>
      <c r="P363" s="8"/>
    </row>
    <row r="364" spans="2:16" ht="12.75">
      <c r="B364" s="4"/>
      <c r="C364" s="4"/>
      <c r="D364" s="4"/>
      <c r="E364" s="16" t="s">
        <v>44</v>
      </c>
      <c r="L364" s="179"/>
      <c r="M364" s="40"/>
      <c r="N364" s="40"/>
      <c r="O364" s="4"/>
      <c r="P364" s="8"/>
    </row>
    <row r="365" spans="2:16" ht="12.75">
      <c r="B365" s="4"/>
      <c r="C365" s="4"/>
      <c r="D365" s="4"/>
      <c r="E365" s="16" t="s">
        <v>44</v>
      </c>
      <c r="L365" s="179"/>
      <c r="M365" s="40"/>
      <c r="N365" s="40"/>
      <c r="O365" s="4"/>
      <c r="P365" s="8"/>
    </row>
    <row r="366" spans="2:16" ht="12.75">
      <c r="B366" s="4"/>
      <c r="C366" s="4"/>
      <c r="D366" s="4"/>
      <c r="E366" s="16" t="s">
        <v>44</v>
      </c>
      <c r="L366" s="179"/>
      <c r="M366" s="40"/>
      <c r="N366" s="40"/>
      <c r="O366" s="4"/>
      <c r="P366" s="8"/>
    </row>
    <row r="367" spans="2:16" ht="12.75">
      <c r="B367" s="4"/>
      <c r="C367" s="4"/>
      <c r="D367" s="4"/>
      <c r="E367" s="16" t="s">
        <v>44</v>
      </c>
      <c r="L367" s="179"/>
      <c r="M367" s="40"/>
      <c r="N367" s="40"/>
      <c r="O367" s="4"/>
      <c r="P367" s="8"/>
    </row>
    <row r="368" spans="2:16" ht="12.75">
      <c r="B368" s="4"/>
      <c r="C368" s="4"/>
      <c r="D368" s="4"/>
      <c r="E368" s="16" t="s">
        <v>44</v>
      </c>
      <c r="L368" s="179"/>
      <c r="M368" s="40"/>
      <c r="N368" s="40"/>
      <c r="O368" s="4"/>
      <c r="P368" s="8"/>
    </row>
    <row r="369" spans="2:16" ht="12.75">
      <c r="B369" s="4"/>
      <c r="C369" s="4"/>
      <c r="D369" s="4"/>
      <c r="E369" s="16" t="s">
        <v>44</v>
      </c>
      <c r="L369" s="179"/>
      <c r="M369" s="40"/>
      <c r="N369" s="40"/>
      <c r="O369" s="4"/>
      <c r="P369" s="8"/>
    </row>
    <row r="370" spans="2:16" ht="12.75">
      <c r="B370" s="4"/>
      <c r="C370" s="4"/>
      <c r="D370" s="4"/>
      <c r="E370" s="16" t="s">
        <v>44</v>
      </c>
      <c r="L370" s="179"/>
      <c r="M370" s="40"/>
      <c r="N370" s="40"/>
      <c r="O370" s="4"/>
      <c r="P370" s="8"/>
    </row>
    <row r="371" spans="2:16" ht="12.75">
      <c r="B371" s="4"/>
      <c r="C371" s="4"/>
      <c r="D371" s="4"/>
      <c r="E371" s="16" t="s">
        <v>44</v>
      </c>
      <c r="L371" s="179"/>
      <c r="M371" s="40"/>
      <c r="N371" s="40"/>
      <c r="O371" s="4"/>
      <c r="P371" s="8"/>
    </row>
    <row r="372" spans="2:16" ht="12.75">
      <c r="B372" s="4"/>
      <c r="C372" s="4"/>
      <c r="D372" s="4"/>
      <c r="E372" s="16" t="s">
        <v>44</v>
      </c>
      <c r="L372" s="179"/>
      <c r="M372" s="40"/>
      <c r="N372" s="40"/>
      <c r="O372" s="4"/>
      <c r="P372" s="8"/>
    </row>
    <row r="373" spans="2:16" ht="12.75">
      <c r="B373" s="4"/>
      <c r="C373" s="4"/>
      <c r="D373" s="4"/>
      <c r="E373" s="16" t="s">
        <v>44</v>
      </c>
      <c r="L373" s="179"/>
      <c r="M373" s="40"/>
      <c r="N373" s="40"/>
      <c r="O373" s="4"/>
      <c r="P373" s="8"/>
    </row>
    <row r="374" spans="2:16" ht="12.75">
      <c r="B374" s="4"/>
      <c r="C374" s="4"/>
      <c r="D374" s="4"/>
      <c r="E374" s="16" t="s">
        <v>44</v>
      </c>
      <c r="L374" s="179"/>
      <c r="M374" s="40"/>
      <c r="N374" s="40"/>
      <c r="O374" s="4"/>
      <c r="P374" s="8"/>
    </row>
    <row r="375" spans="2:16" ht="12.75">
      <c r="B375" s="4"/>
      <c r="C375" s="4"/>
      <c r="D375" s="4"/>
      <c r="E375" s="16" t="s">
        <v>44</v>
      </c>
      <c r="L375" s="179"/>
      <c r="M375" s="40"/>
      <c r="N375" s="40"/>
      <c r="O375" s="4"/>
      <c r="P375" s="8"/>
    </row>
    <row r="376" spans="2:16" ht="12.75">
      <c r="B376" s="4"/>
      <c r="C376" s="4"/>
      <c r="D376" s="4"/>
      <c r="E376" s="16" t="s">
        <v>44</v>
      </c>
      <c r="L376" s="179"/>
      <c r="M376" s="40"/>
      <c r="N376" s="40"/>
      <c r="O376" s="4"/>
      <c r="P376" s="8"/>
    </row>
    <row r="377" spans="2:16" ht="12.75">
      <c r="B377" s="4"/>
      <c r="C377" s="4"/>
      <c r="D377" s="4"/>
      <c r="E377" s="16" t="s">
        <v>44</v>
      </c>
      <c r="L377" s="179"/>
      <c r="M377" s="40"/>
      <c r="N377" s="40"/>
      <c r="O377" s="4"/>
      <c r="P377" s="8"/>
    </row>
    <row r="378" spans="2:16" ht="12.75">
      <c r="B378" s="4"/>
      <c r="C378" s="4"/>
      <c r="D378" s="4"/>
      <c r="E378" s="16" t="s">
        <v>44</v>
      </c>
      <c r="L378" s="179"/>
      <c r="M378" s="40"/>
      <c r="N378" s="40"/>
      <c r="O378" s="4"/>
      <c r="P378" s="8"/>
    </row>
    <row r="379" spans="2:16" ht="12.75">
      <c r="B379" s="4"/>
      <c r="C379" s="4"/>
      <c r="D379" s="4"/>
      <c r="E379" s="16" t="s">
        <v>44</v>
      </c>
      <c r="L379" s="179"/>
      <c r="M379" s="40"/>
      <c r="N379" s="40"/>
      <c r="O379" s="4"/>
      <c r="P379" s="8"/>
    </row>
    <row r="380" spans="2:16" ht="12.75">
      <c r="B380" s="4"/>
      <c r="C380" s="4"/>
      <c r="D380" s="4"/>
      <c r="E380" s="16" t="s">
        <v>44</v>
      </c>
      <c r="L380" s="179"/>
      <c r="M380" s="40"/>
      <c r="N380" s="40"/>
      <c r="O380" s="4"/>
      <c r="P380" s="8"/>
    </row>
    <row r="381" spans="2:16" ht="12.75">
      <c r="B381" s="4"/>
      <c r="C381" s="4"/>
      <c r="D381" s="4"/>
      <c r="E381" s="16" t="s">
        <v>44</v>
      </c>
      <c r="L381" s="179"/>
      <c r="M381" s="40"/>
      <c r="N381" s="40"/>
      <c r="O381" s="4"/>
      <c r="P381" s="8"/>
    </row>
    <row r="382" spans="2:16" ht="12.75">
      <c r="B382" s="4"/>
      <c r="C382" s="4"/>
      <c r="D382" s="4"/>
      <c r="E382" s="16" t="s">
        <v>44</v>
      </c>
      <c r="L382" s="179"/>
      <c r="M382" s="40"/>
      <c r="N382" s="40"/>
      <c r="O382" s="4"/>
      <c r="P382" s="8"/>
    </row>
    <row r="383" spans="2:16" ht="12.75">
      <c r="B383" s="4"/>
      <c r="C383" s="4"/>
      <c r="D383" s="4"/>
      <c r="E383" s="16" t="s">
        <v>44</v>
      </c>
      <c r="L383" s="179"/>
      <c r="M383" s="40"/>
      <c r="N383" s="40"/>
      <c r="O383" s="4"/>
      <c r="P383" s="8"/>
    </row>
    <row r="384" spans="2:16" ht="12.75">
      <c r="B384" s="4"/>
      <c r="C384" s="4"/>
      <c r="D384" s="4"/>
      <c r="E384" s="16" t="s">
        <v>44</v>
      </c>
      <c r="L384" s="179"/>
      <c r="M384" s="40"/>
      <c r="N384" s="40"/>
      <c r="O384" s="4"/>
      <c r="P384" s="8"/>
    </row>
    <row r="385" spans="2:16" ht="12.75">
      <c r="B385" s="4"/>
      <c r="C385" s="4"/>
      <c r="D385" s="4"/>
      <c r="E385" s="16" t="s">
        <v>44</v>
      </c>
      <c r="L385" s="179"/>
      <c r="M385" s="40"/>
      <c r="N385" s="40"/>
      <c r="O385" s="4"/>
      <c r="P385" s="8"/>
    </row>
    <row r="386" spans="2:16" ht="12.75">
      <c r="B386" s="4"/>
      <c r="C386" s="4"/>
      <c r="D386" s="4"/>
      <c r="E386" s="16" t="s">
        <v>44</v>
      </c>
      <c r="L386" s="179"/>
      <c r="M386" s="40"/>
      <c r="N386" s="40"/>
      <c r="O386" s="4"/>
      <c r="P386" s="8"/>
    </row>
    <row r="387" spans="2:16" ht="12.75">
      <c r="B387" s="4"/>
      <c r="C387" s="4"/>
      <c r="D387" s="4"/>
      <c r="E387" s="16" t="s">
        <v>44</v>
      </c>
      <c r="L387" s="179"/>
      <c r="M387" s="40"/>
      <c r="N387" s="40"/>
      <c r="O387" s="4"/>
      <c r="P387" s="8"/>
    </row>
    <row r="388" spans="2:16" ht="12.75">
      <c r="B388" s="4"/>
      <c r="C388" s="4"/>
      <c r="D388" s="4"/>
      <c r="E388" s="16" t="s">
        <v>44</v>
      </c>
      <c r="L388" s="179"/>
      <c r="M388" s="40"/>
      <c r="N388" s="40"/>
      <c r="O388" s="4"/>
      <c r="P388" s="8"/>
    </row>
    <row r="389" spans="2:16" ht="12.75">
      <c r="B389" s="4"/>
      <c r="C389" s="4"/>
      <c r="D389" s="4"/>
      <c r="E389" s="16" t="s">
        <v>44</v>
      </c>
      <c r="L389" s="179"/>
      <c r="M389" s="40"/>
      <c r="N389" s="40"/>
      <c r="O389" s="4"/>
      <c r="P389" s="8"/>
    </row>
    <row r="390" spans="2:16" ht="12.75">
      <c r="B390" s="4"/>
      <c r="C390" s="4"/>
      <c r="D390" s="4"/>
      <c r="E390" s="16" t="s">
        <v>44</v>
      </c>
      <c r="L390" s="179"/>
      <c r="M390" s="40"/>
      <c r="N390" s="40"/>
      <c r="O390" s="4"/>
      <c r="P390" s="8"/>
    </row>
    <row r="391" spans="2:16" ht="12.75">
      <c r="B391" s="4"/>
      <c r="C391" s="4"/>
      <c r="D391" s="4"/>
      <c r="E391" s="16" t="s">
        <v>44</v>
      </c>
      <c r="L391" s="179"/>
      <c r="M391" s="40"/>
      <c r="N391" s="40"/>
      <c r="O391" s="4"/>
      <c r="P391" s="8"/>
    </row>
    <row r="392" spans="2:16" ht="12.75">
      <c r="B392" s="4"/>
      <c r="C392" s="4"/>
      <c r="D392" s="4"/>
      <c r="E392" s="16" t="s">
        <v>44</v>
      </c>
      <c r="L392" s="179"/>
      <c r="M392" s="40"/>
      <c r="N392" s="40"/>
      <c r="O392" s="4"/>
      <c r="P392" s="8"/>
    </row>
    <row r="393" spans="2:16" ht="12.75">
      <c r="B393" s="4"/>
      <c r="C393" s="4"/>
      <c r="D393" s="4"/>
      <c r="E393" s="16" t="s">
        <v>44</v>
      </c>
      <c r="L393" s="179"/>
      <c r="M393" s="40"/>
      <c r="N393" s="40"/>
      <c r="O393" s="4"/>
      <c r="P393" s="8"/>
    </row>
    <row r="394" spans="2:16" ht="12.75">
      <c r="B394" s="4"/>
      <c r="C394" s="4"/>
      <c r="D394" s="4"/>
      <c r="E394" s="16" t="s">
        <v>44</v>
      </c>
      <c r="L394" s="179"/>
      <c r="M394" s="40"/>
      <c r="N394" s="40"/>
      <c r="O394" s="4"/>
      <c r="P394" s="8"/>
    </row>
    <row r="395" spans="2:16" ht="12.75">
      <c r="B395" s="4"/>
      <c r="C395" s="4"/>
      <c r="D395" s="4"/>
      <c r="E395" s="16" t="s">
        <v>44</v>
      </c>
      <c r="L395" s="179"/>
      <c r="M395" s="40"/>
      <c r="N395" s="40"/>
      <c r="O395" s="4"/>
      <c r="P395" s="8"/>
    </row>
    <row r="396" spans="2:16" ht="12.75">
      <c r="B396" s="4"/>
      <c r="C396" s="4"/>
      <c r="D396" s="4"/>
      <c r="E396" s="16" t="s">
        <v>44</v>
      </c>
      <c r="L396" s="179"/>
      <c r="M396" s="40"/>
      <c r="N396" s="40"/>
      <c r="O396" s="4"/>
      <c r="P396" s="8"/>
    </row>
    <row r="397" spans="2:16" ht="12.75">
      <c r="B397" s="4"/>
      <c r="C397" s="4"/>
      <c r="D397" s="4"/>
      <c r="E397" s="16" t="s">
        <v>44</v>
      </c>
      <c r="L397" s="179"/>
      <c r="M397" s="40"/>
      <c r="N397" s="40"/>
      <c r="O397" s="4"/>
      <c r="P397" s="8"/>
    </row>
    <row r="398" spans="2:16" ht="12.75">
      <c r="B398" s="4"/>
      <c r="C398" s="4"/>
      <c r="D398" s="4"/>
      <c r="E398" s="16" t="s">
        <v>44</v>
      </c>
      <c r="L398" s="179"/>
      <c r="M398" s="40"/>
      <c r="N398" s="40"/>
      <c r="O398" s="4"/>
      <c r="P398" s="8"/>
    </row>
    <row r="399" spans="2:16" ht="12.75">
      <c r="B399" s="4"/>
      <c r="C399" s="4"/>
      <c r="D399" s="4"/>
      <c r="E399" s="16" t="s">
        <v>44</v>
      </c>
      <c r="L399" s="179"/>
      <c r="M399" s="40"/>
      <c r="N399" s="40"/>
      <c r="O399" s="4"/>
      <c r="P399" s="8"/>
    </row>
    <row r="400" spans="2:16" ht="12.75">
      <c r="B400" s="4"/>
      <c r="C400" s="4"/>
      <c r="D400" s="4"/>
      <c r="E400" s="16" t="s">
        <v>44</v>
      </c>
      <c r="L400" s="179"/>
      <c r="M400" s="40"/>
      <c r="N400" s="40"/>
      <c r="O400" s="4"/>
      <c r="P400" s="8"/>
    </row>
    <row r="401" spans="2:16" ht="12.75">
      <c r="B401" s="4"/>
      <c r="C401" s="4"/>
      <c r="D401" s="4"/>
      <c r="E401" s="16" t="s">
        <v>44</v>
      </c>
      <c r="L401" s="179"/>
      <c r="M401" s="40"/>
      <c r="N401" s="40"/>
      <c r="O401" s="4"/>
      <c r="P401" s="8"/>
    </row>
    <row r="402" spans="2:16" ht="12.75">
      <c r="B402" s="4"/>
      <c r="C402" s="4"/>
      <c r="D402" s="4"/>
      <c r="E402" s="16" t="s">
        <v>44</v>
      </c>
      <c r="L402" s="179"/>
      <c r="M402" s="40"/>
      <c r="N402" s="40"/>
      <c r="O402" s="4"/>
      <c r="P402" s="8"/>
    </row>
    <row r="403" spans="2:16" ht="12.75">
      <c r="B403" s="4"/>
      <c r="C403" s="4"/>
      <c r="D403" s="4"/>
      <c r="E403" s="16" t="s">
        <v>44</v>
      </c>
      <c r="L403" s="179"/>
      <c r="M403" s="40"/>
      <c r="N403" s="40"/>
      <c r="O403" s="4"/>
      <c r="P403" s="8"/>
    </row>
    <row r="404" spans="2:16" ht="12.75">
      <c r="B404" s="4"/>
      <c r="C404" s="4"/>
      <c r="D404" s="4"/>
      <c r="E404" s="16" t="s">
        <v>44</v>
      </c>
      <c r="L404" s="179"/>
      <c r="M404" s="40"/>
      <c r="N404" s="40"/>
      <c r="O404" s="4"/>
      <c r="P404" s="8"/>
    </row>
    <row r="405" spans="2:16" ht="12.75">
      <c r="B405" s="4"/>
      <c r="C405" s="4"/>
      <c r="D405" s="4"/>
      <c r="E405" s="16" t="s">
        <v>44</v>
      </c>
      <c r="L405" s="179"/>
      <c r="M405" s="40"/>
      <c r="N405" s="40"/>
      <c r="O405" s="4"/>
      <c r="P405" s="8"/>
    </row>
    <row r="406" spans="2:16" ht="12.75">
      <c r="B406" s="4"/>
      <c r="C406" s="4"/>
      <c r="D406" s="4"/>
      <c r="E406" s="16" t="s">
        <v>44</v>
      </c>
      <c r="L406" s="179"/>
      <c r="M406" s="40"/>
      <c r="N406" s="40"/>
      <c r="O406" s="4"/>
      <c r="P406" s="8"/>
    </row>
    <row r="407" spans="2:16" ht="12.75">
      <c r="B407" s="4"/>
      <c r="C407" s="4"/>
      <c r="D407" s="4"/>
      <c r="E407" s="16" t="s">
        <v>44</v>
      </c>
      <c r="L407" s="179"/>
      <c r="M407" s="40"/>
      <c r="N407" s="40"/>
      <c r="O407" s="4"/>
      <c r="P407" s="8"/>
    </row>
    <row r="408" spans="2:16" ht="12.75">
      <c r="B408" s="4"/>
      <c r="C408" s="4"/>
      <c r="D408" s="4"/>
      <c r="E408" s="16" t="s">
        <v>44</v>
      </c>
      <c r="L408" s="179"/>
      <c r="M408" s="40"/>
      <c r="N408" s="40"/>
      <c r="O408" s="4"/>
      <c r="P408" s="8"/>
    </row>
    <row r="409" spans="2:16" ht="12.75">
      <c r="B409" s="4"/>
      <c r="C409" s="4"/>
      <c r="D409" s="4"/>
      <c r="E409" s="16" t="s">
        <v>44</v>
      </c>
      <c r="L409" s="179"/>
      <c r="M409" s="40"/>
      <c r="N409" s="40"/>
      <c r="O409" s="4"/>
      <c r="P409" s="8"/>
    </row>
    <row r="410" spans="2:16" ht="12.75">
      <c r="B410" s="4"/>
      <c r="C410" s="4"/>
      <c r="D410" s="4"/>
      <c r="E410" s="16" t="s">
        <v>44</v>
      </c>
      <c r="L410" s="179"/>
      <c r="M410" s="40"/>
      <c r="N410" s="40"/>
      <c r="O410" s="4"/>
      <c r="P410" s="8"/>
    </row>
    <row r="411" spans="2:16" ht="12.75">
      <c r="B411" s="4"/>
      <c r="C411" s="4"/>
      <c r="D411" s="4"/>
      <c r="E411" s="16" t="s">
        <v>44</v>
      </c>
      <c r="L411" s="179"/>
      <c r="M411" s="40"/>
      <c r="N411" s="40"/>
      <c r="O411" s="4"/>
      <c r="P411" s="8"/>
    </row>
    <row r="412" spans="2:16" ht="12.75">
      <c r="B412" s="4"/>
      <c r="C412" s="4"/>
      <c r="D412" s="4"/>
      <c r="E412" s="16" t="s">
        <v>44</v>
      </c>
      <c r="L412" s="179"/>
      <c r="M412" s="40"/>
      <c r="N412" s="40"/>
      <c r="O412" s="4"/>
      <c r="P412" s="8"/>
    </row>
    <row r="413" spans="2:16" ht="12.75">
      <c r="B413" s="4"/>
      <c r="C413" s="4"/>
      <c r="D413" s="4"/>
      <c r="E413" s="16" t="s">
        <v>44</v>
      </c>
      <c r="L413" s="179"/>
      <c r="M413" s="40"/>
      <c r="N413" s="40"/>
      <c r="O413" s="4"/>
      <c r="P413" s="8"/>
    </row>
    <row r="414" spans="2:16" ht="12.75">
      <c r="B414" s="4"/>
      <c r="C414" s="4"/>
      <c r="D414" s="4"/>
      <c r="E414" s="16" t="s">
        <v>44</v>
      </c>
      <c r="L414" s="179"/>
      <c r="M414" s="40"/>
      <c r="N414" s="40"/>
      <c r="O414" s="4"/>
      <c r="P414" s="8"/>
    </row>
    <row r="415" spans="2:16" ht="12.75">
      <c r="B415" s="4"/>
      <c r="C415" s="4"/>
      <c r="D415" s="4"/>
      <c r="E415" s="16" t="s">
        <v>44</v>
      </c>
      <c r="L415" s="179"/>
      <c r="M415" s="40"/>
      <c r="N415" s="40"/>
      <c r="O415" s="4"/>
      <c r="P415" s="8"/>
    </row>
    <row r="416" spans="2:16" ht="12.75">
      <c r="B416" s="4"/>
      <c r="C416" s="4"/>
      <c r="D416" s="4"/>
      <c r="E416" s="16" t="s">
        <v>44</v>
      </c>
      <c r="L416" s="179"/>
      <c r="M416" s="40"/>
      <c r="N416" s="40"/>
      <c r="O416" s="4"/>
      <c r="P416" s="8"/>
    </row>
    <row r="417" spans="2:16" ht="12.75">
      <c r="B417" s="4"/>
      <c r="C417" s="4"/>
      <c r="D417" s="4"/>
      <c r="E417" s="16" t="s">
        <v>44</v>
      </c>
      <c r="L417" s="179"/>
      <c r="M417" s="40"/>
      <c r="N417" s="40"/>
      <c r="O417" s="4"/>
      <c r="P417" s="8"/>
    </row>
    <row r="418" spans="2:16" ht="12.75">
      <c r="B418" s="4"/>
      <c r="C418" s="4"/>
      <c r="D418" s="4"/>
      <c r="E418" s="16" t="s">
        <v>44</v>
      </c>
      <c r="L418" s="179"/>
      <c r="M418" s="40"/>
      <c r="N418" s="40"/>
      <c r="O418" s="4"/>
      <c r="P418" s="8"/>
    </row>
    <row r="419" spans="2:16" ht="12.75">
      <c r="B419" s="4"/>
      <c r="C419" s="4"/>
      <c r="D419" s="4"/>
      <c r="E419" s="16" t="s">
        <v>44</v>
      </c>
      <c r="L419" s="179"/>
      <c r="M419" s="40"/>
      <c r="N419" s="40"/>
      <c r="O419" s="4"/>
      <c r="P419" s="8"/>
    </row>
    <row r="420" spans="2:16" ht="12.75">
      <c r="B420" s="4"/>
      <c r="C420" s="4"/>
      <c r="D420" s="4"/>
      <c r="E420" s="16" t="s">
        <v>44</v>
      </c>
      <c r="L420" s="179"/>
      <c r="M420" s="40"/>
      <c r="N420" s="40"/>
      <c r="O420" s="4"/>
      <c r="P420" s="8"/>
    </row>
    <row r="421" spans="2:16" ht="12.75">
      <c r="B421" s="4"/>
      <c r="C421" s="4"/>
      <c r="D421" s="4"/>
      <c r="E421" s="16" t="s">
        <v>44</v>
      </c>
      <c r="L421" s="179"/>
      <c r="M421" s="40"/>
      <c r="N421" s="40"/>
      <c r="O421" s="4"/>
      <c r="P421" s="8"/>
    </row>
    <row r="422" spans="2:16" ht="12.75">
      <c r="B422" s="4"/>
      <c r="C422" s="4"/>
      <c r="D422" s="4"/>
      <c r="E422" s="16" t="s">
        <v>44</v>
      </c>
      <c r="L422" s="179"/>
      <c r="M422" s="40"/>
      <c r="N422" s="40"/>
      <c r="O422" s="4"/>
      <c r="P422" s="8"/>
    </row>
    <row r="423" spans="2:16" ht="12.75">
      <c r="B423" s="4"/>
      <c r="C423" s="4"/>
      <c r="D423" s="4"/>
      <c r="E423" s="16" t="s">
        <v>44</v>
      </c>
      <c r="L423" s="179"/>
      <c r="M423" s="40"/>
      <c r="N423" s="40"/>
      <c r="O423" s="4"/>
      <c r="P423" s="8"/>
    </row>
    <row r="424" spans="2:16" ht="12.75">
      <c r="B424" s="4"/>
      <c r="C424" s="4"/>
      <c r="D424" s="4"/>
      <c r="E424" s="16" t="s">
        <v>44</v>
      </c>
      <c r="L424" s="179"/>
      <c r="M424" s="40"/>
      <c r="N424" s="40"/>
      <c r="O424" s="4"/>
      <c r="P424" s="8"/>
    </row>
    <row r="425" spans="2:16" ht="12.75">
      <c r="B425" s="4"/>
      <c r="C425" s="4"/>
      <c r="D425" s="4"/>
      <c r="E425" s="16" t="s">
        <v>44</v>
      </c>
      <c r="L425" s="179"/>
      <c r="M425" s="40"/>
      <c r="N425" s="40"/>
      <c r="O425" s="4"/>
      <c r="P425" s="8"/>
    </row>
    <row r="426" spans="2:16" ht="12.75">
      <c r="B426" s="4"/>
      <c r="C426" s="4"/>
      <c r="D426" s="4"/>
      <c r="E426" s="16" t="s">
        <v>44</v>
      </c>
      <c r="L426" s="179"/>
      <c r="M426" s="40"/>
      <c r="N426" s="40"/>
      <c r="O426" s="4"/>
      <c r="P426" s="8"/>
    </row>
    <row r="427" spans="2:16" ht="12.75">
      <c r="B427" s="4"/>
      <c r="C427" s="4"/>
      <c r="D427" s="4"/>
      <c r="E427" s="16" t="s">
        <v>44</v>
      </c>
      <c r="L427" s="179"/>
      <c r="M427" s="40"/>
      <c r="N427" s="40"/>
      <c r="O427" s="4"/>
      <c r="P427" s="8"/>
    </row>
    <row r="428" spans="2:16" ht="12.75">
      <c r="B428" s="4"/>
      <c r="C428" s="4"/>
      <c r="D428" s="4"/>
      <c r="E428" s="16" t="s">
        <v>44</v>
      </c>
      <c r="L428" s="179"/>
      <c r="M428" s="40"/>
      <c r="N428" s="40"/>
      <c r="O428" s="4"/>
      <c r="P428" s="8"/>
    </row>
    <row r="429" spans="2:16" ht="12.75">
      <c r="B429" s="4"/>
      <c r="C429" s="4"/>
      <c r="D429" s="4"/>
      <c r="E429" s="16" t="s">
        <v>44</v>
      </c>
      <c r="L429" s="179"/>
      <c r="M429" s="40"/>
      <c r="N429" s="40"/>
      <c r="O429" s="4"/>
      <c r="P429" s="8"/>
    </row>
    <row r="430" spans="2:16" ht="12.75">
      <c r="B430" s="4"/>
      <c r="C430" s="4"/>
      <c r="D430" s="4"/>
      <c r="E430" s="16" t="s">
        <v>44</v>
      </c>
      <c r="L430" s="179"/>
      <c r="M430" s="40"/>
      <c r="N430" s="40"/>
      <c r="O430" s="4"/>
      <c r="P430" s="8"/>
    </row>
    <row r="431" spans="2:16" ht="12.75">
      <c r="B431" s="4"/>
      <c r="C431" s="4"/>
      <c r="D431" s="4"/>
      <c r="E431" s="16" t="s">
        <v>44</v>
      </c>
      <c r="L431" s="179"/>
      <c r="M431" s="40"/>
      <c r="N431" s="40"/>
      <c r="O431" s="4"/>
      <c r="P431" s="8"/>
    </row>
    <row r="432" spans="2:16" ht="12.75">
      <c r="B432" s="4"/>
      <c r="C432" s="4"/>
      <c r="D432" s="4"/>
      <c r="E432" s="16" t="s">
        <v>44</v>
      </c>
      <c r="L432" s="179"/>
      <c r="M432" s="40"/>
      <c r="N432" s="40"/>
      <c r="O432" s="4"/>
      <c r="P432" s="8"/>
    </row>
    <row r="433" spans="2:16" ht="12.75">
      <c r="B433" s="4"/>
      <c r="C433" s="4"/>
      <c r="D433" s="4"/>
      <c r="E433" s="16" t="s">
        <v>44</v>
      </c>
      <c r="L433" s="179"/>
      <c r="M433" s="40"/>
      <c r="N433" s="40"/>
      <c r="O433" s="4"/>
      <c r="P433" s="8"/>
    </row>
    <row r="434" spans="2:16" ht="12.75">
      <c r="B434" s="4"/>
      <c r="C434" s="4"/>
      <c r="D434" s="4"/>
      <c r="E434" s="16" t="s">
        <v>44</v>
      </c>
      <c r="L434" s="179"/>
      <c r="M434" s="40"/>
      <c r="N434" s="40"/>
      <c r="O434" s="4"/>
      <c r="P434" s="8"/>
    </row>
    <row r="435" spans="2:16" ht="12.75">
      <c r="B435" s="4"/>
      <c r="C435" s="4"/>
      <c r="D435" s="4"/>
      <c r="E435" s="16" t="s">
        <v>44</v>
      </c>
      <c r="L435" s="179"/>
      <c r="M435" s="40"/>
      <c r="N435" s="40"/>
      <c r="O435" s="4"/>
      <c r="P435" s="8"/>
    </row>
    <row r="436" spans="2:16" ht="12.75">
      <c r="B436" s="4"/>
      <c r="C436" s="4"/>
      <c r="D436" s="4"/>
      <c r="E436" s="16" t="s">
        <v>44</v>
      </c>
      <c r="L436" s="179"/>
      <c r="M436" s="40"/>
      <c r="N436" s="40"/>
      <c r="O436" s="4"/>
      <c r="P436" s="8"/>
    </row>
    <row r="437" spans="2:16" ht="12.75">
      <c r="B437" s="4"/>
      <c r="C437" s="4"/>
      <c r="D437" s="4"/>
      <c r="E437" s="16" t="s">
        <v>44</v>
      </c>
      <c r="L437" s="179"/>
      <c r="M437" s="40"/>
      <c r="N437" s="40"/>
      <c r="O437" s="4"/>
      <c r="P437" s="8"/>
    </row>
    <row r="438" spans="2:16" ht="12.75">
      <c r="B438" s="4"/>
      <c r="C438" s="4"/>
      <c r="D438" s="4"/>
      <c r="E438" s="16" t="s">
        <v>44</v>
      </c>
      <c r="L438" s="179"/>
      <c r="M438" s="40"/>
      <c r="N438" s="40"/>
      <c r="O438" s="4"/>
      <c r="P438" s="8"/>
    </row>
    <row r="439" spans="2:16" ht="12.75">
      <c r="B439" s="4"/>
      <c r="C439" s="4"/>
      <c r="D439" s="4"/>
      <c r="E439" s="16" t="s">
        <v>44</v>
      </c>
      <c r="L439" s="179"/>
      <c r="M439" s="40"/>
      <c r="N439" s="40"/>
      <c r="O439" s="4"/>
      <c r="P439" s="8"/>
    </row>
    <row r="440" spans="2:16" ht="12.75">
      <c r="B440" s="4"/>
      <c r="C440" s="4"/>
      <c r="D440" s="4"/>
      <c r="E440" s="16" t="s">
        <v>44</v>
      </c>
      <c r="L440" s="179"/>
      <c r="M440" s="40"/>
      <c r="N440" s="40"/>
      <c r="O440" s="4"/>
      <c r="P440" s="8"/>
    </row>
    <row r="441" spans="2:16" ht="12.75">
      <c r="B441" s="4"/>
      <c r="C441" s="4"/>
      <c r="D441" s="4"/>
      <c r="E441" s="16" t="s">
        <v>44</v>
      </c>
      <c r="L441" s="179"/>
      <c r="M441" s="40"/>
      <c r="N441" s="40"/>
      <c r="O441" s="4"/>
      <c r="P441" s="8"/>
    </row>
    <row r="442" spans="2:16" ht="12.75">
      <c r="B442" s="4"/>
      <c r="C442" s="4"/>
      <c r="D442" s="4"/>
      <c r="E442" s="16" t="s">
        <v>44</v>
      </c>
      <c r="L442" s="179"/>
      <c r="M442" s="40"/>
      <c r="N442" s="40"/>
      <c r="O442" s="4"/>
      <c r="P442" s="8"/>
    </row>
    <row r="443" spans="2:16" ht="12.75">
      <c r="B443" s="4"/>
      <c r="C443" s="4"/>
      <c r="D443" s="4"/>
      <c r="E443" s="16" t="s">
        <v>44</v>
      </c>
      <c r="L443" s="179"/>
      <c r="M443" s="40"/>
      <c r="N443" s="40"/>
      <c r="O443" s="4"/>
      <c r="P443" s="8"/>
    </row>
    <row r="444" spans="2:16" ht="12.75">
      <c r="B444" s="4"/>
      <c r="C444" s="4"/>
      <c r="D444" s="4"/>
      <c r="E444" s="16" t="s">
        <v>44</v>
      </c>
      <c r="L444" s="179"/>
      <c r="M444" s="40"/>
      <c r="N444" s="40"/>
      <c r="O444" s="4"/>
      <c r="P444" s="8"/>
    </row>
    <row r="445" spans="2:16" ht="12.75">
      <c r="B445" s="4"/>
      <c r="C445" s="4"/>
      <c r="D445" s="4"/>
      <c r="E445" s="16" t="s">
        <v>44</v>
      </c>
      <c r="L445" s="179"/>
      <c r="M445" s="40"/>
      <c r="N445" s="40"/>
      <c r="O445" s="4"/>
      <c r="P445" s="8"/>
    </row>
    <row r="446" spans="2:16" ht="12.75">
      <c r="B446" s="4"/>
      <c r="C446" s="4"/>
      <c r="D446" s="4"/>
      <c r="E446" s="16" t="s">
        <v>44</v>
      </c>
      <c r="L446" s="179"/>
      <c r="M446" s="40"/>
      <c r="N446" s="40"/>
      <c r="O446" s="4"/>
      <c r="P446" s="8"/>
    </row>
    <row r="447" spans="2:16" ht="12.75">
      <c r="B447" s="4"/>
      <c r="C447" s="4"/>
      <c r="D447" s="4"/>
      <c r="E447" s="16" t="s">
        <v>44</v>
      </c>
      <c r="L447" s="179"/>
      <c r="M447" s="40"/>
      <c r="N447" s="40"/>
      <c r="O447" s="4"/>
      <c r="P447" s="8"/>
    </row>
    <row r="448" spans="2:16" ht="12.75">
      <c r="B448" s="4"/>
      <c r="C448" s="4"/>
      <c r="D448" s="4"/>
      <c r="E448" s="16" t="s">
        <v>44</v>
      </c>
      <c r="L448" s="179"/>
      <c r="M448" s="40"/>
      <c r="N448" s="40"/>
      <c r="O448" s="4"/>
      <c r="P448" s="8"/>
    </row>
    <row r="449" spans="2:16" ht="12.75">
      <c r="B449" s="4"/>
      <c r="C449" s="4"/>
      <c r="D449" s="4"/>
      <c r="E449" s="16" t="s">
        <v>44</v>
      </c>
      <c r="L449" s="179"/>
      <c r="M449" s="40"/>
      <c r="N449" s="40"/>
      <c r="O449" s="4"/>
      <c r="P449" s="8"/>
    </row>
    <row r="450" spans="2:16" ht="12.75">
      <c r="B450" s="4"/>
      <c r="C450" s="4"/>
      <c r="D450" s="4"/>
      <c r="E450" s="16" t="s">
        <v>44</v>
      </c>
      <c r="L450" s="179"/>
      <c r="M450" s="40"/>
      <c r="N450" s="40"/>
      <c r="O450" s="4"/>
      <c r="P450" s="8"/>
    </row>
    <row r="451" spans="2:16" ht="12.75">
      <c r="B451" s="4"/>
      <c r="C451" s="4"/>
      <c r="D451" s="4"/>
      <c r="E451" s="16" t="s">
        <v>44</v>
      </c>
      <c r="L451" s="179"/>
      <c r="M451" s="40"/>
      <c r="N451" s="40"/>
      <c r="O451" s="4"/>
      <c r="P451" s="8"/>
    </row>
    <row r="452" spans="2:16" ht="12.75">
      <c r="B452" s="4"/>
      <c r="C452" s="4"/>
      <c r="D452" s="4"/>
      <c r="E452" s="16" t="s">
        <v>44</v>
      </c>
      <c r="L452" s="179"/>
      <c r="M452" s="40"/>
      <c r="N452" s="40"/>
      <c r="O452" s="4"/>
      <c r="P452" s="8"/>
    </row>
    <row r="453" spans="2:16" ht="12.75">
      <c r="B453" s="4"/>
      <c r="C453" s="4"/>
      <c r="D453" s="4"/>
      <c r="E453" s="16" t="s">
        <v>44</v>
      </c>
      <c r="L453" s="179"/>
      <c r="M453" s="40"/>
      <c r="N453" s="40"/>
      <c r="O453" s="4"/>
      <c r="P453" s="8"/>
    </row>
    <row r="454" spans="2:16" ht="12.75">
      <c r="B454" s="4"/>
      <c r="C454" s="4"/>
      <c r="D454" s="4"/>
      <c r="E454" s="16" t="s">
        <v>44</v>
      </c>
      <c r="L454" s="179"/>
      <c r="M454" s="40"/>
      <c r="N454" s="40"/>
      <c r="O454" s="4"/>
      <c r="P454" s="8"/>
    </row>
    <row r="455" spans="2:16" ht="12.75">
      <c r="B455" s="4"/>
      <c r="C455" s="4"/>
      <c r="D455" s="4"/>
      <c r="E455" s="16" t="s">
        <v>44</v>
      </c>
      <c r="L455" s="179"/>
      <c r="M455" s="40"/>
      <c r="N455" s="40"/>
      <c r="O455" s="4"/>
      <c r="P455" s="8"/>
    </row>
    <row r="456" spans="2:16" ht="12.75">
      <c r="B456" s="4"/>
      <c r="C456" s="4"/>
      <c r="D456" s="4"/>
      <c r="E456" s="16" t="s">
        <v>44</v>
      </c>
      <c r="L456" s="179"/>
      <c r="M456" s="40"/>
      <c r="N456" s="40"/>
      <c r="O456" s="4"/>
      <c r="P456" s="8"/>
    </row>
    <row r="457" spans="2:16" ht="12.75">
      <c r="B457" s="4"/>
      <c r="C457" s="4"/>
      <c r="D457" s="4"/>
      <c r="E457" s="16" t="s">
        <v>44</v>
      </c>
      <c r="L457" s="179"/>
      <c r="M457" s="40"/>
      <c r="N457" s="40"/>
      <c r="O457" s="4"/>
      <c r="P457" s="8"/>
    </row>
    <row r="458" spans="2:16" ht="12.75">
      <c r="B458" s="4"/>
      <c r="C458" s="4"/>
      <c r="D458" s="4"/>
      <c r="E458" s="16" t="s">
        <v>44</v>
      </c>
      <c r="L458" s="179"/>
      <c r="M458" s="40"/>
      <c r="N458" s="40"/>
      <c r="O458" s="4"/>
      <c r="P458" s="8"/>
    </row>
    <row r="459" spans="2:16" ht="12.75">
      <c r="B459" s="4"/>
      <c r="C459" s="4"/>
      <c r="D459" s="4"/>
      <c r="E459" s="16" t="s">
        <v>44</v>
      </c>
      <c r="L459" s="179"/>
      <c r="M459" s="40"/>
      <c r="N459" s="40"/>
      <c r="O459" s="4"/>
      <c r="P459" s="8"/>
    </row>
    <row r="460" spans="2:16" ht="12.75">
      <c r="B460" s="4"/>
      <c r="C460" s="4"/>
      <c r="D460" s="4"/>
      <c r="E460" s="16" t="s">
        <v>44</v>
      </c>
      <c r="L460" s="179"/>
      <c r="M460" s="40"/>
      <c r="N460" s="40"/>
      <c r="O460" s="4"/>
      <c r="P460" s="8"/>
    </row>
    <row r="461" spans="2:16" ht="12.75">
      <c r="B461" s="4"/>
      <c r="C461" s="4"/>
      <c r="D461" s="4"/>
      <c r="E461" s="16" t="s">
        <v>44</v>
      </c>
      <c r="L461" s="179"/>
      <c r="M461" s="40"/>
      <c r="N461" s="40"/>
      <c r="O461" s="4"/>
      <c r="P461" s="8"/>
    </row>
    <row r="462" spans="2:16" ht="12.75">
      <c r="B462" s="4"/>
      <c r="C462" s="4"/>
      <c r="D462" s="4"/>
      <c r="E462" s="16" t="s">
        <v>44</v>
      </c>
      <c r="L462" s="179"/>
      <c r="M462" s="40"/>
      <c r="N462" s="40"/>
      <c r="O462" s="4"/>
      <c r="P462" s="8"/>
    </row>
    <row r="463" spans="2:16" ht="12.75">
      <c r="B463" s="4"/>
      <c r="C463" s="4"/>
      <c r="D463" s="4"/>
      <c r="E463" s="16" t="s">
        <v>44</v>
      </c>
      <c r="L463" s="179"/>
      <c r="M463" s="40"/>
      <c r="N463" s="40"/>
      <c r="O463" s="4"/>
      <c r="P463" s="8"/>
    </row>
    <row r="464" spans="2:16" ht="12.75">
      <c r="B464" s="4"/>
      <c r="C464" s="4"/>
      <c r="D464" s="4"/>
      <c r="E464" s="16" t="s">
        <v>44</v>
      </c>
      <c r="L464" s="179"/>
      <c r="M464" s="40"/>
      <c r="N464" s="40"/>
      <c r="O464" s="4"/>
      <c r="P464" s="8"/>
    </row>
    <row r="465" spans="2:16" ht="12.75">
      <c r="B465" s="4"/>
      <c r="C465" s="4"/>
      <c r="D465" s="4"/>
      <c r="E465" s="16" t="s">
        <v>44</v>
      </c>
      <c r="L465" s="179"/>
      <c r="M465" s="40"/>
      <c r="N465" s="40"/>
      <c r="O465" s="4"/>
      <c r="P465" s="8"/>
    </row>
    <row r="466" spans="2:16" ht="12.75">
      <c r="B466" s="4"/>
      <c r="C466" s="4"/>
      <c r="D466" s="4"/>
      <c r="E466" s="16" t="s">
        <v>44</v>
      </c>
      <c r="L466" s="179"/>
      <c r="M466" s="40"/>
      <c r="N466" s="40"/>
      <c r="O466" s="4"/>
      <c r="P466" s="8"/>
    </row>
    <row r="467" spans="2:16" ht="12.75">
      <c r="B467" s="4"/>
      <c r="C467" s="4"/>
      <c r="D467" s="4"/>
      <c r="E467" s="16" t="s">
        <v>44</v>
      </c>
      <c r="L467" s="179"/>
      <c r="M467" s="40"/>
      <c r="N467" s="40"/>
      <c r="O467" s="4"/>
      <c r="P467" s="8"/>
    </row>
    <row r="468" spans="2:16" ht="12.75">
      <c r="B468" s="4"/>
      <c r="C468" s="4"/>
      <c r="D468" s="4"/>
      <c r="E468" s="16" t="s">
        <v>44</v>
      </c>
      <c r="L468" s="179"/>
      <c r="M468" s="40"/>
      <c r="N468" s="40"/>
      <c r="O468" s="4"/>
      <c r="P468" s="8"/>
    </row>
    <row r="469" spans="2:16" ht="12.75">
      <c r="B469" s="4"/>
      <c r="C469" s="4"/>
      <c r="D469" s="4"/>
      <c r="E469" s="16" t="s">
        <v>44</v>
      </c>
      <c r="L469" s="179"/>
      <c r="M469" s="40"/>
      <c r="N469" s="40"/>
      <c r="O469" s="4"/>
      <c r="P469" s="8"/>
    </row>
    <row r="470" spans="2:16" ht="12.75">
      <c r="B470" s="4"/>
      <c r="C470" s="4"/>
      <c r="D470" s="4"/>
      <c r="E470" s="16" t="s">
        <v>44</v>
      </c>
      <c r="L470" s="179"/>
      <c r="M470" s="40"/>
      <c r="N470" s="40"/>
      <c r="O470" s="4"/>
      <c r="P470" s="8"/>
    </row>
    <row r="471" spans="2:16" ht="12.75">
      <c r="B471" s="4"/>
      <c r="C471" s="4"/>
      <c r="D471" s="4"/>
      <c r="E471" s="16" t="s">
        <v>44</v>
      </c>
      <c r="L471" s="179"/>
      <c r="M471" s="40"/>
      <c r="N471" s="40"/>
      <c r="O471" s="4"/>
      <c r="P471" s="8"/>
    </row>
    <row r="472" spans="2:16" ht="12.75">
      <c r="B472" s="4"/>
      <c r="C472" s="4"/>
      <c r="D472" s="4"/>
      <c r="E472" s="16" t="s">
        <v>44</v>
      </c>
      <c r="L472" s="179"/>
      <c r="M472" s="40"/>
      <c r="N472" s="40"/>
      <c r="O472" s="4"/>
      <c r="P472" s="8"/>
    </row>
    <row r="473" spans="2:16" ht="12.75">
      <c r="B473" s="4"/>
      <c r="C473" s="4"/>
      <c r="D473" s="4"/>
      <c r="E473" s="16" t="s">
        <v>44</v>
      </c>
      <c r="L473" s="179"/>
      <c r="M473" s="40"/>
      <c r="N473" s="40"/>
      <c r="O473" s="4"/>
      <c r="P473" s="8"/>
    </row>
    <row r="474" spans="2:16" ht="12.75">
      <c r="B474" s="4"/>
      <c r="C474" s="4"/>
      <c r="D474" s="4"/>
      <c r="E474" s="16" t="s">
        <v>44</v>
      </c>
      <c r="L474" s="179"/>
      <c r="M474" s="40"/>
      <c r="N474" s="40"/>
      <c r="O474" s="4"/>
      <c r="P474" s="8"/>
    </row>
    <row r="475" spans="2:16" ht="12.75">
      <c r="B475" s="4"/>
      <c r="C475" s="4"/>
      <c r="D475" s="4"/>
      <c r="E475" s="16" t="s">
        <v>44</v>
      </c>
      <c r="L475" s="179"/>
      <c r="M475" s="40"/>
      <c r="N475" s="40"/>
      <c r="O475" s="4"/>
      <c r="P475" s="8"/>
    </row>
    <row r="476" spans="2:16" ht="12.75">
      <c r="B476" s="4"/>
      <c r="C476" s="4"/>
      <c r="D476" s="4"/>
      <c r="E476" s="16" t="s">
        <v>44</v>
      </c>
      <c r="L476" s="179"/>
      <c r="M476" s="40"/>
      <c r="N476" s="40"/>
      <c r="O476" s="4"/>
      <c r="P476" s="8"/>
    </row>
    <row r="477" spans="2:16" ht="12.75">
      <c r="B477" s="4"/>
      <c r="C477" s="4"/>
      <c r="D477" s="4"/>
      <c r="E477" s="16" t="s">
        <v>44</v>
      </c>
      <c r="L477" s="179"/>
      <c r="M477" s="40"/>
      <c r="N477" s="40"/>
      <c r="O477" s="4"/>
      <c r="P477" s="8"/>
    </row>
    <row r="478" spans="2:16" ht="12.75">
      <c r="B478" s="4"/>
      <c r="C478" s="4"/>
      <c r="D478" s="4"/>
      <c r="E478" s="16" t="s">
        <v>44</v>
      </c>
      <c r="L478" s="179"/>
      <c r="M478" s="40"/>
      <c r="N478" s="40"/>
      <c r="O478" s="4"/>
      <c r="P478" s="8"/>
    </row>
    <row r="479" spans="2:16" ht="12.75">
      <c r="B479" s="4"/>
      <c r="C479" s="4"/>
      <c r="D479" s="4"/>
      <c r="E479" s="16" t="s">
        <v>44</v>
      </c>
      <c r="L479" s="179"/>
      <c r="M479" s="40"/>
      <c r="N479" s="40"/>
      <c r="O479" s="4"/>
      <c r="P479" s="8"/>
    </row>
    <row r="480" spans="2:16" ht="12.75">
      <c r="B480" s="4"/>
      <c r="C480" s="4"/>
      <c r="D480" s="4"/>
      <c r="E480" s="16" t="s">
        <v>44</v>
      </c>
      <c r="L480" s="179"/>
      <c r="M480" s="40"/>
      <c r="N480" s="40"/>
      <c r="O480" s="4"/>
      <c r="P480" s="8"/>
    </row>
    <row r="481" spans="2:16" ht="12.75">
      <c r="B481" s="4"/>
      <c r="C481" s="4"/>
      <c r="D481" s="4"/>
      <c r="E481" s="16" t="s">
        <v>44</v>
      </c>
      <c r="L481" s="179"/>
      <c r="M481" s="40"/>
      <c r="N481" s="40"/>
      <c r="O481" s="4"/>
      <c r="P481" s="8"/>
    </row>
    <row r="482" spans="2:16" ht="12.75">
      <c r="B482" s="4"/>
      <c r="C482" s="4"/>
      <c r="D482" s="4"/>
      <c r="E482" s="16" t="s">
        <v>44</v>
      </c>
      <c r="L482" s="179"/>
      <c r="M482" s="40"/>
      <c r="N482" s="40"/>
      <c r="O482" s="4"/>
      <c r="P482" s="8"/>
    </row>
    <row r="483" spans="2:16" ht="12.75">
      <c r="B483" s="4"/>
      <c r="C483" s="4"/>
      <c r="D483" s="4"/>
      <c r="E483" s="16" t="s">
        <v>44</v>
      </c>
      <c r="L483" s="179"/>
      <c r="M483" s="40"/>
      <c r="N483" s="40"/>
      <c r="O483" s="4"/>
      <c r="P483" s="8"/>
    </row>
    <row r="484" spans="2:16" ht="12.75">
      <c r="B484" s="4"/>
      <c r="C484" s="4"/>
      <c r="D484" s="4"/>
      <c r="E484" s="16" t="s">
        <v>44</v>
      </c>
      <c r="L484" s="179"/>
      <c r="M484" s="40"/>
      <c r="N484" s="40"/>
      <c r="O484" s="4"/>
      <c r="P484" s="8"/>
    </row>
    <row r="485" spans="2:16" ht="12.75">
      <c r="B485" s="4"/>
      <c r="C485" s="4"/>
      <c r="D485" s="4"/>
      <c r="E485" s="16" t="s">
        <v>44</v>
      </c>
      <c r="L485" s="179"/>
      <c r="M485" s="40"/>
      <c r="N485" s="40"/>
      <c r="O485" s="4"/>
      <c r="P485" s="8"/>
    </row>
    <row r="486" spans="2:16" ht="12.75">
      <c r="B486" s="4"/>
      <c r="C486" s="4"/>
      <c r="D486" s="4"/>
      <c r="E486" s="16" t="s">
        <v>44</v>
      </c>
      <c r="L486" s="179"/>
      <c r="M486" s="40"/>
      <c r="N486" s="40"/>
      <c r="O486" s="4"/>
      <c r="P486" s="8"/>
    </row>
    <row r="487" spans="2:16" ht="12.75">
      <c r="B487" s="4"/>
      <c r="C487" s="4"/>
      <c r="D487" s="4"/>
      <c r="E487" s="16" t="s">
        <v>44</v>
      </c>
      <c r="L487" s="179"/>
      <c r="M487" s="40"/>
      <c r="N487" s="40"/>
      <c r="O487" s="4"/>
      <c r="P487" s="8"/>
    </row>
    <row r="488" spans="2:16" ht="12.75">
      <c r="B488" s="4"/>
      <c r="C488" s="4"/>
      <c r="D488" s="4"/>
      <c r="E488" s="16" t="s">
        <v>44</v>
      </c>
      <c r="L488" s="179"/>
      <c r="M488" s="40"/>
      <c r="N488" s="40"/>
      <c r="O488" s="4"/>
      <c r="P488" s="8"/>
    </row>
    <row r="489" spans="2:16" ht="12.75">
      <c r="B489" s="4"/>
      <c r="C489" s="4"/>
      <c r="D489" s="4"/>
      <c r="E489" s="16" t="s">
        <v>44</v>
      </c>
      <c r="L489" s="179"/>
      <c r="M489" s="40"/>
      <c r="N489" s="40"/>
      <c r="O489" s="4"/>
      <c r="P489" s="8"/>
    </row>
    <row r="490" spans="2:16" ht="12.75">
      <c r="B490" s="4"/>
      <c r="C490" s="4"/>
      <c r="D490" s="4"/>
      <c r="E490" s="16" t="s">
        <v>44</v>
      </c>
      <c r="L490" s="179"/>
      <c r="M490" s="40"/>
      <c r="N490" s="40"/>
      <c r="O490" s="4"/>
      <c r="P490" s="8"/>
    </row>
    <row r="491" spans="2:16" ht="12.75">
      <c r="B491" s="4"/>
      <c r="C491" s="4"/>
      <c r="D491" s="4"/>
      <c r="E491" s="16" t="s">
        <v>44</v>
      </c>
      <c r="L491" s="179"/>
      <c r="M491" s="40"/>
      <c r="N491" s="40"/>
      <c r="O491" s="4"/>
      <c r="P491" s="8"/>
    </row>
    <row r="492" spans="2:16" ht="12.75">
      <c r="B492" s="4"/>
      <c r="C492" s="4"/>
      <c r="D492" s="4"/>
      <c r="E492" s="16" t="s">
        <v>44</v>
      </c>
      <c r="L492" s="179"/>
      <c r="M492" s="40"/>
      <c r="N492" s="40"/>
      <c r="O492" s="4"/>
      <c r="P492" s="8"/>
    </row>
    <row r="493" spans="2:16" ht="12.75">
      <c r="B493" s="4"/>
      <c r="C493" s="4"/>
      <c r="D493" s="4"/>
      <c r="E493" s="16" t="s">
        <v>44</v>
      </c>
      <c r="L493" s="179"/>
      <c r="M493" s="40"/>
      <c r="N493" s="40"/>
      <c r="O493" s="4"/>
      <c r="P493" s="8"/>
    </row>
    <row r="494" spans="2:16" ht="12.75">
      <c r="B494" s="4"/>
      <c r="C494" s="4"/>
      <c r="D494" s="4"/>
      <c r="E494" s="16" t="s">
        <v>44</v>
      </c>
      <c r="L494" s="179"/>
      <c r="M494" s="40"/>
      <c r="N494" s="40"/>
      <c r="O494" s="4"/>
      <c r="P494" s="8"/>
    </row>
    <row r="495" spans="2:16" ht="12.75">
      <c r="B495" s="4"/>
      <c r="C495" s="4"/>
      <c r="D495" s="4"/>
      <c r="E495" s="4" t="s">
        <v>44</v>
      </c>
      <c r="F495" s="4"/>
      <c r="J495" s="93"/>
      <c r="K495" s="93"/>
      <c r="L495" s="179"/>
      <c r="M495" s="40"/>
      <c r="N495" s="40"/>
      <c r="O495" s="4"/>
      <c r="P495" s="8"/>
    </row>
    <row r="496" spans="2:16" ht="12.75">
      <c r="B496" s="4"/>
      <c r="C496" s="4"/>
      <c r="E496" s="4" t="s">
        <v>44</v>
      </c>
      <c r="F496" s="4"/>
      <c r="J496" s="93"/>
      <c r="K496" s="93"/>
      <c r="L496" s="179"/>
      <c r="M496" s="40"/>
      <c r="N496" s="40"/>
      <c r="O496" s="4"/>
      <c r="P496" s="8"/>
    </row>
    <row r="497" spans="2:16" ht="12.75">
      <c r="B497" s="4"/>
      <c r="C497" s="4"/>
      <c r="E497" s="4" t="s">
        <v>44</v>
      </c>
      <c r="F497" s="4"/>
      <c r="J497" s="93"/>
      <c r="K497" s="93"/>
      <c r="L497" s="179"/>
      <c r="M497" s="40"/>
      <c r="N497" s="40"/>
      <c r="O497" s="4"/>
      <c r="P497" s="8"/>
    </row>
    <row r="498" spans="2:16" ht="12.75">
      <c r="B498" s="4"/>
      <c r="C498" s="4"/>
      <c r="E498" s="4" t="s">
        <v>44</v>
      </c>
      <c r="F498" s="4"/>
      <c r="J498" s="93"/>
      <c r="K498" s="93"/>
      <c r="L498" s="179"/>
      <c r="M498" s="40"/>
      <c r="N498" s="40"/>
      <c r="O498" s="4"/>
      <c r="P498" s="8"/>
    </row>
    <row r="499" spans="2:16" ht="12.75">
      <c r="B499" s="4"/>
      <c r="C499" s="4"/>
      <c r="E499" s="4" t="s">
        <v>44</v>
      </c>
      <c r="F499" s="4"/>
      <c r="J499" s="93"/>
      <c r="K499" s="93"/>
      <c r="L499" s="179"/>
      <c r="M499" s="40"/>
      <c r="N499" s="40"/>
      <c r="O499" s="4"/>
      <c r="P499" s="8"/>
    </row>
    <row r="500" spans="2:16" ht="12.75">
      <c r="B500" s="4"/>
      <c r="C500" s="4"/>
      <c r="E500" s="4" t="s">
        <v>44</v>
      </c>
      <c r="F500" s="4"/>
      <c r="J500" s="93"/>
      <c r="K500" s="93"/>
      <c r="L500" s="179"/>
      <c r="M500" s="40"/>
      <c r="N500" s="40"/>
      <c r="O500" s="4"/>
      <c r="P500" s="8"/>
    </row>
    <row r="501" spans="2:16" ht="12.75">
      <c r="B501" s="4"/>
      <c r="C501" s="4"/>
      <c r="E501" s="4" t="s">
        <v>44</v>
      </c>
      <c r="F501" s="4"/>
      <c r="J501" s="93"/>
      <c r="K501" s="93"/>
      <c r="L501" s="179"/>
      <c r="M501" s="40"/>
      <c r="N501" s="40"/>
      <c r="O501" s="4"/>
      <c r="P501" s="8"/>
    </row>
    <row r="502" spans="2:16" ht="12.75">
      <c r="B502" s="4"/>
      <c r="C502" s="4"/>
      <c r="E502" s="4" t="s">
        <v>44</v>
      </c>
      <c r="F502" s="4"/>
      <c r="J502" s="93"/>
      <c r="K502" s="93"/>
      <c r="L502" s="179"/>
      <c r="M502" s="40"/>
      <c r="N502" s="40"/>
      <c r="O502" s="4"/>
      <c r="P502" s="8"/>
    </row>
    <row r="503" spans="2:16" ht="12.75">
      <c r="B503" s="4"/>
      <c r="C503" s="4"/>
      <c r="E503" s="4" t="s">
        <v>44</v>
      </c>
      <c r="F503" s="4"/>
      <c r="J503" s="93"/>
      <c r="K503" s="93"/>
      <c r="L503" s="179"/>
      <c r="M503" s="40"/>
      <c r="N503" s="40"/>
      <c r="O503" s="4"/>
      <c r="P503" s="8"/>
    </row>
    <row r="504" spans="2:16" ht="12.75">
      <c r="B504" s="4"/>
      <c r="C504" s="4"/>
      <c r="E504" s="4" t="s">
        <v>44</v>
      </c>
      <c r="F504" s="4"/>
      <c r="J504" s="93"/>
      <c r="K504" s="93"/>
      <c r="L504" s="179"/>
      <c r="M504" s="40"/>
      <c r="N504" s="40"/>
      <c r="O504" s="4"/>
      <c r="P504" s="8"/>
    </row>
    <row r="505" spans="2:16" ht="12.75">
      <c r="B505" s="4"/>
      <c r="C505" s="4"/>
      <c r="E505" s="4" t="s">
        <v>44</v>
      </c>
      <c r="F505" s="4"/>
      <c r="J505" s="93"/>
      <c r="K505" s="93"/>
      <c r="L505" s="179"/>
      <c r="M505" s="40"/>
      <c r="N505" s="40"/>
      <c r="O505" s="4"/>
      <c r="P505" s="8"/>
    </row>
    <row r="506" spans="2:16" ht="12.75">
      <c r="B506" s="4"/>
      <c r="C506" s="4"/>
      <c r="E506" s="4" t="s">
        <v>44</v>
      </c>
      <c r="F506" s="4"/>
      <c r="J506" s="93"/>
      <c r="K506" s="93"/>
      <c r="L506" s="179"/>
      <c r="M506" s="40"/>
      <c r="N506" s="40"/>
      <c r="O506" s="4"/>
      <c r="P506" s="8"/>
    </row>
    <row r="507" spans="2:16" ht="12.75">
      <c r="B507" s="4"/>
      <c r="C507" s="4"/>
      <c r="E507" s="4" t="s">
        <v>44</v>
      </c>
      <c r="F507" s="4"/>
      <c r="J507" s="93"/>
      <c r="K507" s="93"/>
      <c r="L507" s="179"/>
      <c r="M507" s="40"/>
      <c r="N507" s="40"/>
      <c r="O507" s="4"/>
      <c r="P507" s="8"/>
    </row>
    <row r="508" spans="2:16" ht="12.75">
      <c r="B508" s="4"/>
      <c r="C508" s="4"/>
      <c r="E508" s="4" t="s">
        <v>44</v>
      </c>
      <c r="F508" s="4"/>
      <c r="J508" s="93"/>
      <c r="K508" s="93"/>
      <c r="L508" s="179"/>
      <c r="M508" s="40"/>
      <c r="N508" s="40"/>
      <c r="O508" s="4"/>
      <c r="P508" s="8"/>
    </row>
    <row r="509" spans="2:16" ht="12.75">
      <c r="B509" s="4"/>
      <c r="C509" s="4"/>
      <c r="E509" s="4" t="s">
        <v>44</v>
      </c>
      <c r="F509" s="4"/>
      <c r="J509" s="93"/>
      <c r="K509" s="93"/>
      <c r="L509" s="179"/>
      <c r="M509" s="40"/>
      <c r="N509" s="40"/>
      <c r="O509" s="4"/>
      <c r="P509" s="8"/>
    </row>
    <row r="510" spans="2:16" ht="12.75">
      <c r="B510" s="4"/>
      <c r="C510" s="4"/>
      <c r="E510" s="4" t="s">
        <v>44</v>
      </c>
      <c r="F510" s="4"/>
      <c r="J510" s="93"/>
      <c r="K510" s="93"/>
      <c r="L510" s="179"/>
      <c r="M510" s="40"/>
      <c r="N510" s="40"/>
      <c r="O510" s="4"/>
      <c r="P510" s="8"/>
    </row>
    <row r="511" spans="2:16" ht="12.75">
      <c r="B511" s="4"/>
      <c r="C511" s="4"/>
      <c r="E511" s="4" t="s">
        <v>44</v>
      </c>
      <c r="F511" s="4"/>
      <c r="J511" s="93"/>
      <c r="K511" s="93"/>
      <c r="L511" s="179"/>
      <c r="M511" s="40"/>
      <c r="N511" s="40"/>
      <c r="O511" s="4"/>
      <c r="P511" s="8"/>
    </row>
    <row r="512" spans="2:16" ht="12.75">
      <c r="B512" s="4"/>
      <c r="C512" s="4"/>
      <c r="E512" s="4" t="s">
        <v>44</v>
      </c>
      <c r="F512" s="4"/>
      <c r="J512" s="93"/>
      <c r="K512" s="93"/>
      <c r="L512" s="179"/>
      <c r="M512" s="40"/>
      <c r="N512" s="40"/>
      <c r="O512" s="4"/>
      <c r="P512" s="8"/>
    </row>
    <row r="513" spans="2:16" ht="12.75">
      <c r="B513" s="4"/>
      <c r="C513" s="4"/>
      <c r="E513" s="4" t="s">
        <v>44</v>
      </c>
      <c r="F513" s="4"/>
      <c r="J513" s="93"/>
      <c r="K513" s="93"/>
      <c r="L513" s="179"/>
      <c r="M513" s="40"/>
      <c r="N513" s="40"/>
      <c r="O513" s="4"/>
      <c r="P513" s="8"/>
    </row>
    <row r="514" spans="2:16" ht="12.75">
      <c r="B514" s="4"/>
      <c r="C514" s="4"/>
      <c r="E514" s="4" t="s">
        <v>44</v>
      </c>
      <c r="F514" s="4"/>
      <c r="J514" s="93"/>
      <c r="K514" s="93"/>
      <c r="L514" s="179"/>
      <c r="M514" s="40"/>
      <c r="N514" s="40"/>
      <c r="O514" s="4"/>
      <c r="P514" s="8"/>
    </row>
    <row r="515" spans="2:16" ht="12.75">
      <c r="B515" s="4"/>
      <c r="C515" s="4"/>
      <c r="E515" s="4" t="s">
        <v>44</v>
      </c>
      <c r="F515" s="4"/>
      <c r="J515" s="93"/>
      <c r="K515" s="93"/>
      <c r="L515" s="179"/>
      <c r="M515" s="40"/>
      <c r="N515" s="40"/>
      <c r="O515" s="4"/>
      <c r="P515" s="8"/>
    </row>
    <row r="516" spans="2:16" ht="12.75">
      <c r="B516" s="4"/>
      <c r="C516" s="4"/>
      <c r="E516" s="4" t="s">
        <v>44</v>
      </c>
      <c r="F516" s="4"/>
      <c r="J516" s="93"/>
      <c r="K516" s="93"/>
      <c r="L516" s="179"/>
      <c r="M516" s="40"/>
      <c r="N516" s="40"/>
      <c r="O516" s="4"/>
      <c r="P516" s="8"/>
    </row>
    <row r="517" spans="2:16" ht="12.75">
      <c r="B517" s="4"/>
      <c r="C517" s="4"/>
      <c r="E517" s="4" t="s">
        <v>44</v>
      </c>
      <c r="F517" s="4"/>
      <c r="J517" s="93"/>
      <c r="K517" s="93"/>
      <c r="L517" s="179"/>
      <c r="M517" s="40"/>
      <c r="N517" s="40"/>
      <c r="O517" s="4"/>
      <c r="P517" s="8"/>
    </row>
    <row r="518" spans="2:16" ht="12.75">
      <c r="B518" s="4"/>
      <c r="C518" s="4"/>
      <c r="E518" s="4" t="s">
        <v>44</v>
      </c>
      <c r="F518" s="4"/>
      <c r="J518" s="93"/>
      <c r="K518" s="93"/>
      <c r="L518" s="179"/>
      <c r="M518" s="40"/>
      <c r="N518" s="40"/>
      <c r="O518" s="4"/>
      <c r="P518" s="8"/>
    </row>
    <row r="519" spans="2:16" ht="12.75">
      <c r="B519" s="4"/>
      <c r="C519" s="4"/>
      <c r="E519" s="4" t="s">
        <v>44</v>
      </c>
      <c r="F519" s="4"/>
      <c r="J519" s="93"/>
      <c r="K519" s="93"/>
      <c r="L519" s="179"/>
      <c r="M519" s="40"/>
      <c r="N519" s="40"/>
      <c r="O519" s="4"/>
      <c r="P519" s="8"/>
    </row>
    <row r="520" spans="2:16" ht="12.75">
      <c r="B520" s="4"/>
      <c r="C520" s="4"/>
      <c r="E520" s="4" t="s">
        <v>44</v>
      </c>
      <c r="F520" s="4"/>
      <c r="J520" s="93"/>
      <c r="K520" s="93"/>
      <c r="L520" s="179"/>
      <c r="M520" s="40"/>
      <c r="N520" s="40"/>
      <c r="O520" s="4"/>
      <c r="P520" s="8"/>
    </row>
    <row r="521" spans="2:16" ht="12.75">
      <c r="B521" s="4"/>
      <c r="C521" s="4"/>
      <c r="E521" s="4" t="s">
        <v>44</v>
      </c>
      <c r="F521" s="4"/>
      <c r="J521" s="93"/>
      <c r="K521" s="93"/>
      <c r="L521" s="179"/>
      <c r="M521" s="40"/>
      <c r="N521" s="40"/>
      <c r="O521" s="4"/>
      <c r="P521" s="8"/>
    </row>
    <row r="522" spans="2:16" ht="12.75">
      <c r="B522" s="4"/>
      <c r="C522" s="4"/>
      <c r="E522" s="4" t="s">
        <v>44</v>
      </c>
      <c r="F522" s="4"/>
      <c r="J522" s="93"/>
      <c r="K522" s="93"/>
      <c r="L522" s="179"/>
      <c r="M522" s="40"/>
      <c r="N522" s="40"/>
      <c r="O522" s="4"/>
      <c r="P522" s="8"/>
    </row>
    <row r="523" spans="2:16" ht="12.75">
      <c r="B523" s="4"/>
      <c r="C523" s="4"/>
      <c r="E523" s="4" t="s">
        <v>44</v>
      </c>
      <c r="F523" s="4"/>
      <c r="J523" s="93"/>
      <c r="K523" s="93"/>
      <c r="L523" s="179"/>
      <c r="M523" s="40"/>
      <c r="N523" s="40"/>
      <c r="O523" s="4"/>
      <c r="P523" s="8"/>
    </row>
    <row r="524" spans="2:16" ht="12.75">
      <c r="B524" s="4"/>
      <c r="C524" s="4"/>
      <c r="E524" s="4" t="s">
        <v>44</v>
      </c>
      <c r="F524" s="4"/>
      <c r="J524" s="93"/>
      <c r="K524" s="93"/>
      <c r="L524" s="179"/>
      <c r="M524" s="40"/>
      <c r="N524" s="40"/>
      <c r="O524" s="4"/>
      <c r="P524" s="8"/>
    </row>
    <row r="525" spans="2:16" ht="12.75">
      <c r="B525" s="4"/>
      <c r="C525" s="4"/>
      <c r="E525" s="4" t="s">
        <v>44</v>
      </c>
      <c r="F525" s="4"/>
      <c r="J525" s="93"/>
      <c r="K525" s="93"/>
      <c r="L525" s="179"/>
      <c r="M525" s="40"/>
      <c r="N525" s="40"/>
      <c r="O525" s="4"/>
      <c r="P525" s="8"/>
    </row>
    <row r="526" spans="2:16" ht="12.75">
      <c r="B526" s="4"/>
      <c r="C526" s="4"/>
      <c r="E526" s="4" t="s">
        <v>44</v>
      </c>
      <c r="F526" s="4"/>
      <c r="J526" s="93"/>
      <c r="K526" s="93"/>
      <c r="L526" s="179"/>
      <c r="M526" s="40"/>
      <c r="N526" s="40"/>
      <c r="O526" s="4"/>
      <c r="P526" s="8"/>
    </row>
    <row r="527" spans="2:16" ht="12.75">
      <c r="B527" s="4"/>
      <c r="C527" s="4"/>
      <c r="E527" s="4" t="s">
        <v>44</v>
      </c>
      <c r="F527" s="4"/>
      <c r="J527" s="93"/>
      <c r="K527" s="93"/>
      <c r="L527" s="179"/>
      <c r="M527" s="40"/>
      <c r="N527" s="40"/>
      <c r="O527" s="4"/>
      <c r="P527" s="8"/>
    </row>
    <row r="528" spans="2:16" ht="12.75">
      <c r="B528" s="4"/>
      <c r="C528" s="4"/>
      <c r="E528" s="4" t="s">
        <v>44</v>
      </c>
      <c r="F528" s="4"/>
      <c r="J528" s="93"/>
      <c r="K528" s="93"/>
      <c r="L528" s="179"/>
      <c r="M528" s="40"/>
      <c r="N528" s="40"/>
      <c r="O528" s="4"/>
      <c r="P528" s="8"/>
    </row>
    <row r="529" spans="2:16" ht="12.75">
      <c r="B529" s="4"/>
      <c r="C529" s="4"/>
      <c r="E529" s="4" t="s">
        <v>44</v>
      </c>
      <c r="F529" s="4"/>
      <c r="J529" s="93"/>
      <c r="K529" s="93"/>
      <c r="L529" s="179"/>
      <c r="M529" s="40"/>
      <c r="N529" s="40"/>
      <c r="O529" s="4"/>
      <c r="P529" s="8"/>
    </row>
    <row r="530" spans="2:16" ht="12.75">
      <c r="B530" s="4"/>
      <c r="C530" s="4"/>
      <c r="E530" s="4" t="s">
        <v>44</v>
      </c>
      <c r="F530" s="4"/>
      <c r="J530" s="93"/>
      <c r="K530" s="93"/>
      <c r="L530" s="179"/>
      <c r="M530" s="40"/>
      <c r="N530" s="40"/>
      <c r="O530" s="4"/>
      <c r="P530" s="8"/>
    </row>
    <row r="531" spans="2:16" ht="12.75">
      <c r="B531" s="4"/>
      <c r="C531" s="4"/>
      <c r="E531" s="4" t="s">
        <v>44</v>
      </c>
      <c r="F531" s="4"/>
      <c r="J531" s="93"/>
      <c r="K531" s="93"/>
      <c r="L531" s="179"/>
      <c r="M531" s="40"/>
      <c r="N531" s="40"/>
      <c r="O531" s="4"/>
      <c r="P531" s="8"/>
    </row>
    <row r="532" spans="2:16" ht="12.75">
      <c r="B532" s="4"/>
      <c r="C532" s="4"/>
      <c r="E532" s="4" t="s">
        <v>44</v>
      </c>
      <c r="F532" s="4"/>
      <c r="J532" s="93"/>
      <c r="K532" s="93"/>
      <c r="L532" s="179"/>
      <c r="M532" s="40"/>
      <c r="N532" s="40"/>
      <c r="O532" s="4"/>
      <c r="P532" s="8"/>
    </row>
    <row r="533" spans="2:16" ht="12.75">
      <c r="B533" s="4"/>
      <c r="C533" s="4"/>
      <c r="E533" s="4" t="s">
        <v>44</v>
      </c>
      <c r="F533" s="4"/>
      <c r="J533" s="93"/>
      <c r="K533" s="93"/>
      <c r="L533" s="179"/>
      <c r="M533" s="40"/>
      <c r="N533" s="40"/>
      <c r="O533" s="4"/>
      <c r="P533" s="8"/>
    </row>
    <row r="534" spans="2:16" ht="12.75">
      <c r="B534" s="4"/>
      <c r="C534" s="4"/>
      <c r="E534" s="4" t="s">
        <v>44</v>
      </c>
      <c r="F534" s="4"/>
      <c r="J534" s="93"/>
      <c r="K534" s="93"/>
      <c r="L534" s="179"/>
      <c r="M534" s="40"/>
      <c r="N534" s="40"/>
      <c r="O534" s="4"/>
      <c r="P534" s="8"/>
    </row>
    <row r="535" spans="2:16" ht="12.75">
      <c r="B535" s="4"/>
      <c r="C535" s="4"/>
      <c r="E535" s="4" t="s">
        <v>44</v>
      </c>
      <c r="F535" s="4"/>
      <c r="J535" s="93"/>
      <c r="K535" s="93"/>
      <c r="L535" s="179"/>
      <c r="M535" s="40"/>
      <c r="N535" s="40"/>
      <c r="O535" s="4"/>
      <c r="P535" s="8"/>
    </row>
    <row r="536" spans="2:16" ht="12.75">
      <c r="B536" s="4"/>
      <c r="C536" s="4"/>
      <c r="E536" s="4" t="s">
        <v>44</v>
      </c>
      <c r="F536" s="4"/>
      <c r="J536" s="93"/>
      <c r="K536" s="93"/>
      <c r="L536" s="179"/>
      <c r="M536" s="40"/>
      <c r="N536" s="40"/>
      <c r="O536" s="4"/>
      <c r="P536" s="8"/>
    </row>
    <row r="537" spans="2:16" ht="12.75">
      <c r="B537" s="4"/>
      <c r="C537" s="4"/>
      <c r="E537" s="4" t="s">
        <v>44</v>
      </c>
      <c r="F537" s="4"/>
      <c r="J537" s="93"/>
      <c r="K537" s="93"/>
      <c r="L537" s="179"/>
      <c r="M537" s="40"/>
      <c r="N537" s="40"/>
      <c r="O537" s="4"/>
      <c r="P537" s="8"/>
    </row>
    <row r="538" spans="2:16" ht="12.75">
      <c r="B538" s="4"/>
      <c r="C538" s="4"/>
      <c r="E538" s="4" t="s">
        <v>44</v>
      </c>
      <c r="F538" s="4"/>
      <c r="J538" s="93"/>
      <c r="K538" s="93"/>
      <c r="L538" s="179"/>
      <c r="M538" s="40"/>
      <c r="N538" s="40"/>
      <c r="O538" s="4"/>
      <c r="P538" s="8"/>
    </row>
    <row r="539" spans="2:16" ht="12.75">
      <c r="B539" s="4"/>
      <c r="C539" s="4"/>
      <c r="E539" s="4" t="s">
        <v>44</v>
      </c>
      <c r="F539" s="4"/>
      <c r="J539" s="93"/>
      <c r="K539" s="93"/>
      <c r="L539" s="179"/>
      <c r="M539" s="40"/>
      <c r="N539" s="40"/>
      <c r="O539" s="4"/>
      <c r="P539" s="8"/>
    </row>
    <row r="540" spans="2:16" ht="12.75">
      <c r="B540" s="4"/>
      <c r="C540" s="4"/>
      <c r="E540" s="4" t="s">
        <v>44</v>
      </c>
      <c r="F540" s="4"/>
      <c r="J540" s="93"/>
      <c r="K540" s="93"/>
      <c r="L540" s="179"/>
      <c r="M540" s="40"/>
      <c r="N540" s="40"/>
      <c r="O540" s="4"/>
      <c r="P540" s="8"/>
    </row>
    <row r="541" spans="2:16" ht="12.75">
      <c r="B541" s="4"/>
      <c r="C541" s="4"/>
      <c r="E541" s="4" t="s">
        <v>44</v>
      </c>
      <c r="F541" s="4"/>
      <c r="J541" s="93"/>
      <c r="K541" s="93"/>
      <c r="L541" s="179"/>
      <c r="M541" s="40"/>
      <c r="N541" s="40"/>
      <c r="O541" s="4"/>
      <c r="P541" s="8"/>
    </row>
    <row r="542" spans="2:16" ht="12.75">
      <c r="B542" s="4"/>
      <c r="C542" s="4"/>
      <c r="E542" s="4" t="s">
        <v>44</v>
      </c>
      <c r="F542" s="4"/>
      <c r="J542" s="93"/>
      <c r="K542" s="93"/>
      <c r="L542" s="179"/>
      <c r="M542" s="40"/>
      <c r="N542" s="40"/>
      <c r="O542" s="4"/>
      <c r="P542" s="8"/>
    </row>
    <row r="543" spans="2:16" ht="12.75">
      <c r="B543" s="4"/>
      <c r="C543" s="4"/>
      <c r="E543" s="4" t="s">
        <v>44</v>
      </c>
      <c r="F543" s="4"/>
      <c r="J543" s="93"/>
      <c r="K543" s="93"/>
      <c r="L543" s="179"/>
      <c r="M543" s="40"/>
      <c r="N543" s="40"/>
      <c r="O543" s="4"/>
      <c r="P543" s="8"/>
    </row>
    <row r="544" spans="2:16" ht="12.75">
      <c r="B544" s="4"/>
      <c r="C544" s="4"/>
      <c r="E544" s="4" t="s">
        <v>44</v>
      </c>
      <c r="F544" s="4"/>
      <c r="J544" s="93"/>
      <c r="K544" s="93"/>
      <c r="L544" s="179"/>
      <c r="M544" s="40"/>
      <c r="N544" s="40"/>
      <c r="O544" s="4"/>
      <c r="P544" s="8"/>
    </row>
    <row r="545" spans="2:16" ht="12.75">
      <c r="B545" s="4"/>
      <c r="C545" s="4"/>
      <c r="E545" s="4" t="s">
        <v>44</v>
      </c>
      <c r="F545" s="4"/>
      <c r="J545" s="93"/>
      <c r="K545" s="93"/>
      <c r="L545" s="179"/>
      <c r="M545" s="40"/>
      <c r="N545" s="40"/>
      <c r="O545" s="4"/>
      <c r="P545" s="8"/>
    </row>
    <row r="546" spans="2:16" ht="12.75">
      <c r="B546" s="4"/>
      <c r="C546" s="4"/>
      <c r="E546" s="4" t="s">
        <v>44</v>
      </c>
      <c r="F546" s="4"/>
      <c r="J546" s="93"/>
      <c r="K546" s="93"/>
      <c r="L546" s="179"/>
      <c r="M546" s="40"/>
      <c r="N546" s="40"/>
      <c r="O546" s="4"/>
      <c r="P546" s="8"/>
    </row>
    <row r="547" spans="2:16" ht="12.75">
      <c r="B547" s="4"/>
      <c r="C547" s="4"/>
      <c r="E547" s="4" t="s">
        <v>44</v>
      </c>
      <c r="F547" s="4"/>
      <c r="J547" s="93"/>
      <c r="K547" s="93"/>
      <c r="L547" s="179"/>
      <c r="M547" s="40"/>
      <c r="N547" s="40"/>
      <c r="O547" s="4"/>
      <c r="P547" s="8"/>
    </row>
    <row r="548" spans="2:16" ht="12.75">
      <c r="B548" s="4"/>
      <c r="C548" s="4"/>
      <c r="E548" s="4" t="s">
        <v>44</v>
      </c>
      <c r="F548" s="4"/>
      <c r="J548" s="93"/>
      <c r="K548" s="93"/>
      <c r="L548" s="179"/>
      <c r="M548" s="40"/>
      <c r="N548" s="40"/>
      <c r="O548" s="4"/>
      <c r="P548" s="8"/>
    </row>
    <row r="549" spans="2:16" ht="12.75">
      <c r="B549" s="4"/>
      <c r="C549" s="4"/>
      <c r="E549" s="4" t="s">
        <v>44</v>
      </c>
      <c r="F549" s="4"/>
      <c r="J549" s="93"/>
      <c r="K549" s="93"/>
      <c r="L549" s="179"/>
      <c r="M549" s="40"/>
      <c r="N549" s="40"/>
      <c r="O549" s="4"/>
      <c r="P549" s="8"/>
    </row>
    <row r="550" spans="2:16" ht="12.75">
      <c r="B550" s="4"/>
      <c r="C550" s="4"/>
      <c r="E550" s="4" t="s">
        <v>44</v>
      </c>
      <c r="F550" s="4"/>
      <c r="J550" s="93"/>
      <c r="K550" s="93"/>
      <c r="L550" s="179"/>
      <c r="M550" s="40"/>
      <c r="N550" s="40"/>
      <c r="O550" s="4"/>
      <c r="P550" s="8"/>
    </row>
    <row r="551" spans="2:16" ht="12.75">
      <c r="B551" s="4"/>
      <c r="C551" s="4"/>
      <c r="E551" s="4" t="s">
        <v>44</v>
      </c>
      <c r="F551" s="4"/>
      <c r="J551" s="93"/>
      <c r="K551" s="93"/>
      <c r="L551" s="179"/>
      <c r="M551" s="40"/>
      <c r="N551" s="40"/>
      <c r="O551" s="4"/>
      <c r="P551" s="8"/>
    </row>
    <row r="552" spans="2:16" ht="12.75">
      <c r="B552" s="4"/>
      <c r="C552" s="4"/>
      <c r="E552" s="4" t="s">
        <v>44</v>
      </c>
      <c r="F552" s="4"/>
      <c r="J552" s="93"/>
      <c r="K552" s="93"/>
      <c r="L552" s="179"/>
      <c r="M552" s="40"/>
      <c r="N552" s="40"/>
      <c r="O552" s="4"/>
      <c r="P552" s="8"/>
    </row>
    <row r="553" spans="2:16" ht="12.75">
      <c r="B553" s="4"/>
      <c r="C553" s="4"/>
      <c r="E553" s="4" t="s">
        <v>44</v>
      </c>
      <c r="F553" s="4"/>
      <c r="J553" s="93"/>
      <c r="K553" s="93"/>
      <c r="L553" s="179"/>
      <c r="M553" s="40"/>
      <c r="N553" s="40"/>
      <c r="O553" s="4"/>
      <c r="P553" s="8"/>
    </row>
    <row r="554" spans="2:16" ht="12.75">
      <c r="B554" s="4"/>
      <c r="C554" s="4"/>
      <c r="E554" s="4" t="s">
        <v>44</v>
      </c>
      <c r="F554" s="4"/>
      <c r="J554" s="93"/>
      <c r="K554" s="93"/>
      <c r="L554" s="179"/>
      <c r="M554" s="40"/>
      <c r="N554" s="40"/>
      <c r="O554" s="4"/>
      <c r="P554" s="8"/>
    </row>
    <row r="555" spans="2:16" ht="12.75">
      <c r="B555" s="4"/>
      <c r="C555" s="4"/>
      <c r="E555" s="4" t="s">
        <v>44</v>
      </c>
      <c r="F555" s="4"/>
      <c r="J555" s="93"/>
      <c r="K555" s="93"/>
      <c r="L555" s="179"/>
      <c r="M555" s="40"/>
      <c r="N555" s="40"/>
      <c r="O555" s="4"/>
      <c r="P555" s="8"/>
    </row>
    <row r="556" spans="2:16" ht="12.75">
      <c r="B556" s="4"/>
      <c r="C556" s="4"/>
      <c r="E556" s="4" t="s">
        <v>44</v>
      </c>
      <c r="F556" s="4"/>
      <c r="J556" s="93"/>
      <c r="K556" s="93"/>
      <c r="L556" s="179"/>
      <c r="M556" s="40"/>
      <c r="N556" s="40"/>
      <c r="O556" s="4"/>
      <c r="P556" s="8"/>
    </row>
    <row r="557" spans="2:16" ht="12.75">
      <c r="B557" s="4"/>
      <c r="C557" s="4"/>
      <c r="E557" s="4" t="s">
        <v>44</v>
      </c>
      <c r="F557" s="4"/>
      <c r="J557" s="93"/>
      <c r="K557" s="93"/>
      <c r="L557" s="179"/>
      <c r="M557" s="40"/>
      <c r="N557" s="40"/>
      <c r="O557" s="4"/>
      <c r="P557" s="8"/>
    </row>
    <row r="558" spans="2:16" ht="12.75">
      <c r="B558" s="4"/>
      <c r="C558" s="4"/>
      <c r="E558" s="4" t="s">
        <v>44</v>
      </c>
      <c r="F558" s="4"/>
      <c r="J558" s="93"/>
      <c r="K558" s="93"/>
      <c r="L558" s="179"/>
      <c r="M558" s="40"/>
      <c r="N558" s="40"/>
      <c r="O558" s="4"/>
      <c r="P558" s="8"/>
    </row>
    <row r="559" spans="2:16" ht="12.75">
      <c r="B559" s="4"/>
      <c r="C559" s="4"/>
      <c r="E559" s="4" t="s">
        <v>44</v>
      </c>
      <c r="F559" s="4"/>
      <c r="J559" s="93"/>
      <c r="K559" s="93"/>
      <c r="L559" s="179"/>
      <c r="M559" s="40"/>
      <c r="N559" s="40"/>
      <c r="O559" s="4"/>
      <c r="P559" s="8"/>
    </row>
    <row r="560" spans="2:16" ht="12.75">
      <c r="B560" s="4"/>
      <c r="C560" s="4"/>
      <c r="E560" s="4" t="s">
        <v>44</v>
      </c>
      <c r="F560" s="4"/>
      <c r="J560" s="93"/>
      <c r="K560" s="93"/>
      <c r="L560" s="179"/>
      <c r="M560" s="40"/>
      <c r="N560" s="40"/>
      <c r="O560" s="4"/>
      <c r="P560" s="8"/>
    </row>
    <row r="561" spans="2:16" ht="12.75">
      <c r="B561" s="4"/>
      <c r="C561" s="4"/>
      <c r="E561" s="4" t="s">
        <v>44</v>
      </c>
      <c r="F561" s="4"/>
      <c r="J561" s="93"/>
      <c r="K561" s="93"/>
      <c r="L561" s="179"/>
      <c r="M561" s="40"/>
      <c r="N561" s="40"/>
      <c r="O561" s="4"/>
      <c r="P561" s="8"/>
    </row>
    <row r="562" spans="2:16" ht="12.75">
      <c r="B562" s="4"/>
      <c r="C562" s="4"/>
      <c r="E562" s="4" t="s">
        <v>44</v>
      </c>
      <c r="F562" s="4"/>
      <c r="J562" s="93"/>
      <c r="K562" s="93"/>
      <c r="L562" s="179"/>
      <c r="M562" s="40"/>
      <c r="N562" s="40"/>
      <c r="O562" s="4"/>
      <c r="P562" s="8"/>
    </row>
    <row r="563" spans="2:16" ht="12.75">
      <c r="B563" s="4"/>
      <c r="C563" s="4"/>
      <c r="E563" s="4" t="s">
        <v>44</v>
      </c>
      <c r="F563" s="4"/>
      <c r="J563" s="93"/>
      <c r="K563" s="93"/>
      <c r="L563" s="179"/>
      <c r="M563" s="40"/>
      <c r="N563" s="40"/>
      <c r="O563" s="4"/>
      <c r="P563" s="8"/>
    </row>
    <row r="564" spans="2:16" ht="12.75">
      <c r="B564" s="4"/>
      <c r="C564" s="4"/>
      <c r="E564" s="4" t="s">
        <v>44</v>
      </c>
      <c r="F564" s="4"/>
      <c r="J564" s="93"/>
      <c r="K564" s="93"/>
      <c r="L564" s="179"/>
      <c r="M564" s="40"/>
      <c r="N564" s="40"/>
      <c r="O564" s="4"/>
      <c r="P564" s="8"/>
    </row>
    <row r="565" spans="2:16" ht="12.75">
      <c r="B565" s="4"/>
      <c r="C565" s="4"/>
      <c r="E565" s="4" t="s">
        <v>44</v>
      </c>
      <c r="F565" s="4"/>
      <c r="J565" s="93"/>
      <c r="K565" s="93"/>
      <c r="L565" s="179"/>
      <c r="M565" s="40"/>
      <c r="N565" s="40"/>
      <c r="O565" s="4"/>
      <c r="P565" s="8"/>
    </row>
    <row r="566" spans="2:16" ht="12.75">
      <c r="B566" s="4"/>
      <c r="C566" s="4"/>
      <c r="E566" s="4" t="s">
        <v>44</v>
      </c>
      <c r="F566" s="4"/>
      <c r="J566" s="93"/>
      <c r="K566" s="93"/>
      <c r="L566" s="179"/>
      <c r="M566" s="40"/>
      <c r="N566" s="40"/>
      <c r="O566" s="4"/>
      <c r="P566" s="8"/>
    </row>
    <row r="567" spans="2:16" ht="12.75">
      <c r="B567" s="4"/>
      <c r="C567" s="4"/>
      <c r="E567" s="4" t="s">
        <v>44</v>
      </c>
      <c r="F567" s="4"/>
      <c r="J567" s="93"/>
      <c r="K567" s="93"/>
      <c r="L567" s="179"/>
      <c r="M567" s="40"/>
      <c r="N567" s="40"/>
      <c r="O567" s="4"/>
      <c r="P567" s="8"/>
    </row>
    <row r="568" spans="2:16" ht="12.75">
      <c r="B568" s="4"/>
      <c r="C568" s="4"/>
      <c r="E568" s="4" t="s">
        <v>44</v>
      </c>
      <c r="F568" s="4"/>
      <c r="J568" s="93"/>
      <c r="K568" s="93"/>
      <c r="L568" s="179"/>
      <c r="M568" s="40"/>
      <c r="N568" s="40"/>
      <c r="O568" s="4"/>
      <c r="P568" s="8"/>
    </row>
    <row r="569" spans="2:16" ht="12.75">
      <c r="B569" s="4"/>
      <c r="C569" s="4"/>
      <c r="E569" s="4" t="s">
        <v>44</v>
      </c>
      <c r="F569" s="4"/>
      <c r="J569" s="93"/>
      <c r="K569" s="93"/>
      <c r="L569" s="179"/>
      <c r="M569" s="40"/>
      <c r="N569" s="40"/>
      <c r="O569" s="4"/>
      <c r="P569" s="8"/>
    </row>
    <row r="570" spans="2:16" ht="12.75">
      <c r="B570" s="4"/>
      <c r="C570" s="4"/>
      <c r="E570" s="4" t="s">
        <v>44</v>
      </c>
      <c r="F570" s="4"/>
      <c r="J570" s="93"/>
      <c r="K570" s="93"/>
      <c r="L570" s="179"/>
      <c r="M570" s="40"/>
      <c r="N570" s="40"/>
      <c r="O570" s="4"/>
      <c r="P570" s="8"/>
    </row>
    <row r="571" spans="2:16" ht="12.75">
      <c r="B571" s="4"/>
      <c r="C571" s="4"/>
      <c r="E571" s="4" t="s">
        <v>44</v>
      </c>
      <c r="F571" s="4"/>
      <c r="J571" s="93"/>
      <c r="K571" s="93"/>
      <c r="L571" s="179"/>
      <c r="M571" s="40"/>
      <c r="N571" s="40"/>
      <c r="O571" s="4"/>
      <c r="P571" s="8"/>
    </row>
    <row r="572" spans="2:16" ht="12.75">
      <c r="B572" s="4"/>
      <c r="C572" s="4"/>
      <c r="E572" s="4" t="s">
        <v>44</v>
      </c>
      <c r="F572" s="4"/>
      <c r="J572" s="93"/>
      <c r="K572" s="93"/>
      <c r="L572" s="179"/>
      <c r="M572" s="40"/>
      <c r="N572" s="40"/>
      <c r="O572" s="4"/>
      <c r="P572" s="8"/>
    </row>
    <row r="573" spans="2:16" ht="12.75">
      <c r="B573" s="4"/>
      <c r="C573" s="4"/>
      <c r="E573" s="4" t="s">
        <v>44</v>
      </c>
      <c r="F573" s="4"/>
      <c r="J573" s="93"/>
      <c r="K573" s="93"/>
      <c r="L573" s="179"/>
      <c r="M573" s="40"/>
      <c r="N573" s="40"/>
      <c r="O573" s="4"/>
      <c r="P573" s="8"/>
    </row>
    <row r="574" spans="2:16" ht="12.75">
      <c r="B574" s="4"/>
      <c r="C574" s="4"/>
      <c r="E574" s="4" t="s">
        <v>44</v>
      </c>
      <c r="F574" s="4"/>
      <c r="J574" s="93"/>
      <c r="K574" s="93"/>
      <c r="L574" s="179"/>
      <c r="M574" s="40"/>
      <c r="N574" s="40"/>
      <c r="O574" s="4"/>
      <c r="P574" s="8"/>
    </row>
    <row r="575" spans="2:16" ht="12.75">
      <c r="B575" s="4"/>
      <c r="C575" s="4"/>
      <c r="E575" s="4" t="s">
        <v>44</v>
      </c>
      <c r="F575" s="4"/>
      <c r="J575" s="93"/>
      <c r="K575" s="93"/>
      <c r="L575" s="179"/>
      <c r="M575" s="40"/>
      <c r="N575" s="40"/>
      <c r="O575" s="4"/>
      <c r="P575" s="8"/>
    </row>
    <row r="576" spans="2:16" ht="12.75">
      <c r="B576" s="4"/>
      <c r="C576" s="4"/>
      <c r="E576" s="4" t="s">
        <v>44</v>
      </c>
      <c r="F576" s="4"/>
      <c r="J576" s="93"/>
      <c r="K576" s="93"/>
      <c r="L576" s="179"/>
      <c r="M576" s="40"/>
      <c r="N576" s="40"/>
      <c r="O576" s="4"/>
      <c r="P576" s="8"/>
    </row>
    <row r="577" spans="2:16" ht="12.75">
      <c r="B577" s="4"/>
      <c r="C577" s="4"/>
      <c r="E577" s="4" t="s">
        <v>44</v>
      </c>
      <c r="F577" s="4"/>
      <c r="J577" s="93"/>
      <c r="K577" s="93"/>
      <c r="L577" s="179"/>
      <c r="M577" s="40"/>
      <c r="N577" s="40"/>
      <c r="O577" s="4"/>
      <c r="P577" s="8"/>
    </row>
    <row r="578" spans="2:16" ht="12.75">
      <c r="B578" s="4"/>
      <c r="C578" s="4"/>
      <c r="E578" s="4" t="s">
        <v>44</v>
      </c>
      <c r="F578" s="4"/>
      <c r="J578" s="93"/>
      <c r="K578" s="93"/>
      <c r="L578" s="179"/>
      <c r="M578" s="40"/>
      <c r="N578" s="40"/>
      <c r="O578" s="4"/>
      <c r="P578" s="8"/>
    </row>
    <row r="579" spans="2:16" ht="12.75">
      <c r="B579" s="4"/>
      <c r="C579" s="4"/>
      <c r="E579" s="4" t="s">
        <v>44</v>
      </c>
      <c r="F579" s="4"/>
      <c r="J579" s="93"/>
      <c r="K579" s="93"/>
      <c r="L579" s="179"/>
      <c r="M579" s="40"/>
      <c r="N579" s="40"/>
      <c r="O579" s="4"/>
      <c r="P579" s="8"/>
    </row>
    <row r="580" spans="2:16" ht="12.75">
      <c r="B580" s="4"/>
      <c r="C580" s="4"/>
      <c r="E580" s="4" t="s">
        <v>44</v>
      </c>
      <c r="F580" s="4"/>
      <c r="J580" s="93"/>
      <c r="K580" s="93"/>
      <c r="L580" s="179"/>
      <c r="M580" s="40"/>
      <c r="N580" s="40"/>
      <c r="O580" s="4"/>
      <c r="P580" s="8"/>
    </row>
    <row r="581" spans="2:16" ht="12.75">
      <c r="B581" s="4"/>
      <c r="C581" s="4"/>
      <c r="E581" s="4" t="s">
        <v>44</v>
      </c>
      <c r="F581" s="4"/>
      <c r="J581" s="93"/>
      <c r="K581" s="93"/>
      <c r="L581" s="179"/>
      <c r="M581" s="40"/>
      <c r="N581" s="40"/>
      <c r="O581" s="4"/>
      <c r="P581" s="8"/>
    </row>
    <row r="582" spans="2:16" ht="12.75">
      <c r="B582" s="4"/>
      <c r="C582" s="4"/>
      <c r="E582" s="4" t="s">
        <v>44</v>
      </c>
      <c r="F582" s="4"/>
      <c r="J582" s="93"/>
      <c r="K582" s="93"/>
      <c r="L582" s="179"/>
      <c r="M582" s="40"/>
      <c r="N582" s="40"/>
      <c r="O582" s="4"/>
      <c r="P582" s="8"/>
    </row>
    <row r="583" spans="2:16" ht="12.75">
      <c r="B583" s="4"/>
      <c r="C583" s="4"/>
      <c r="E583" s="4" t="s">
        <v>44</v>
      </c>
      <c r="F583" s="4"/>
      <c r="J583" s="93"/>
      <c r="K583" s="93"/>
      <c r="L583" s="179"/>
      <c r="M583" s="40"/>
      <c r="N583" s="40"/>
      <c r="O583" s="4"/>
      <c r="P583" s="8"/>
    </row>
    <row r="584" spans="2:16" ht="12.75">
      <c r="B584" s="4"/>
      <c r="C584" s="4"/>
      <c r="E584" s="4" t="s">
        <v>44</v>
      </c>
      <c r="F584" s="4"/>
      <c r="J584" s="93"/>
      <c r="K584" s="93"/>
      <c r="L584" s="179"/>
      <c r="M584" s="40"/>
      <c r="N584" s="40"/>
      <c r="O584" s="4"/>
      <c r="P584" s="8"/>
    </row>
    <row r="585" spans="2:16" ht="12.75">
      <c r="B585" s="4"/>
      <c r="C585" s="4"/>
      <c r="E585" s="4" t="s">
        <v>44</v>
      </c>
      <c r="F585" s="4"/>
      <c r="J585" s="93"/>
      <c r="K585" s="93"/>
      <c r="L585" s="179"/>
      <c r="M585" s="40"/>
      <c r="N585" s="40"/>
      <c r="O585" s="4"/>
      <c r="P585" s="8"/>
    </row>
    <row r="586" spans="2:16" ht="12.75">
      <c r="B586" s="4"/>
      <c r="C586" s="4"/>
      <c r="E586" s="4" t="s">
        <v>44</v>
      </c>
      <c r="F586" s="4"/>
      <c r="J586" s="93"/>
      <c r="K586" s="93"/>
      <c r="L586" s="179"/>
      <c r="M586" s="40"/>
      <c r="N586" s="40"/>
      <c r="O586" s="4"/>
      <c r="P586" s="8"/>
    </row>
    <row r="587" spans="2:16" ht="12.75">
      <c r="B587" s="4"/>
      <c r="C587" s="4"/>
      <c r="E587" s="4" t="s">
        <v>44</v>
      </c>
      <c r="F587" s="4"/>
      <c r="J587" s="93"/>
      <c r="K587" s="93"/>
      <c r="L587" s="179"/>
      <c r="M587" s="40"/>
      <c r="N587" s="40"/>
      <c r="O587" s="4"/>
      <c r="P587" s="8"/>
    </row>
    <row r="588" spans="2:16" ht="12.75">
      <c r="B588" s="4"/>
      <c r="C588" s="4"/>
      <c r="E588" s="4" t="s">
        <v>44</v>
      </c>
      <c r="F588" s="4"/>
      <c r="J588" s="93"/>
      <c r="K588" s="93"/>
      <c r="L588" s="179"/>
      <c r="M588" s="40"/>
      <c r="N588" s="40"/>
      <c r="O588" s="4"/>
      <c r="P588" s="8"/>
    </row>
    <row r="589" spans="2:16" ht="12.75">
      <c r="B589" s="4"/>
      <c r="C589" s="4"/>
      <c r="E589" s="4" t="s">
        <v>44</v>
      </c>
      <c r="F589" s="4"/>
      <c r="J589" s="93"/>
      <c r="K589" s="93"/>
      <c r="L589" s="179"/>
      <c r="M589" s="40"/>
      <c r="N589" s="40"/>
      <c r="O589" s="4"/>
      <c r="P589" s="8"/>
    </row>
    <row r="590" spans="2:16" ht="12.75">
      <c r="B590" s="4"/>
      <c r="C590" s="4"/>
      <c r="E590" s="4" t="s">
        <v>44</v>
      </c>
      <c r="F590" s="4"/>
      <c r="J590" s="93"/>
      <c r="K590" s="93"/>
      <c r="L590" s="179"/>
      <c r="M590" s="40"/>
      <c r="N590" s="40"/>
      <c r="O590" s="4"/>
      <c r="P590" s="8"/>
    </row>
    <row r="591" spans="2:16" ht="12.75">
      <c r="B591" s="4"/>
      <c r="C591" s="4"/>
      <c r="E591" s="4" t="s">
        <v>44</v>
      </c>
      <c r="F591" s="4"/>
      <c r="J591" s="93"/>
      <c r="K591" s="93"/>
      <c r="L591" s="179"/>
      <c r="M591" s="40"/>
      <c r="N591" s="40"/>
      <c r="O591" s="4"/>
      <c r="P591" s="8"/>
    </row>
    <row r="592" spans="2:16" ht="12.75">
      <c r="B592" s="4"/>
      <c r="C592" s="4"/>
      <c r="E592" s="4" t="s">
        <v>44</v>
      </c>
      <c r="F592" s="4"/>
      <c r="J592" s="93"/>
      <c r="K592" s="93"/>
      <c r="L592" s="179"/>
      <c r="M592" s="40"/>
      <c r="N592" s="40"/>
      <c r="O592" s="4"/>
      <c r="P592" s="8"/>
    </row>
    <row r="593" spans="2:16" ht="12.75">
      <c r="B593" s="4"/>
      <c r="C593" s="4"/>
      <c r="E593" s="4" t="s">
        <v>44</v>
      </c>
      <c r="F593" s="4"/>
      <c r="J593" s="93"/>
      <c r="K593" s="93"/>
      <c r="L593" s="179"/>
      <c r="M593" s="40"/>
      <c r="N593" s="40"/>
      <c r="O593" s="4"/>
      <c r="P593" s="8"/>
    </row>
    <row r="594" spans="2:16" ht="12.75">
      <c r="B594" s="4"/>
      <c r="C594" s="4"/>
      <c r="E594" s="4" t="s">
        <v>44</v>
      </c>
      <c r="F594" s="4"/>
      <c r="J594" s="93"/>
      <c r="K594" s="93"/>
      <c r="L594" s="179"/>
      <c r="M594" s="40"/>
      <c r="N594" s="40"/>
      <c r="O594" s="4"/>
      <c r="P594" s="8"/>
    </row>
    <row r="595" spans="2:16" ht="12.75">
      <c r="B595" s="4"/>
      <c r="C595" s="4"/>
      <c r="E595" s="4" t="s">
        <v>44</v>
      </c>
      <c r="F595" s="4"/>
      <c r="J595" s="93"/>
      <c r="K595" s="93"/>
      <c r="L595" s="179"/>
      <c r="M595" s="40"/>
      <c r="N595" s="40"/>
      <c r="O595" s="4"/>
      <c r="P595" s="8"/>
    </row>
    <row r="596" spans="2:16" ht="12.75">
      <c r="B596" s="4"/>
      <c r="C596" s="4"/>
      <c r="E596" s="4" t="s">
        <v>44</v>
      </c>
      <c r="F596" s="4"/>
      <c r="J596" s="93"/>
      <c r="K596" s="93"/>
      <c r="L596" s="179"/>
      <c r="M596" s="40"/>
      <c r="N596" s="40"/>
      <c r="O596" s="4"/>
      <c r="P596" s="8"/>
    </row>
    <row r="597" spans="2:16" ht="12.75">
      <c r="B597" s="4"/>
      <c r="C597" s="4"/>
      <c r="E597" s="4" t="s">
        <v>44</v>
      </c>
      <c r="F597" s="4"/>
      <c r="J597" s="93"/>
      <c r="K597" s="93"/>
      <c r="L597" s="179"/>
      <c r="M597" s="40"/>
      <c r="N597" s="40"/>
      <c r="O597" s="4"/>
      <c r="P597" s="8"/>
    </row>
    <row r="598" spans="2:16" ht="12.75">
      <c r="B598" s="4"/>
      <c r="C598" s="4"/>
      <c r="E598" s="4" t="s">
        <v>44</v>
      </c>
      <c r="F598" s="4"/>
      <c r="J598" s="93"/>
      <c r="K598" s="93"/>
      <c r="L598" s="179"/>
      <c r="M598" s="40"/>
      <c r="N598" s="40"/>
      <c r="O598" s="4"/>
      <c r="P598" s="8"/>
    </row>
    <row r="599" spans="2:16" ht="12.75">
      <c r="B599" s="4"/>
      <c r="C599" s="4"/>
      <c r="E599" s="4" t="s">
        <v>44</v>
      </c>
      <c r="F599" s="4"/>
      <c r="J599" s="93"/>
      <c r="K599" s="93"/>
      <c r="L599" s="179"/>
      <c r="M599" s="40"/>
      <c r="N599" s="40"/>
      <c r="O599" s="4"/>
      <c r="P599" s="8"/>
    </row>
    <row r="600" spans="2:16" ht="12.75">
      <c r="B600" s="4"/>
      <c r="C600" s="4"/>
      <c r="E600" s="4" t="s">
        <v>44</v>
      </c>
      <c r="F600" s="4"/>
      <c r="J600" s="93"/>
      <c r="K600" s="93"/>
      <c r="L600" s="179"/>
      <c r="M600" s="40"/>
      <c r="N600" s="40"/>
      <c r="O600" s="4"/>
      <c r="P600" s="8"/>
    </row>
    <row r="601" spans="2:16" ht="12.75">
      <c r="B601" s="4"/>
      <c r="C601" s="4"/>
      <c r="E601" s="4" t="s">
        <v>44</v>
      </c>
      <c r="F601" s="4"/>
      <c r="J601" s="93"/>
      <c r="K601" s="93"/>
      <c r="L601" s="179"/>
      <c r="M601" s="40"/>
      <c r="N601" s="40"/>
      <c r="O601" s="4"/>
      <c r="P601" s="8"/>
    </row>
    <row r="602" spans="2:16" ht="12.75">
      <c r="B602" s="4"/>
      <c r="C602" s="4"/>
      <c r="E602" s="4" t="s">
        <v>44</v>
      </c>
      <c r="F602" s="4"/>
      <c r="J602" s="93"/>
      <c r="K602" s="93"/>
      <c r="L602" s="179"/>
      <c r="M602" s="40"/>
      <c r="N602" s="40"/>
      <c r="O602" s="4"/>
      <c r="P602" s="8"/>
    </row>
    <row r="603" spans="2:16" ht="12.75">
      <c r="B603" s="4"/>
      <c r="C603" s="4"/>
      <c r="E603" s="4" t="s">
        <v>44</v>
      </c>
      <c r="F603" s="4"/>
      <c r="J603" s="93"/>
      <c r="K603" s="93"/>
      <c r="L603" s="179"/>
      <c r="M603" s="40"/>
      <c r="N603" s="40"/>
      <c r="O603" s="4"/>
      <c r="P603" s="8"/>
    </row>
    <row r="604" spans="2:16" ht="12.75">
      <c r="B604" s="4"/>
      <c r="C604" s="4"/>
      <c r="E604" s="4" t="s">
        <v>44</v>
      </c>
      <c r="F604" s="4"/>
      <c r="J604" s="93"/>
      <c r="K604" s="93"/>
      <c r="L604" s="179"/>
      <c r="M604" s="40"/>
      <c r="N604" s="40"/>
      <c r="O604" s="4"/>
      <c r="P604" s="8"/>
    </row>
    <row r="605" spans="2:16" ht="12.75">
      <c r="B605" s="4"/>
      <c r="C605" s="4"/>
      <c r="E605" s="4" t="s">
        <v>44</v>
      </c>
      <c r="F605" s="4"/>
      <c r="J605" s="93"/>
      <c r="K605" s="93"/>
      <c r="L605" s="179"/>
      <c r="M605" s="40"/>
      <c r="N605" s="40"/>
      <c r="O605" s="4"/>
      <c r="P605" s="8"/>
    </row>
    <row r="606" spans="2:16" ht="12.75">
      <c r="B606" s="4"/>
      <c r="C606" s="4"/>
      <c r="E606" s="4" t="s">
        <v>44</v>
      </c>
      <c r="F606" s="4"/>
      <c r="J606" s="93"/>
      <c r="K606" s="93"/>
      <c r="L606" s="179"/>
      <c r="M606" s="40"/>
      <c r="N606" s="40"/>
      <c r="O606" s="4"/>
      <c r="P606" s="8"/>
    </row>
    <row r="607" spans="2:16" ht="12.75">
      <c r="B607" s="4"/>
      <c r="C607" s="4"/>
      <c r="E607" s="4" t="s">
        <v>44</v>
      </c>
      <c r="F607" s="4"/>
      <c r="J607" s="93"/>
      <c r="K607" s="93"/>
      <c r="L607" s="179"/>
      <c r="M607" s="40"/>
      <c r="N607" s="40"/>
      <c r="O607" s="4"/>
      <c r="P607" s="8"/>
    </row>
    <row r="608" spans="2:16" ht="12.75">
      <c r="B608" s="4"/>
      <c r="C608" s="4"/>
      <c r="E608" s="4" t="s">
        <v>44</v>
      </c>
      <c r="F608" s="4"/>
      <c r="J608" s="93"/>
      <c r="K608" s="93"/>
      <c r="L608" s="179"/>
      <c r="M608" s="40"/>
      <c r="N608" s="40"/>
      <c r="O608" s="4"/>
      <c r="P608" s="8"/>
    </row>
    <row r="609" spans="2:16" ht="12.75">
      <c r="B609" s="4"/>
      <c r="C609" s="4"/>
      <c r="E609" s="4" t="s">
        <v>44</v>
      </c>
      <c r="F609" s="4"/>
      <c r="J609" s="93"/>
      <c r="K609" s="93"/>
      <c r="L609" s="179"/>
      <c r="M609" s="40"/>
      <c r="N609" s="40"/>
      <c r="O609" s="4"/>
      <c r="P609" s="8"/>
    </row>
    <row r="610" spans="2:16" ht="12.75">
      <c r="B610" s="4"/>
      <c r="C610" s="4"/>
      <c r="E610" s="4" t="s">
        <v>44</v>
      </c>
      <c r="F610" s="4"/>
      <c r="J610" s="93"/>
      <c r="K610" s="93"/>
      <c r="L610" s="179"/>
      <c r="M610" s="40"/>
      <c r="N610" s="40"/>
      <c r="O610" s="4"/>
      <c r="P610" s="8"/>
    </row>
    <row r="611" spans="2:16" ht="12.75">
      <c r="B611" s="4"/>
      <c r="C611" s="4"/>
      <c r="E611" s="4" t="s">
        <v>44</v>
      </c>
      <c r="F611" s="4"/>
      <c r="J611" s="93"/>
      <c r="K611" s="93"/>
      <c r="L611" s="179"/>
      <c r="M611" s="40"/>
      <c r="N611" s="40"/>
      <c r="O611" s="4"/>
      <c r="P611" s="8"/>
    </row>
    <row r="612" spans="2:16" ht="12.75">
      <c r="B612" s="4"/>
      <c r="C612" s="4"/>
      <c r="E612" s="4" t="s">
        <v>44</v>
      </c>
      <c r="F612" s="4"/>
      <c r="J612" s="93"/>
      <c r="K612" s="93"/>
      <c r="L612" s="179"/>
      <c r="M612" s="40"/>
      <c r="N612" s="40"/>
      <c r="O612" s="4"/>
      <c r="P612" s="8"/>
    </row>
    <row r="613" spans="2:16" ht="12.75">
      <c r="B613" s="4"/>
      <c r="C613" s="4"/>
      <c r="E613" s="4" t="s">
        <v>44</v>
      </c>
      <c r="F613" s="4"/>
      <c r="J613" s="93"/>
      <c r="K613" s="93"/>
      <c r="L613" s="179"/>
      <c r="M613" s="40"/>
      <c r="N613" s="40"/>
      <c r="O613" s="4"/>
      <c r="P613" s="8"/>
    </row>
    <row r="614" spans="2:16" ht="12.75">
      <c r="B614" s="4"/>
      <c r="C614" s="4"/>
      <c r="E614" s="4" t="s">
        <v>44</v>
      </c>
      <c r="F614" s="4"/>
      <c r="J614" s="93"/>
      <c r="K614" s="93"/>
      <c r="L614" s="179"/>
      <c r="M614" s="40"/>
      <c r="N614" s="40"/>
      <c r="O614" s="4"/>
      <c r="P614" s="8"/>
    </row>
    <row r="615" spans="2:16" ht="12.75">
      <c r="B615" s="4"/>
      <c r="C615" s="4"/>
      <c r="E615" s="4" t="s">
        <v>44</v>
      </c>
      <c r="F615" s="4"/>
      <c r="J615" s="93"/>
      <c r="K615" s="93"/>
      <c r="L615" s="179"/>
      <c r="M615" s="40"/>
      <c r="N615" s="40"/>
      <c r="O615" s="4"/>
      <c r="P615" s="8"/>
    </row>
    <row r="616" spans="2:16" ht="12.75">
      <c r="B616" s="4"/>
      <c r="C616" s="4"/>
      <c r="E616" s="4" t="s">
        <v>44</v>
      </c>
      <c r="F616" s="4"/>
      <c r="J616" s="93"/>
      <c r="K616" s="93"/>
      <c r="L616" s="179"/>
      <c r="M616" s="40"/>
      <c r="N616" s="40"/>
      <c r="O616" s="4"/>
      <c r="P616" s="8"/>
    </row>
    <row r="617" spans="2:16" ht="12.75">
      <c r="B617" s="4"/>
      <c r="C617" s="4"/>
      <c r="E617" s="4" t="s">
        <v>44</v>
      </c>
      <c r="F617" s="4"/>
      <c r="J617" s="93"/>
      <c r="K617" s="93"/>
      <c r="L617" s="179"/>
      <c r="M617" s="40"/>
      <c r="N617" s="40"/>
      <c r="O617" s="4"/>
      <c r="P617" s="8"/>
    </row>
    <row r="618" spans="2:16" ht="12.75">
      <c r="B618" s="4"/>
      <c r="C618" s="4"/>
      <c r="E618" s="4" t="s">
        <v>44</v>
      </c>
      <c r="F618" s="4"/>
      <c r="J618" s="93"/>
      <c r="K618" s="93"/>
      <c r="L618" s="179"/>
      <c r="M618" s="40"/>
      <c r="N618" s="40"/>
      <c r="O618" s="4"/>
      <c r="P618" s="8"/>
    </row>
    <row r="619" spans="2:16" ht="12.75">
      <c r="B619" s="4"/>
      <c r="C619" s="4"/>
      <c r="E619" s="4" t="s">
        <v>44</v>
      </c>
      <c r="F619" s="4"/>
      <c r="J619" s="93"/>
      <c r="K619" s="93"/>
      <c r="L619" s="179"/>
      <c r="M619" s="40"/>
      <c r="N619" s="40"/>
      <c r="O619" s="4"/>
      <c r="P619" s="8"/>
    </row>
    <row r="620" spans="2:16" ht="12.75">
      <c r="B620" s="4"/>
      <c r="C620" s="4"/>
      <c r="E620" s="4" t="s">
        <v>44</v>
      </c>
      <c r="F620" s="4"/>
      <c r="J620" s="93"/>
      <c r="K620" s="93"/>
      <c r="L620" s="179"/>
      <c r="M620" s="40"/>
      <c r="N620" s="40"/>
      <c r="O620" s="4"/>
      <c r="P620" s="8"/>
    </row>
    <row r="621" spans="2:16" ht="12.75">
      <c r="B621" s="4"/>
      <c r="C621" s="4"/>
      <c r="E621" s="4" t="s">
        <v>44</v>
      </c>
      <c r="F621" s="4"/>
      <c r="J621" s="93"/>
      <c r="K621" s="93"/>
      <c r="L621" s="179"/>
      <c r="M621" s="40"/>
      <c r="N621" s="40"/>
      <c r="O621" s="4"/>
      <c r="P621" s="8"/>
    </row>
    <row r="622" spans="2:16" ht="12.75">
      <c r="B622" s="4"/>
      <c r="C622" s="4"/>
      <c r="E622" s="4" t="s">
        <v>44</v>
      </c>
      <c r="F622" s="4"/>
      <c r="J622" s="93"/>
      <c r="K622" s="93"/>
      <c r="L622" s="179"/>
      <c r="M622" s="40"/>
      <c r="N622" s="40"/>
      <c r="O622" s="4"/>
      <c r="P622" s="8"/>
    </row>
    <row r="623" spans="2:16" ht="12.75">
      <c r="B623" s="4"/>
      <c r="C623" s="4"/>
      <c r="E623" s="4" t="s">
        <v>44</v>
      </c>
      <c r="F623" s="4"/>
      <c r="J623" s="93"/>
      <c r="K623" s="93"/>
      <c r="L623" s="179"/>
      <c r="M623" s="40"/>
      <c r="N623" s="40"/>
      <c r="O623" s="4"/>
      <c r="P623" s="8"/>
    </row>
    <row r="624" spans="2:16" ht="12.75">
      <c r="B624" s="4"/>
      <c r="C624" s="4"/>
      <c r="E624" s="4" t="s">
        <v>44</v>
      </c>
      <c r="F624" s="4"/>
      <c r="J624" s="93"/>
      <c r="K624" s="93"/>
      <c r="L624" s="179"/>
      <c r="M624" s="40"/>
      <c r="N624" s="40"/>
      <c r="O624" s="4"/>
      <c r="P624" s="8"/>
    </row>
    <row r="625" spans="2:16" ht="12.75">
      <c r="B625" s="4"/>
      <c r="C625" s="4"/>
      <c r="E625" s="4" t="s">
        <v>44</v>
      </c>
      <c r="F625" s="4"/>
      <c r="J625" s="93"/>
      <c r="K625" s="93"/>
      <c r="L625" s="179"/>
      <c r="M625" s="40"/>
      <c r="N625" s="40"/>
      <c r="O625" s="4"/>
      <c r="P625" s="8"/>
    </row>
    <row r="626" spans="2:16" ht="12.75">
      <c r="B626" s="4"/>
      <c r="C626" s="4"/>
      <c r="E626" s="4" t="s">
        <v>44</v>
      </c>
      <c r="F626" s="4"/>
      <c r="J626" s="93"/>
      <c r="K626" s="93"/>
      <c r="L626" s="179"/>
      <c r="M626" s="40"/>
      <c r="N626" s="40"/>
      <c r="O626" s="4"/>
      <c r="P626" s="8"/>
    </row>
    <row r="627" spans="2:16" ht="12.75">
      <c r="B627" s="4"/>
      <c r="C627" s="4"/>
      <c r="E627" s="4" t="s">
        <v>44</v>
      </c>
      <c r="F627" s="4"/>
      <c r="J627" s="93"/>
      <c r="K627" s="93"/>
      <c r="L627" s="179"/>
      <c r="M627" s="40"/>
      <c r="N627" s="40"/>
      <c r="O627" s="4"/>
      <c r="P627" s="8"/>
    </row>
    <row r="628" spans="2:16" ht="12.75">
      <c r="B628" s="4"/>
      <c r="C628" s="4"/>
      <c r="E628" s="4" t="s">
        <v>44</v>
      </c>
      <c r="F628" s="4"/>
      <c r="J628" s="93"/>
      <c r="K628" s="93"/>
      <c r="L628" s="179"/>
      <c r="M628" s="40"/>
      <c r="N628" s="40"/>
      <c r="O628" s="4"/>
      <c r="P628" s="8"/>
    </row>
    <row r="629" spans="2:16" ht="12.75">
      <c r="B629" s="4"/>
      <c r="C629" s="4"/>
      <c r="E629" s="4" t="s">
        <v>44</v>
      </c>
      <c r="F629" s="4"/>
      <c r="J629" s="93"/>
      <c r="K629" s="93"/>
      <c r="L629" s="179"/>
      <c r="M629" s="40"/>
      <c r="N629" s="40"/>
      <c r="O629" s="4"/>
      <c r="P629" s="8"/>
    </row>
    <row r="630" spans="2:16" ht="12.75">
      <c r="B630" s="4"/>
      <c r="C630" s="4"/>
      <c r="E630" s="4" t="s">
        <v>44</v>
      </c>
      <c r="F630" s="4"/>
      <c r="J630" s="93"/>
      <c r="K630" s="93"/>
      <c r="L630" s="179"/>
      <c r="M630" s="40"/>
      <c r="N630" s="40"/>
      <c r="O630" s="4"/>
      <c r="P630" s="8"/>
    </row>
    <row r="631" spans="2:16" ht="12.75">
      <c r="B631" s="4"/>
      <c r="C631" s="4"/>
      <c r="E631" s="4" t="s">
        <v>44</v>
      </c>
      <c r="F631" s="4"/>
      <c r="J631" s="93"/>
      <c r="K631" s="93"/>
      <c r="L631" s="179"/>
      <c r="M631" s="40"/>
      <c r="N631" s="40"/>
      <c r="O631" s="4"/>
      <c r="P631" s="8"/>
    </row>
    <row r="632" spans="2:16" ht="12.75">
      <c r="B632" s="4"/>
      <c r="C632" s="4"/>
      <c r="E632" s="4" t="s">
        <v>44</v>
      </c>
      <c r="F632" s="4"/>
      <c r="J632" s="93"/>
      <c r="K632" s="93"/>
      <c r="L632" s="179"/>
      <c r="M632" s="40"/>
      <c r="N632" s="40"/>
      <c r="O632" s="4"/>
      <c r="P632" s="8"/>
    </row>
    <row r="633" spans="2:16" ht="12.75">
      <c r="B633" s="4"/>
      <c r="C633" s="4"/>
      <c r="E633" s="4" t="s">
        <v>44</v>
      </c>
      <c r="F633" s="4"/>
      <c r="J633" s="93"/>
      <c r="K633" s="93"/>
      <c r="L633" s="179"/>
      <c r="M633" s="40"/>
      <c r="N633" s="40"/>
      <c r="O633" s="4"/>
      <c r="P633" s="8"/>
    </row>
    <row r="634" spans="2:16" ht="12.75">
      <c r="B634" s="4"/>
      <c r="C634" s="4"/>
      <c r="E634" s="4" t="s">
        <v>44</v>
      </c>
      <c r="F634" s="4"/>
      <c r="J634" s="93"/>
      <c r="K634" s="93"/>
      <c r="L634" s="179"/>
      <c r="M634" s="40"/>
      <c r="N634" s="40"/>
      <c r="O634" s="4"/>
      <c r="P634" s="8"/>
    </row>
    <row r="635" spans="2:16" ht="12.75">
      <c r="B635" s="4"/>
      <c r="C635" s="4"/>
      <c r="E635" s="4" t="s">
        <v>44</v>
      </c>
      <c r="F635" s="4"/>
      <c r="J635" s="93"/>
      <c r="K635" s="93"/>
      <c r="L635" s="179"/>
      <c r="M635" s="40"/>
      <c r="N635" s="40"/>
      <c r="O635" s="4"/>
      <c r="P635" s="8"/>
    </row>
    <row r="636" spans="2:16" ht="12.75">
      <c r="B636" s="4"/>
      <c r="C636" s="4"/>
      <c r="E636" s="4" t="s">
        <v>44</v>
      </c>
      <c r="F636" s="4"/>
      <c r="J636" s="93"/>
      <c r="K636" s="93"/>
      <c r="L636" s="179"/>
      <c r="M636" s="40"/>
      <c r="N636" s="40"/>
      <c r="O636" s="4"/>
      <c r="P636" s="8"/>
    </row>
    <row r="637" spans="2:16" ht="12.75">
      <c r="B637" s="4"/>
      <c r="C637" s="4"/>
      <c r="E637" s="4" t="s">
        <v>44</v>
      </c>
      <c r="F637" s="4"/>
      <c r="J637" s="93"/>
      <c r="K637" s="93"/>
      <c r="L637" s="179"/>
      <c r="M637" s="40"/>
      <c r="N637" s="40"/>
      <c r="O637" s="4"/>
      <c r="P637" s="8"/>
    </row>
    <row r="638" spans="2:16" ht="12.75">
      <c r="B638" s="4"/>
      <c r="C638" s="4"/>
      <c r="E638" s="4" t="s">
        <v>44</v>
      </c>
      <c r="F638" s="4"/>
      <c r="J638" s="93"/>
      <c r="K638" s="93"/>
      <c r="L638" s="179"/>
      <c r="M638" s="40"/>
      <c r="N638" s="40"/>
      <c r="O638" s="4"/>
      <c r="P638" s="8"/>
    </row>
    <row r="639" spans="2:16" ht="12.75">
      <c r="B639" s="4"/>
      <c r="C639" s="4"/>
      <c r="E639" s="4" t="s">
        <v>44</v>
      </c>
      <c r="F639" s="4"/>
      <c r="J639" s="93"/>
      <c r="K639" s="93"/>
      <c r="L639" s="179"/>
      <c r="M639" s="40"/>
      <c r="N639" s="40"/>
      <c r="O639" s="4"/>
      <c r="P639" s="8"/>
    </row>
    <row r="640" spans="2:16" ht="12.75">
      <c r="B640" s="4"/>
      <c r="C640" s="4"/>
      <c r="E640" s="4" t="s">
        <v>44</v>
      </c>
      <c r="F640" s="4"/>
      <c r="J640" s="93"/>
      <c r="K640" s="93"/>
      <c r="L640" s="179"/>
      <c r="M640" s="40"/>
      <c r="N640" s="40"/>
      <c r="O640" s="4"/>
      <c r="P640" s="8"/>
    </row>
    <row r="641" spans="2:16" ht="12.75">
      <c r="B641" s="4"/>
      <c r="C641" s="4"/>
      <c r="E641" s="4" t="s">
        <v>44</v>
      </c>
      <c r="F641" s="4"/>
      <c r="J641" s="93"/>
      <c r="K641" s="93"/>
      <c r="L641" s="179"/>
      <c r="M641" s="40"/>
      <c r="N641" s="40"/>
      <c r="O641" s="4"/>
      <c r="P641" s="8"/>
    </row>
    <row r="642" spans="2:16" ht="12.75">
      <c r="B642" s="4"/>
      <c r="C642" s="4"/>
      <c r="E642" s="4" t="s">
        <v>44</v>
      </c>
      <c r="F642" s="4"/>
      <c r="J642" s="93"/>
      <c r="K642" s="93"/>
      <c r="L642" s="179"/>
      <c r="M642" s="40"/>
      <c r="N642" s="40"/>
      <c r="O642" s="4"/>
      <c r="P642" s="8"/>
    </row>
    <row r="643" spans="2:16" ht="12.75">
      <c r="B643" s="4"/>
      <c r="C643" s="4"/>
      <c r="E643" s="4" t="s">
        <v>44</v>
      </c>
      <c r="F643" s="4"/>
      <c r="J643" s="93"/>
      <c r="K643" s="93"/>
      <c r="L643" s="179"/>
      <c r="M643" s="40"/>
      <c r="N643" s="40"/>
      <c r="O643" s="4"/>
      <c r="P643" s="8"/>
    </row>
    <row r="644" spans="2:16" ht="12.75">
      <c r="B644" s="4"/>
      <c r="C644" s="4"/>
      <c r="E644" s="4" t="s">
        <v>44</v>
      </c>
      <c r="F644" s="4"/>
      <c r="J644" s="93"/>
      <c r="K644" s="93"/>
      <c r="L644" s="179"/>
      <c r="M644" s="40"/>
      <c r="N644" s="40"/>
      <c r="O644" s="4"/>
      <c r="P644" s="8"/>
    </row>
    <row r="645" spans="2:16" ht="12.75">
      <c r="B645" s="4"/>
      <c r="C645" s="4"/>
      <c r="E645" s="4" t="s">
        <v>44</v>
      </c>
      <c r="F645" s="4"/>
      <c r="J645" s="93"/>
      <c r="K645" s="93"/>
      <c r="L645" s="179"/>
      <c r="M645" s="40"/>
      <c r="N645" s="40"/>
      <c r="O645" s="4"/>
      <c r="P645" s="8"/>
    </row>
    <row r="646" spans="2:16" ht="12.75">
      <c r="B646" s="4"/>
      <c r="C646" s="4"/>
      <c r="E646" s="4" t="s">
        <v>44</v>
      </c>
      <c r="F646" s="4"/>
      <c r="J646" s="93"/>
      <c r="K646" s="93"/>
      <c r="L646" s="179"/>
      <c r="M646" s="40"/>
      <c r="N646" s="40"/>
      <c r="O646" s="4"/>
      <c r="P646" s="8"/>
    </row>
    <row r="647" spans="2:16" ht="12.75">
      <c r="B647" s="4"/>
      <c r="C647" s="4"/>
      <c r="E647" s="4" t="s">
        <v>44</v>
      </c>
      <c r="F647" s="4"/>
      <c r="J647" s="93"/>
      <c r="K647" s="93"/>
      <c r="L647" s="179"/>
      <c r="M647" s="40"/>
      <c r="N647" s="40"/>
      <c r="O647" s="4"/>
      <c r="P647" s="8"/>
    </row>
    <row r="648" spans="2:16" ht="12.75">
      <c r="B648" s="4"/>
      <c r="C648" s="4"/>
      <c r="E648" s="4" t="s">
        <v>44</v>
      </c>
      <c r="F648" s="4"/>
      <c r="J648" s="93"/>
      <c r="K648" s="93"/>
      <c r="L648" s="179"/>
      <c r="M648" s="40"/>
      <c r="N648" s="40"/>
      <c r="O648" s="4"/>
      <c r="P648" s="8"/>
    </row>
    <row r="649" spans="2:16" ht="12.75">
      <c r="B649" s="4"/>
      <c r="C649" s="4"/>
      <c r="E649" s="4" t="s">
        <v>44</v>
      </c>
      <c r="F649" s="4"/>
      <c r="J649" s="93"/>
      <c r="K649" s="93"/>
      <c r="L649" s="179"/>
      <c r="M649" s="40"/>
      <c r="N649" s="40"/>
      <c r="O649" s="4"/>
      <c r="P649" s="8"/>
    </row>
    <row r="650" spans="2:16" ht="12.75">
      <c r="B650" s="4"/>
      <c r="C650" s="4"/>
      <c r="E650" s="4" t="s">
        <v>44</v>
      </c>
      <c r="F650" s="4"/>
      <c r="J650" s="93"/>
      <c r="K650" s="93"/>
      <c r="L650" s="179"/>
      <c r="M650" s="40"/>
      <c r="N650" s="40"/>
      <c r="O650" s="4"/>
      <c r="P650" s="8"/>
    </row>
    <row r="651" spans="2:16" ht="12.75">
      <c r="B651" s="4"/>
      <c r="C651" s="4"/>
      <c r="E651" s="4" t="s">
        <v>44</v>
      </c>
      <c r="F651" s="4"/>
      <c r="J651" s="93"/>
      <c r="K651" s="93"/>
      <c r="L651" s="179"/>
      <c r="M651" s="40"/>
      <c r="N651" s="40"/>
      <c r="O651" s="4"/>
      <c r="P651" s="8"/>
    </row>
    <row r="652" spans="2:16" ht="12.75">
      <c r="B652" s="4"/>
      <c r="C652" s="4"/>
      <c r="E652" s="4" t="s">
        <v>44</v>
      </c>
      <c r="F652" s="4"/>
      <c r="J652" s="93"/>
      <c r="K652" s="93"/>
      <c r="L652" s="179"/>
      <c r="M652" s="40"/>
      <c r="N652" s="40"/>
      <c r="O652" s="4"/>
      <c r="P652" s="8"/>
    </row>
    <row r="653" spans="2:16" ht="12.75">
      <c r="B653" s="4"/>
      <c r="C653" s="4"/>
      <c r="E653" s="4" t="s">
        <v>44</v>
      </c>
      <c r="F653" s="4"/>
      <c r="J653" s="93"/>
      <c r="K653" s="93"/>
      <c r="L653" s="179"/>
      <c r="M653" s="40"/>
      <c r="N653" s="40"/>
      <c r="O653" s="4"/>
      <c r="P653" s="8"/>
    </row>
    <row r="654" spans="2:16" ht="12.75">
      <c r="B654" s="4"/>
      <c r="C654" s="4"/>
      <c r="E654" s="4" t="s">
        <v>44</v>
      </c>
      <c r="F654" s="4"/>
      <c r="J654" s="93"/>
      <c r="K654" s="93"/>
      <c r="L654" s="179"/>
      <c r="M654" s="40"/>
      <c r="N654" s="40"/>
      <c r="O654" s="4"/>
      <c r="P654" s="8"/>
    </row>
    <row r="655" spans="2:16" ht="12.75">
      <c r="B655" s="4"/>
      <c r="C655" s="4"/>
      <c r="E655" s="4" t="s">
        <v>44</v>
      </c>
      <c r="F655" s="4"/>
      <c r="J655" s="93"/>
      <c r="K655" s="93"/>
      <c r="L655" s="179"/>
      <c r="M655" s="40"/>
      <c r="N655" s="40"/>
      <c r="O655" s="4"/>
      <c r="P655" s="8"/>
    </row>
    <row r="656" spans="2:16" ht="12.75">
      <c r="B656" s="4"/>
      <c r="C656" s="4"/>
      <c r="E656" s="4" t="s">
        <v>44</v>
      </c>
      <c r="F656" s="4"/>
      <c r="J656" s="93"/>
      <c r="K656" s="93"/>
      <c r="L656" s="179"/>
      <c r="M656" s="40"/>
      <c r="N656" s="40"/>
      <c r="O656" s="4"/>
      <c r="P656" s="8"/>
    </row>
    <row r="657" spans="2:16" ht="12.75">
      <c r="B657" s="4"/>
      <c r="C657" s="4"/>
      <c r="E657" s="4" t="s">
        <v>44</v>
      </c>
      <c r="F657" s="4"/>
      <c r="J657" s="93"/>
      <c r="K657" s="93"/>
      <c r="L657" s="179"/>
      <c r="M657" s="40"/>
      <c r="N657" s="40"/>
      <c r="O657" s="4"/>
      <c r="P657" s="8"/>
    </row>
    <row r="658" spans="2:16" ht="12.75">
      <c r="B658" s="4"/>
      <c r="C658" s="4"/>
      <c r="E658" s="4" t="s">
        <v>44</v>
      </c>
      <c r="F658" s="4"/>
      <c r="J658" s="93"/>
      <c r="K658" s="93"/>
      <c r="L658" s="179"/>
      <c r="M658" s="40"/>
      <c r="N658" s="40"/>
      <c r="O658" s="4"/>
      <c r="P658" s="8"/>
    </row>
    <row r="659" spans="2:16" ht="12.75">
      <c r="B659" s="4"/>
      <c r="C659" s="4"/>
      <c r="E659" s="4" t="s">
        <v>44</v>
      </c>
      <c r="F659" s="4"/>
      <c r="J659" s="93"/>
      <c r="K659" s="93"/>
      <c r="L659" s="179"/>
      <c r="M659" s="40"/>
      <c r="N659" s="40"/>
      <c r="O659" s="4"/>
      <c r="P659" s="8"/>
    </row>
    <row r="660" spans="2:16" ht="12.75">
      <c r="B660" s="4"/>
      <c r="C660" s="4"/>
      <c r="E660" s="4" t="s">
        <v>44</v>
      </c>
      <c r="F660" s="4"/>
      <c r="J660" s="93"/>
      <c r="K660" s="93"/>
      <c r="L660" s="179"/>
      <c r="M660" s="40"/>
      <c r="N660" s="40"/>
      <c r="O660" s="4"/>
      <c r="P660" s="8"/>
    </row>
    <row r="661" spans="2:16" ht="12.75">
      <c r="B661" s="4"/>
      <c r="C661" s="4"/>
      <c r="E661" s="4" t="s">
        <v>44</v>
      </c>
      <c r="F661" s="4"/>
      <c r="J661" s="93"/>
      <c r="K661" s="93"/>
      <c r="L661" s="179"/>
      <c r="M661" s="40"/>
      <c r="N661" s="40"/>
      <c r="O661" s="4"/>
      <c r="P661" s="8"/>
    </row>
    <row r="662" spans="2:16" ht="12.75">
      <c r="B662" s="4"/>
      <c r="C662" s="4"/>
      <c r="E662" s="4" t="s">
        <v>44</v>
      </c>
      <c r="F662" s="4"/>
      <c r="J662" s="93"/>
      <c r="K662" s="93"/>
      <c r="L662" s="179"/>
      <c r="M662" s="40"/>
      <c r="N662" s="40"/>
      <c r="O662" s="4"/>
      <c r="P662" s="8"/>
    </row>
    <row r="663" spans="2:16" ht="12.75">
      <c r="B663" s="4"/>
      <c r="C663" s="4"/>
      <c r="E663" s="4" t="s">
        <v>44</v>
      </c>
      <c r="F663" s="4"/>
      <c r="J663" s="93"/>
      <c r="K663" s="93"/>
      <c r="L663" s="179"/>
      <c r="M663" s="40"/>
      <c r="N663" s="40"/>
      <c r="O663" s="4"/>
      <c r="P663" s="8"/>
    </row>
    <row r="664" spans="2:16" ht="12.75">
      <c r="B664" s="4"/>
      <c r="C664" s="4"/>
      <c r="E664" s="4" t="s">
        <v>44</v>
      </c>
      <c r="F664" s="4"/>
      <c r="J664" s="93"/>
      <c r="K664" s="93"/>
      <c r="L664" s="179"/>
      <c r="M664" s="40"/>
      <c r="N664" s="40"/>
      <c r="O664" s="4"/>
      <c r="P664" s="8"/>
    </row>
    <row r="665" spans="2:16" ht="12.75">
      <c r="B665" s="4"/>
      <c r="C665" s="4"/>
      <c r="E665" s="4" t="s">
        <v>44</v>
      </c>
      <c r="F665" s="4"/>
      <c r="J665" s="93"/>
      <c r="K665" s="93"/>
      <c r="L665" s="179"/>
      <c r="M665" s="40"/>
      <c r="N665" s="40"/>
      <c r="O665" s="4"/>
      <c r="P665" s="8"/>
    </row>
    <row r="666" spans="2:16" ht="12.75">
      <c r="B666" s="4"/>
      <c r="C666" s="4"/>
      <c r="E666" s="4" t="s">
        <v>44</v>
      </c>
      <c r="F666" s="4"/>
      <c r="J666" s="93"/>
      <c r="K666" s="93"/>
      <c r="L666" s="179"/>
      <c r="M666" s="40"/>
      <c r="N666" s="40"/>
      <c r="O666" s="4"/>
      <c r="P666" s="8"/>
    </row>
    <row r="667" spans="2:16" ht="12.75">
      <c r="B667" s="4"/>
      <c r="C667" s="4"/>
      <c r="E667" s="4" t="s">
        <v>44</v>
      </c>
      <c r="F667" s="4"/>
      <c r="J667" s="93"/>
      <c r="K667" s="93"/>
      <c r="L667" s="179"/>
      <c r="M667" s="40"/>
      <c r="N667" s="40"/>
      <c r="O667" s="4"/>
      <c r="P667" s="8"/>
    </row>
    <row r="668" spans="2:16" ht="12.75">
      <c r="B668" s="4"/>
      <c r="C668" s="4"/>
      <c r="E668" s="4" t="s">
        <v>44</v>
      </c>
      <c r="F668" s="4"/>
      <c r="J668" s="93"/>
      <c r="K668" s="93"/>
      <c r="L668" s="179"/>
      <c r="M668" s="40"/>
      <c r="N668" s="40"/>
      <c r="O668" s="4"/>
      <c r="P668" s="8"/>
    </row>
    <row r="669" spans="2:16" ht="12.75">
      <c r="B669" s="4"/>
      <c r="C669" s="4"/>
      <c r="E669" s="4" t="s">
        <v>44</v>
      </c>
      <c r="F669" s="4"/>
      <c r="J669" s="93"/>
      <c r="K669" s="93"/>
      <c r="L669" s="179"/>
      <c r="M669" s="40"/>
      <c r="N669" s="40"/>
      <c r="O669" s="4"/>
      <c r="P669" s="8"/>
    </row>
    <row r="670" spans="2:16" ht="12.75">
      <c r="B670" s="4"/>
      <c r="C670" s="4"/>
      <c r="E670" s="4" t="s">
        <v>44</v>
      </c>
      <c r="F670" s="4"/>
      <c r="J670" s="93"/>
      <c r="K670" s="93"/>
      <c r="L670" s="179"/>
      <c r="M670" s="40"/>
      <c r="N670" s="40"/>
      <c r="O670" s="4"/>
      <c r="P670" s="8"/>
    </row>
    <row r="671" spans="2:16" ht="12.75">
      <c r="B671" s="4"/>
      <c r="C671" s="4"/>
      <c r="E671" s="4" t="s">
        <v>44</v>
      </c>
      <c r="F671" s="4"/>
      <c r="J671" s="93"/>
      <c r="K671" s="93"/>
      <c r="L671" s="179"/>
      <c r="M671" s="40"/>
      <c r="N671" s="40"/>
      <c r="O671" s="4"/>
      <c r="P671" s="8"/>
    </row>
    <row r="672" spans="2:16" ht="12.75">
      <c r="B672" s="4"/>
      <c r="C672" s="4"/>
      <c r="E672" s="4" t="s">
        <v>44</v>
      </c>
      <c r="F672" s="4"/>
      <c r="J672" s="93"/>
      <c r="K672" s="93"/>
      <c r="L672" s="179"/>
      <c r="M672" s="40"/>
      <c r="N672" s="40"/>
      <c r="O672" s="4"/>
      <c r="P672" s="8"/>
    </row>
    <row r="673" spans="2:16" ht="12.75">
      <c r="B673" s="4"/>
      <c r="C673" s="4"/>
      <c r="E673" s="4" t="s">
        <v>44</v>
      </c>
      <c r="F673" s="4"/>
      <c r="J673" s="93"/>
      <c r="K673" s="93"/>
      <c r="L673" s="179"/>
      <c r="M673" s="40"/>
      <c r="N673" s="40"/>
      <c r="O673" s="4"/>
      <c r="P673" s="8"/>
    </row>
    <row r="674" spans="2:16" ht="12.75">
      <c r="B674" s="4"/>
      <c r="C674" s="4"/>
      <c r="E674" s="4" t="s">
        <v>44</v>
      </c>
      <c r="F674" s="4"/>
      <c r="J674" s="93"/>
      <c r="K674" s="93"/>
      <c r="L674" s="179"/>
      <c r="M674" s="40"/>
      <c r="N674" s="40"/>
      <c r="O674" s="4"/>
      <c r="P674" s="8"/>
    </row>
    <row r="675" spans="2:16" ht="12.75">
      <c r="B675" s="4"/>
      <c r="C675" s="4"/>
      <c r="E675" s="4" t="s">
        <v>44</v>
      </c>
      <c r="F675" s="4"/>
      <c r="J675" s="93"/>
      <c r="K675" s="93"/>
      <c r="L675" s="179"/>
      <c r="M675" s="40"/>
      <c r="N675" s="40"/>
      <c r="O675" s="4"/>
      <c r="P675" s="8"/>
    </row>
    <row r="676" spans="2:16" ht="12.75">
      <c r="B676" s="4"/>
      <c r="C676" s="4"/>
      <c r="E676" s="4" t="s">
        <v>44</v>
      </c>
      <c r="F676" s="4"/>
      <c r="J676" s="93"/>
      <c r="K676" s="93"/>
      <c r="L676" s="179"/>
      <c r="M676" s="40"/>
      <c r="N676" s="40"/>
      <c r="O676" s="4"/>
      <c r="P676" s="8"/>
    </row>
    <row r="677" spans="2:16" ht="12.75">
      <c r="B677" s="4"/>
      <c r="C677" s="4"/>
      <c r="E677" s="4" t="s">
        <v>44</v>
      </c>
      <c r="F677" s="4"/>
      <c r="J677" s="93"/>
      <c r="K677" s="93"/>
      <c r="L677" s="179"/>
      <c r="M677" s="40"/>
      <c r="N677" s="40"/>
      <c r="O677" s="4"/>
      <c r="P677" s="8"/>
    </row>
    <row r="678" spans="2:16" ht="12.75">
      <c r="B678" s="4"/>
      <c r="C678" s="4"/>
      <c r="E678" s="4" t="s">
        <v>44</v>
      </c>
      <c r="F678" s="4"/>
      <c r="J678" s="93"/>
      <c r="K678" s="93"/>
      <c r="L678" s="179"/>
      <c r="M678" s="40"/>
      <c r="N678" s="40"/>
      <c r="O678" s="4"/>
      <c r="P678" s="8"/>
    </row>
    <row r="679" spans="2:16" ht="12.75">
      <c r="B679" s="4"/>
      <c r="C679" s="4"/>
      <c r="E679" s="4" t="s">
        <v>44</v>
      </c>
      <c r="F679" s="4"/>
      <c r="J679" s="93"/>
      <c r="K679" s="93"/>
      <c r="L679" s="179"/>
      <c r="M679" s="40"/>
      <c r="N679" s="40"/>
      <c r="O679" s="4"/>
      <c r="P679" s="8"/>
    </row>
    <row r="680" spans="2:16" ht="12.75">
      <c r="B680" s="4"/>
      <c r="C680" s="4"/>
      <c r="E680" s="4" t="s">
        <v>44</v>
      </c>
      <c r="F680" s="4"/>
      <c r="J680" s="93"/>
      <c r="K680" s="93"/>
      <c r="L680" s="179"/>
      <c r="M680" s="40"/>
      <c r="N680" s="40"/>
      <c r="O680" s="4"/>
      <c r="P680" s="8"/>
    </row>
    <row r="681" spans="2:16" ht="12.75">
      <c r="B681" s="4"/>
      <c r="C681" s="4"/>
      <c r="E681" s="4" t="s">
        <v>44</v>
      </c>
      <c r="F681" s="4"/>
      <c r="J681" s="93"/>
      <c r="K681" s="93"/>
      <c r="L681" s="179"/>
      <c r="M681" s="40"/>
      <c r="N681" s="40"/>
      <c r="O681" s="4"/>
      <c r="P681" s="8"/>
    </row>
    <row r="682" spans="2:16" ht="12.75">
      <c r="B682" s="4"/>
      <c r="C682" s="4"/>
      <c r="E682" s="4" t="s">
        <v>44</v>
      </c>
      <c r="F682" s="4"/>
      <c r="J682" s="93"/>
      <c r="K682" s="93"/>
      <c r="L682" s="179"/>
      <c r="M682" s="40"/>
      <c r="N682" s="40"/>
      <c r="O682" s="4"/>
      <c r="P682" s="8"/>
    </row>
    <row r="683" spans="2:16" ht="12.75">
      <c r="B683" s="4"/>
      <c r="C683" s="4"/>
      <c r="E683" s="4" t="s">
        <v>44</v>
      </c>
      <c r="F683" s="4"/>
      <c r="J683" s="93"/>
      <c r="K683" s="93"/>
      <c r="L683" s="179"/>
      <c r="M683" s="40"/>
      <c r="N683" s="40"/>
      <c r="O683" s="4"/>
      <c r="P683" s="8"/>
    </row>
    <row r="684" spans="2:16" ht="12.75">
      <c r="B684" s="4"/>
      <c r="C684" s="4"/>
      <c r="E684" s="4" t="s">
        <v>44</v>
      </c>
      <c r="F684" s="4"/>
      <c r="J684" s="93"/>
      <c r="K684" s="93"/>
      <c r="L684" s="179"/>
      <c r="M684" s="40"/>
      <c r="N684" s="40"/>
      <c r="O684" s="4"/>
      <c r="P684" s="8"/>
    </row>
    <row r="685" spans="2:16" ht="12.75">
      <c r="B685" s="4"/>
      <c r="C685" s="4"/>
      <c r="E685" s="4" t="s">
        <v>44</v>
      </c>
      <c r="F685" s="4"/>
      <c r="J685" s="93"/>
      <c r="K685" s="93"/>
      <c r="L685" s="179"/>
      <c r="M685" s="40"/>
      <c r="N685" s="40"/>
      <c r="O685" s="4"/>
      <c r="P685" s="8"/>
    </row>
    <row r="686" spans="2:16" ht="12.75">
      <c r="B686" s="4"/>
      <c r="C686" s="4"/>
      <c r="E686" s="4" t="s">
        <v>44</v>
      </c>
      <c r="F686" s="4"/>
      <c r="J686" s="93"/>
      <c r="K686" s="93"/>
      <c r="L686" s="179"/>
      <c r="M686" s="40"/>
      <c r="N686" s="40"/>
      <c r="O686" s="4"/>
      <c r="P686" s="8"/>
    </row>
    <row r="687" spans="2:16" ht="12.75">
      <c r="B687" s="4"/>
      <c r="C687" s="4"/>
      <c r="E687" s="4" t="s">
        <v>44</v>
      </c>
      <c r="F687" s="4"/>
      <c r="J687" s="93"/>
      <c r="K687" s="93"/>
      <c r="L687" s="179"/>
      <c r="M687" s="40"/>
      <c r="N687" s="40"/>
      <c r="O687" s="4"/>
      <c r="P687" s="8"/>
    </row>
    <row r="688" spans="2:16" ht="12.75">
      <c r="B688" s="4"/>
      <c r="C688" s="4"/>
      <c r="E688" s="4" t="s">
        <v>44</v>
      </c>
      <c r="F688" s="4"/>
      <c r="J688" s="93"/>
      <c r="K688" s="93"/>
      <c r="L688" s="179"/>
      <c r="M688" s="40"/>
      <c r="N688" s="40"/>
      <c r="O688" s="4"/>
      <c r="P688" s="8"/>
    </row>
    <row r="689" spans="2:16" ht="12.75">
      <c r="B689" s="4"/>
      <c r="C689" s="4"/>
      <c r="E689" s="4" t="s">
        <v>44</v>
      </c>
      <c r="F689" s="4"/>
      <c r="J689" s="93"/>
      <c r="K689" s="93"/>
      <c r="L689" s="179"/>
      <c r="M689" s="40"/>
      <c r="N689" s="40"/>
      <c r="O689" s="4"/>
      <c r="P689" s="8"/>
    </row>
    <row r="690" spans="2:16" ht="12.75">
      <c r="B690" s="4"/>
      <c r="C690" s="4"/>
      <c r="E690" s="4" t="s">
        <v>44</v>
      </c>
      <c r="F690" s="4"/>
      <c r="J690" s="93"/>
      <c r="K690" s="93"/>
      <c r="L690" s="179"/>
      <c r="M690" s="40"/>
      <c r="N690" s="40"/>
      <c r="O690" s="4"/>
      <c r="P690" s="8"/>
    </row>
    <row r="691" spans="2:16" ht="12.75">
      <c r="B691" s="4"/>
      <c r="C691" s="4"/>
      <c r="E691" s="4" t="s">
        <v>44</v>
      </c>
      <c r="F691" s="4"/>
      <c r="J691" s="93"/>
      <c r="K691" s="93"/>
      <c r="L691" s="179"/>
      <c r="M691" s="40"/>
      <c r="N691" s="40"/>
      <c r="O691" s="4"/>
      <c r="P691" s="8"/>
    </row>
    <row r="692" spans="2:16" ht="12.75">
      <c r="B692" s="4"/>
      <c r="C692" s="4"/>
      <c r="E692" s="4" t="s">
        <v>44</v>
      </c>
      <c r="F692" s="4"/>
      <c r="J692" s="93"/>
      <c r="K692" s="93"/>
      <c r="L692" s="179"/>
      <c r="M692" s="40"/>
      <c r="N692" s="40"/>
      <c r="O692" s="4"/>
      <c r="P692" s="8"/>
    </row>
    <row r="693" spans="2:16" ht="12.75">
      <c r="B693" s="4"/>
      <c r="C693" s="4"/>
      <c r="E693" s="4" t="s">
        <v>44</v>
      </c>
      <c r="F693" s="4"/>
      <c r="J693" s="93"/>
      <c r="K693" s="93"/>
      <c r="L693" s="179"/>
      <c r="M693" s="40"/>
      <c r="N693" s="40"/>
      <c r="O693" s="4"/>
      <c r="P693" s="8"/>
    </row>
    <row r="694" spans="2:16" ht="12.75">
      <c r="B694" s="4"/>
      <c r="C694" s="4"/>
      <c r="E694" s="4" t="s">
        <v>44</v>
      </c>
      <c r="F694" s="4"/>
      <c r="J694" s="93"/>
      <c r="K694" s="93"/>
      <c r="L694" s="179"/>
      <c r="M694" s="40"/>
      <c r="N694" s="40"/>
      <c r="O694" s="4"/>
      <c r="P694" s="8"/>
    </row>
    <row r="695" spans="2:16" ht="12.75">
      <c r="B695" s="4"/>
      <c r="C695" s="4"/>
      <c r="E695" s="4" t="s">
        <v>44</v>
      </c>
      <c r="F695" s="4"/>
      <c r="J695" s="93"/>
      <c r="K695" s="93"/>
      <c r="L695" s="179"/>
      <c r="M695" s="40"/>
      <c r="N695" s="40"/>
      <c r="O695" s="4"/>
      <c r="P695" s="8"/>
    </row>
    <row r="696" spans="2:16" ht="12.75">
      <c r="B696" s="4"/>
      <c r="C696" s="4"/>
      <c r="E696" s="4" t="s">
        <v>44</v>
      </c>
      <c r="F696" s="4"/>
      <c r="J696" s="93"/>
      <c r="K696" s="93"/>
      <c r="L696" s="179"/>
      <c r="M696" s="40"/>
      <c r="N696" s="40"/>
      <c r="O696" s="4"/>
      <c r="P696" s="8"/>
    </row>
    <row r="697" spans="2:16" ht="12.75">
      <c r="B697" s="4"/>
      <c r="C697" s="4"/>
      <c r="E697" s="4" t="s">
        <v>44</v>
      </c>
      <c r="F697" s="4"/>
      <c r="J697" s="93"/>
      <c r="K697" s="93"/>
      <c r="L697" s="179"/>
      <c r="M697" s="40"/>
      <c r="N697" s="40"/>
      <c r="O697" s="4"/>
      <c r="P697" s="8"/>
    </row>
    <row r="698" spans="2:16" ht="12.75">
      <c r="B698" s="4"/>
      <c r="C698" s="4"/>
      <c r="E698" s="4" t="s">
        <v>44</v>
      </c>
      <c r="F698" s="4"/>
      <c r="J698" s="93"/>
      <c r="K698" s="93"/>
      <c r="L698" s="179"/>
      <c r="M698" s="40"/>
      <c r="N698" s="40"/>
      <c r="O698" s="4"/>
      <c r="P698" s="8"/>
    </row>
    <row r="699" spans="2:16" ht="12.75">
      <c r="B699" s="4"/>
      <c r="C699" s="4"/>
      <c r="E699" s="4" t="s">
        <v>44</v>
      </c>
      <c r="F699" s="4"/>
      <c r="J699" s="93"/>
      <c r="K699" s="93"/>
      <c r="L699" s="179"/>
      <c r="M699" s="40"/>
      <c r="N699" s="40"/>
      <c r="O699" s="4"/>
      <c r="P699" s="8"/>
    </row>
    <row r="700" spans="2:16" ht="12.75">
      <c r="B700" s="4"/>
      <c r="C700" s="4"/>
      <c r="E700" s="4" t="s">
        <v>44</v>
      </c>
      <c r="F700" s="4"/>
      <c r="J700" s="93"/>
      <c r="K700" s="93"/>
      <c r="L700" s="179"/>
      <c r="M700" s="40"/>
      <c r="N700" s="40"/>
      <c r="O700" s="4"/>
      <c r="P700" s="8"/>
    </row>
    <row r="701" spans="2:16" ht="12.75">
      <c r="B701" s="4"/>
      <c r="C701" s="4"/>
      <c r="E701" s="4" t="s">
        <v>44</v>
      </c>
      <c r="F701" s="4"/>
      <c r="J701" s="93"/>
      <c r="K701" s="93"/>
      <c r="L701" s="179"/>
      <c r="M701" s="40"/>
      <c r="N701" s="40"/>
      <c r="O701" s="4"/>
      <c r="P701" s="8"/>
    </row>
    <row r="702" spans="2:16" ht="12.75">
      <c r="B702" s="4"/>
      <c r="C702" s="4"/>
      <c r="E702" s="4" t="s">
        <v>44</v>
      </c>
      <c r="F702" s="4"/>
      <c r="J702" s="93"/>
      <c r="K702" s="93"/>
      <c r="L702" s="179"/>
      <c r="M702" s="40"/>
      <c r="N702" s="40"/>
      <c r="O702" s="4"/>
      <c r="P702" s="8"/>
    </row>
    <row r="703" spans="2:16" ht="12.75">
      <c r="B703" s="4"/>
      <c r="C703" s="4"/>
      <c r="E703" s="4" t="s">
        <v>44</v>
      </c>
      <c r="F703" s="4"/>
      <c r="J703" s="93"/>
      <c r="K703" s="93"/>
      <c r="L703" s="179"/>
      <c r="M703" s="40"/>
      <c r="N703" s="40"/>
      <c r="O703" s="4"/>
      <c r="P703" s="8"/>
    </row>
    <row r="704" spans="2:16" ht="12.75">
      <c r="B704" s="4"/>
      <c r="C704" s="4"/>
      <c r="E704" s="4" t="s">
        <v>44</v>
      </c>
      <c r="F704" s="4"/>
      <c r="J704" s="93"/>
      <c r="K704" s="93"/>
      <c r="L704" s="179"/>
      <c r="M704" s="40"/>
      <c r="N704" s="40"/>
      <c r="O704" s="4"/>
      <c r="P704" s="8"/>
    </row>
    <row r="705" spans="2:16" ht="12.75">
      <c r="B705" s="4"/>
      <c r="C705" s="4"/>
      <c r="E705" s="4" t="s">
        <v>44</v>
      </c>
      <c r="F705" s="4"/>
      <c r="J705" s="93"/>
      <c r="K705" s="93"/>
      <c r="L705" s="179"/>
      <c r="M705" s="40"/>
      <c r="N705" s="40"/>
      <c r="O705" s="4"/>
      <c r="P705" s="8"/>
    </row>
    <row r="706" spans="2:16" ht="12.75">
      <c r="B706" s="4"/>
      <c r="C706" s="4"/>
      <c r="E706" s="4" t="s">
        <v>44</v>
      </c>
      <c r="F706" s="4"/>
      <c r="J706" s="93"/>
      <c r="K706" s="93"/>
      <c r="L706" s="179"/>
      <c r="M706" s="40"/>
      <c r="N706" s="40"/>
      <c r="O706" s="4"/>
      <c r="P706" s="8"/>
    </row>
    <row r="707" spans="2:16" ht="12.75">
      <c r="B707" s="4"/>
      <c r="C707" s="4"/>
      <c r="E707" s="4" t="s">
        <v>44</v>
      </c>
      <c r="F707" s="4"/>
      <c r="J707" s="93"/>
      <c r="K707" s="93"/>
      <c r="L707" s="179"/>
      <c r="M707" s="40"/>
      <c r="N707" s="40"/>
      <c r="O707" s="4"/>
      <c r="P707" s="8"/>
    </row>
    <row r="708" spans="2:16" ht="12.75">
      <c r="B708" s="4"/>
      <c r="C708" s="4"/>
      <c r="E708" s="4" t="s">
        <v>44</v>
      </c>
      <c r="F708" s="4"/>
      <c r="J708" s="93"/>
      <c r="K708" s="93"/>
      <c r="L708" s="179"/>
      <c r="M708" s="40"/>
      <c r="N708" s="40"/>
      <c r="O708" s="4"/>
      <c r="P708" s="8"/>
    </row>
    <row r="709" spans="2:16" ht="12.75">
      <c r="B709" s="4"/>
      <c r="C709" s="4"/>
      <c r="E709" s="4" t="s">
        <v>44</v>
      </c>
      <c r="F709" s="4"/>
      <c r="J709" s="93"/>
      <c r="K709" s="93"/>
      <c r="L709" s="179"/>
      <c r="M709" s="40"/>
      <c r="N709" s="40"/>
      <c r="O709" s="4"/>
      <c r="P709" s="8"/>
    </row>
    <row r="710" spans="2:16" ht="12.75">
      <c r="B710" s="4"/>
      <c r="C710" s="4"/>
      <c r="E710" s="4" t="s">
        <v>44</v>
      </c>
      <c r="F710" s="4"/>
      <c r="J710" s="93"/>
      <c r="K710" s="93"/>
      <c r="L710" s="179"/>
      <c r="M710" s="40"/>
      <c r="N710" s="40"/>
      <c r="O710" s="4"/>
      <c r="P710" s="8"/>
    </row>
    <row r="711" spans="2:16" ht="12.75">
      <c r="B711" s="4"/>
      <c r="C711" s="4"/>
      <c r="E711" s="4" t="s">
        <v>44</v>
      </c>
      <c r="F711" s="4"/>
      <c r="J711" s="93"/>
      <c r="K711" s="93"/>
      <c r="L711" s="179"/>
      <c r="M711" s="40"/>
      <c r="N711" s="40"/>
      <c r="O711" s="4"/>
      <c r="P711" s="8"/>
    </row>
    <row r="712" spans="2:16" ht="12.75">
      <c r="B712" s="4"/>
      <c r="C712" s="4"/>
      <c r="E712" s="4" t="s">
        <v>44</v>
      </c>
      <c r="F712" s="4"/>
      <c r="J712" s="93"/>
      <c r="K712" s="93"/>
      <c r="L712" s="179"/>
      <c r="M712" s="40"/>
      <c r="N712" s="40"/>
      <c r="O712" s="4"/>
      <c r="P712" s="8"/>
    </row>
    <row r="713" spans="2:16" ht="12.75">
      <c r="B713" s="4"/>
      <c r="C713" s="4"/>
      <c r="E713" s="4" t="s">
        <v>44</v>
      </c>
      <c r="F713" s="4"/>
      <c r="J713" s="93"/>
      <c r="K713" s="93"/>
      <c r="L713" s="179"/>
      <c r="M713" s="40"/>
      <c r="N713" s="40"/>
      <c r="O713" s="4"/>
      <c r="P713" s="8"/>
    </row>
    <row r="714" spans="2:16" ht="12.75">
      <c r="B714" s="4"/>
      <c r="C714" s="4"/>
      <c r="E714" s="4" t="s">
        <v>44</v>
      </c>
      <c r="F714" s="4"/>
      <c r="J714" s="93"/>
      <c r="K714" s="93"/>
      <c r="L714" s="179"/>
      <c r="M714" s="40"/>
      <c r="N714" s="40"/>
      <c r="O714" s="4"/>
      <c r="P714" s="8"/>
    </row>
    <row r="715" spans="2:16" ht="12.75">
      <c r="B715" s="4"/>
      <c r="C715" s="4"/>
      <c r="E715" s="4" t="s">
        <v>44</v>
      </c>
      <c r="F715" s="4"/>
      <c r="J715" s="93"/>
      <c r="K715" s="93"/>
      <c r="L715" s="179"/>
      <c r="M715" s="40"/>
      <c r="N715" s="40"/>
      <c r="O715" s="4"/>
      <c r="P715" s="8"/>
    </row>
    <row r="716" spans="2:16" ht="12.75">
      <c r="B716" s="4"/>
      <c r="C716" s="4"/>
      <c r="E716" s="4" t="s">
        <v>44</v>
      </c>
      <c r="F716" s="4"/>
      <c r="J716" s="93"/>
      <c r="K716" s="93"/>
      <c r="L716" s="179"/>
      <c r="M716" s="40"/>
      <c r="N716" s="40"/>
      <c r="O716" s="4"/>
      <c r="P716" s="8"/>
    </row>
    <row r="717" spans="2:16" ht="12.75">
      <c r="B717" s="4"/>
      <c r="C717" s="4"/>
      <c r="E717" s="4" t="s">
        <v>44</v>
      </c>
      <c r="F717" s="4"/>
      <c r="J717" s="93"/>
      <c r="K717" s="93"/>
      <c r="L717" s="179"/>
      <c r="M717" s="40"/>
      <c r="N717" s="40"/>
      <c r="O717" s="4"/>
      <c r="P717" s="8"/>
    </row>
    <row r="718" spans="2:16" ht="12.75">
      <c r="B718" s="4"/>
      <c r="C718" s="4"/>
      <c r="E718" s="4" t="s">
        <v>44</v>
      </c>
      <c r="F718" s="4"/>
      <c r="J718" s="93"/>
      <c r="K718" s="93"/>
      <c r="L718" s="179"/>
      <c r="M718" s="40"/>
      <c r="N718" s="40"/>
      <c r="O718" s="4"/>
      <c r="P718" s="8"/>
    </row>
    <row r="719" spans="2:16" ht="12.75">
      <c r="B719" s="4"/>
      <c r="C719" s="4"/>
      <c r="E719" s="4" t="s">
        <v>44</v>
      </c>
      <c r="F719" s="4"/>
      <c r="J719" s="93"/>
      <c r="K719" s="93"/>
      <c r="L719" s="179"/>
      <c r="M719" s="40"/>
      <c r="N719" s="40"/>
      <c r="O719" s="4"/>
      <c r="P719" s="8"/>
    </row>
    <row r="720" spans="2:16" ht="12.75">
      <c r="B720" s="4"/>
      <c r="C720" s="4"/>
      <c r="E720" s="4" t="s">
        <v>44</v>
      </c>
      <c r="F720" s="4"/>
      <c r="J720" s="93"/>
      <c r="K720" s="93"/>
      <c r="L720" s="179"/>
      <c r="M720" s="40"/>
      <c r="N720" s="40"/>
      <c r="O720" s="4"/>
      <c r="P720" s="8"/>
    </row>
    <row r="721" spans="2:16" ht="12.75">
      <c r="B721" s="4"/>
      <c r="C721" s="4"/>
      <c r="E721" s="4" t="s">
        <v>44</v>
      </c>
      <c r="F721" s="4"/>
      <c r="J721" s="93"/>
      <c r="K721" s="93"/>
      <c r="L721" s="179"/>
      <c r="M721" s="40"/>
      <c r="N721" s="40"/>
      <c r="O721" s="4"/>
      <c r="P721" s="8"/>
    </row>
    <row r="722" spans="2:16" ht="12.75">
      <c r="B722" s="4"/>
      <c r="C722" s="4"/>
      <c r="E722" s="4" t="s">
        <v>44</v>
      </c>
      <c r="F722" s="4"/>
      <c r="J722" s="93"/>
      <c r="K722" s="93"/>
      <c r="L722" s="179"/>
      <c r="M722" s="40"/>
      <c r="N722" s="40"/>
      <c r="O722" s="4"/>
      <c r="P722" s="8"/>
    </row>
    <row r="723" spans="2:16" ht="12.75">
      <c r="B723" s="4"/>
      <c r="C723" s="4"/>
      <c r="E723" s="4" t="s">
        <v>44</v>
      </c>
      <c r="F723" s="4"/>
      <c r="J723" s="93"/>
      <c r="K723" s="93"/>
      <c r="L723" s="179"/>
      <c r="M723" s="40"/>
      <c r="N723" s="40"/>
      <c r="O723" s="4"/>
      <c r="P723" s="8"/>
    </row>
    <row r="724" spans="2:16" ht="12.75">
      <c r="B724" s="4"/>
      <c r="C724" s="4"/>
      <c r="E724" s="4" t="s">
        <v>44</v>
      </c>
      <c r="F724" s="4"/>
      <c r="J724" s="93"/>
      <c r="K724" s="93"/>
      <c r="L724" s="179"/>
      <c r="M724" s="40"/>
      <c r="N724" s="40"/>
      <c r="O724" s="4"/>
      <c r="P724" s="8"/>
    </row>
    <row r="725" spans="2:16" ht="12.75">
      <c r="B725" s="4"/>
      <c r="C725" s="4"/>
      <c r="E725" s="4" t="s">
        <v>44</v>
      </c>
      <c r="F725" s="4"/>
      <c r="J725" s="93"/>
      <c r="K725" s="93"/>
      <c r="L725" s="179"/>
      <c r="M725" s="40"/>
      <c r="N725" s="40"/>
      <c r="O725" s="4"/>
      <c r="P725" s="8"/>
    </row>
    <row r="726" spans="2:16" ht="12.75">
      <c r="B726" s="4"/>
      <c r="C726" s="4"/>
      <c r="E726" s="4" t="s">
        <v>44</v>
      </c>
      <c r="F726" s="4"/>
      <c r="J726" s="93"/>
      <c r="K726" s="93"/>
      <c r="L726" s="179"/>
      <c r="M726" s="40"/>
      <c r="N726" s="40"/>
      <c r="O726" s="4"/>
      <c r="P726" s="8"/>
    </row>
    <row r="727" spans="2:16" ht="12.75">
      <c r="B727" s="4"/>
      <c r="C727" s="4"/>
      <c r="E727" s="4" t="s">
        <v>44</v>
      </c>
      <c r="F727" s="4"/>
      <c r="J727" s="93"/>
      <c r="K727" s="93"/>
      <c r="L727" s="179"/>
      <c r="M727" s="40"/>
      <c r="N727" s="40"/>
      <c r="O727" s="4"/>
      <c r="P727" s="8"/>
    </row>
    <row r="728" spans="2:16" ht="12.75">
      <c r="B728" s="4"/>
      <c r="C728" s="4"/>
      <c r="E728" s="4" t="s">
        <v>44</v>
      </c>
      <c r="F728" s="4"/>
      <c r="J728" s="93"/>
      <c r="K728" s="93"/>
      <c r="L728" s="179"/>
      <c r="M728" s="40"/>
      <c r="N728" s="40"/>
      <c r="O728" s="4"/>
      <c r="P728" s="8"/>
    </row>
    <row r="729" spans="2:16" ht="12.75">
      <c r="B729" s="4"/>
      <c r="C729" s="4"/>
      <c r="E729" s="4" t="s">
        <v>44</v>
      </c>
      <c r="F729" s="4"/>
      <c r="J729" s="93"/>
      <c r="K729" s="93"/>
      <c r="L729" s="179"/>
      <c r="M729" s="40"/>
      <c r="N729" s="40"/>
      <c r="O729" s="4"/>
      <c r="P729" s="8"/>
    </row>
    <row r="730" spans="2:16" ht="12.75">
      <c r="B730" s="4"/>
      <c r="C730" s="4"/>
      <c r="E730" s="4" t="s">
        <v>44</v>
      </c>
      <c r="F730" s="4"/>
      <c r="J730" s="93"/>
      <c r="K730" s="93"/>
      <c r="L730" s="179"/>
      <c r="M730" s="40"/>
      <c r="N730" s="40"/>
      <c r="O730" s="4"/>
      <c r="P730" s="8"/>
    </row>
    <row r="731" spans="2:16" ht="12.75">
      <c r="B731" s="4"/>
      <c r="C731" s="4"/>
      <c r="E731" s="4" t="s">
        <v>44</v>
      </c>
      <c r="F731" s="4"/>
      <c r="J731" s="93"/>
      <c r="K731" s="93"/>
      <c r="L731" s="179"/>
      <c r="M731" s="40"/>
      <c r="N731" s="40"/>
      <c r="O731" s="4"/>
      <c r="P731" s="8"/>
    </row>
    <row r="732" spans="2:16" ht="12.75">
      <c r="B732" s="4"/>
      <c r="C732" s="4"/>
      <c r="E732" s="4" t="s">
        <v>44</v>
      </c>
      <c r="F732" s="4"/>
      <c r="J732" s="93"/>
      <c r="K732" s="93"/>
      <c r="L732" s="179"/>
      <c r="M732" s="40"/>
      <c r="N732" s="40"/>
      <c r="O732" s="4"/>
      <c r="P732" s="8"/>
    </row>
    <row r="733" spans="2:16" ht="12.75">
      <c r="B733" s="4"/>
      <c r="C733" s="4"/>
      <c r="E733" s="4" t="s">
        <v>44</v>
      </c>
      <c r="F733" s="4"/>
      <c r="J733" s="93"/>
      <c r="K733" s="93"/>
      <c r="L733" s="179"/>
      <c r="M733" s="40"/>
      <c r="N733" s="40"/>
      <c r="O733" s="4"/>
      <c r="P733" s="8"/>
    </row>
    <row r="734" spans="2:16" ht="12.75">
      <c r="B734" s="4"/>
      <c r="C734" s="4"/>
      <c r="E734" s="4" t="s">
        <v>44</v>
      </c>
      <c r="F734" s="4"/>
      <c r="J734" s="93"/>
      <c r="K734" s="93"/>
      <c r="L734" s="179"/>
      <c r="M734" s="40"/>
      <c r="N734" s="40"/>
      <c r="O734" s="4"/>
      <c r="P734" s="8"/>
    </row>
    <row r="735" spans="2:16" ht="12.75">
      <c r="B735" s="4"/>
      <c r="C735" s="4"/>
      <c r="E735" s="4" t="s">
        <v>44</v>
      </c>
      <c r="F735" s="4"/>
      <c r="J735" s="93"/>
      <c r="K735" s="93"/>
      <c r="L735" s="179"/>
      <c r="M735" s="40"/>
      <c r="N735" s="40"/>
      <c r="O735" s="4"/>
      <c r="P735" s="8"/>
    </row>
    <row r="736" spans="2:16" ht="12.75">
      <c r="B736" s="4"/>
      <c r="C736" s="4"/>
      <c r="E736" s="4" t="s">
        <v>44</v>
      </c>
      <c r="F736" s="4"/>
      <c r="J736" s="93"/>
      <c r="K736" s="93"/>
      <c r="L736" s="179"/>
      <c r="M736" s="40"/>
      <c r="N736" s="40"/>
      <c r="O736" s="4"/>
      <c r="P736" s="8"/>
    </row>
    <row r="737" spans="2:16" ht="12.75">
      <c r="B737" s="4"/>
      <c r="C737" s="4"/>
      <c r="E737" s="4" t="s">
        <v>44</v>
      </c>
      <c r="F737" s="4"/>
      <c r="J737" s="93"/>
      <c r="K737" s="93"/>
      <c r="L737" s="179"/>
      <c r="M737" s="40"/>
      <c r="N737" s="40"/>
      <c r="O737" s="4"/>
      <c r="P737" s="8"/>
    </row>
    <row r="738" spans="2:16" ht="12.75">
      <c r="B738" s="4"/>
      <c r="C738" s="4"/>
      <c r="E738" s="4" t="s">
        <v>44</v>
      </c>
      <c r="F738" s="4"/>
      <c r="J738" s="93"/>
      <c r="K738" s="93"/>
      <c r="L738" s="179"/>
      <c r="M738" s="40"/>
      <c r="N738" s="40"/>
      <c r="O738" s="4"/>
      <c r="P738" s="8"/>
    </row>
    <row r="739" spans="2:16" ht="12.75">
      <c r="B739" s="4"/>
      <c r="C739" s="4"/>
      <c r="E739" s="4" t="s">
        <v>44</v>
      </c>
      <c r="F739" s="4"/>
      <c r="J739" s="93"/>
      <c r="K739" s="93"/>
      <c r="L739" s="179"/>
      <c r="M739" s="40"/>
      <c r="N739" s="40"/>
      <c r="O739" s="4"/>
      <c r="P739" s="8"/>
    </row>
    <row r="740" spans="2:16" ht="12.75">
      <c r="B740" s="4"/>
      <c r="C740" s="4"/>
      <c r="E740" s="4" t="s">
        <v>44</v>
      </c>
      <c r="F740" s="4"/>
      <c r="J740" s="93"/>
      <c r="K740" s="93"/>
      <c r="L740" s="179"/>
      <c r="M740" s="40"/>
      <c r="N740" s="40"/>
      <c r="O740" s="4"/>
      <c r="P740" s="8"/>
    </row>
    <row r="741" spans="2:16" ht="12.75">
      <c r="B741" s="4"/>
      <c r="C741" s="4"/>
      <c r="E741" s="4" t="s">
        <v>44</v>
      </c>
      <c r="F741" s="4"/>
      <c r="J741" s="93"/>
      <c r="K741" s="93"/>
      <c r="L741" s="179"/>
      <c r="M741" s="40"/>
      <c r="N741" s="40"/>
      <c r="O741" s="4"/>
      <c r="P741" s="8"/>
    </row>
    <row r="742" spans="2:16" ht="12.75">
      <c r="B742" s="4"/>
      <c r="C742" s="4"/>
      <c r="E742" s="4" t="s">
        <v>44</v>
      </c>
      <c r="F742" s="4"/>
      <c r="J742" s="93"/>
      <c r="K742" s="93"/>
      <c r="L742" s="179"/>
      <c r="M742" s="40"/>
      <c r="N742" s="40"/>
      <c r="O742" s="4"/>
      <c r="P742" s="8"/>
    </row>
    <row r="743" spans="2:16" ht="12.75">
      <c r="B743" s="4"/>
      <c r="C743" s="4"/>
      <c r="E743" s="4" t="s">
        <v>44</v>
      </c>
      <c r="F743" s="4"/>
      <c r="J743" s="93"/>
      <c r="K743" s="93"/>
      <c r="L743" s="179"/>
      <c r="M743" s="40"/>
      <c r="N743" s="40"/>
      <c r="O743" s="4"/>
      <c r="P743" s="8"/>
    </row>
    <row r="744" spans="2:16" ht="12.75">
      <c r="B744" s="4"/>
      <c r="C744" s="4"/>
      <c r="E744" s="4" t="s">
        <v>44</v>
      </c>
      <c r="F744" s="4"/>
      <c r="J744" s="93"/>
      <c r="K744" s="93"/>
      <c r="L744" s="179"/>
      <c r="M744" s="40"/>
      <c r="N744" s="40"/>
      <c r="O744" s="4"/>
      <c r="P744" s="8"/>
    </row>
    <row r="745" spans="2:16" ht="12.75">
      <c r="B745" s="4"/>
      <c r="C745" s="4"/>
      <c r="E745" s="4" t="s">
        <v>44</v>
      </c>
      <c r="F745" s="4"/>
      <c r="J745" s="93"/>
      <c r="K745" s="93"/>
      <c r="L745" s="179"/>
      <c r="M745" s="40"/>
      <c r="N745" s="40"/>
      <c r="O745" s="4"/>
      <c r="P745" s="8"/>
    </row>
    <row r="746" spans="2:16" ht="12.75">
      <c r="B746" s="4"/>
      <c r="C746" s="4"/>
      <c r="E746" s="4" t="s">
        <v>44</v>
      </c>
      <c r="F746" s="4"/>
      <c r="J746" s="93"/>
      <c r="K746" s="93"/>
      <c r="L746" s="179"/>
      <c r="M746" s="40"/>
      <c r="N746" s="40"/>
      <c r="O746" s="4"/>
      <c r="P746" s="8"/>
    </row>
    <row r="747" spans="2:16" ht="12.75">
      <c r="B747" s="4"/>
      <c r="C747" s="4"/>
      <c r="E747" s="4" t="s">
        <v>44</v>
      </c>
      <c r="F747" s="4"/>
      <c r="J747" s="93"/>
      <c r="K747" s="93"/>
      <c r="L747" s="179"/>
      <c r="M747" s="40"/>
      <c r="N747" s="40"/>
      <c r="O747" s="4"/>
      <c r="P747" s="8"/>
    </row>
    <row r="748" spans="2:16" ht="12.75">
      <c r="B748" s="4"/>
      <c r="C748" s="4"/>
      <c r="E748" s="4" t="s">
        <v>44</v>
      </c>
      <c r="F748" s="4"/>
      <c r="J748" s="93"/>
      <c r="K748" s="93"/>
      <c r="L748" s="179"/>
      <c r="M748" s="40"/>
      <c r="N748" s="40"/>
      <c r="O748" s="4"/>
      <c r="P748" s="8"/>
    </row>
    <row r="749" spans="2:16" ht="12.75">
      <c r="B749" s="4"/>
      <c r="C749" s="4"/>
      <c r="E749" s="4" t="s">
        <v>44</v>
      </c>
      <c r="F749" s="4"/>
      <c r="J749" s="93"/>
      <c r="K749" s="93"/>
      <c r="L749" s="179"/>
      <c r="M749" s="40"/>
      <c r="N749" s="40"/>
      <c r="O749" s="4"/>
      <c r="P749" s="8"/>
    </row>
    <row r="750" spans="2:16" ht="12.75">
      <c r="B750" s="4"/>
      <c r="C750" s="4"/>
      <c r="E750" s="4" t="s">
        <v>44</v>
      </c>
      <c r="F750" s="4"/>
      <c r="J750" s="93"/>
      <c r="K750" s="93"/>
      <c r="L750" s="179"/>
      <c r="M750" s="40"/>
      <c r="N750" s="40"/>
      <c r="O750" s="4"/>
      <c r="P750" s="8"/>
    </row>
    <row r="751" spans="2:16" ht="12.75">
      <c r="B751" s="4"/>
      <c r="C751" s="4"/>
      <c r="E751" s="4" t="s">
        <v>44</v>
      </c>
      <c r="F751" s="4"/>
      <c r="J751" s="93"/>
      <c r="K751" s="93"/>
      <c r="L751" s="179"/>
      <c r="M751" s="40"/>
      <c r="N751" s="40"/>
      <c r="O751" s="4"/>
      <c r="P751" s="8"/>
    </row>
    <row r="752" spans="2:16" ht="12.75">
      <c r="B752" s="4"/>
      <c r="C752" s="4"/>
      <c r="E752" s="4" t="s">
        <v>44</v>
      </c>
      <c r="F752" s="4"/>
      <c r="J752" s="93"/>
      <c r="K752" s="93"/>
      <c r="L752" s="179"/>
      <c r="M752" s="40"/>
      <c r="N752" s="40"/>
      <c r="O752" s="4"/>
      <c r="P752" s="8"/>
    </row>
    <row r="753" spans="2:16" ht="12.75">
      <c r="B753" s="4"/>
      <c r="C753" s="4"/>
      <c r="E753" s="4" t="s">
        <v>44</v>
      </c>
      <c r="F753" s="4"/>
      <c r="J753" s="93"/>
      <c r="K753" s="93"/>
      <c r="L753" s="179"/>
      <c r="M753" s="40"/>
      <c r="N753" s="40"/>
      <c r="O753" s="4"/>
      <c r="P753" s="8"/>
    </row>
    <row r="754" spans="2:16" ht="12.75">
      <c r="B754" s="4"/>
      <c r="C754" s="4"/>
      <c r="E754" s="4" t="s">
        <v>44</v>
      </c>
      <c r="F754" s="4"/>
      <c r="J754" s="93"/>
      <c r="K754" s="93"/>
      <c r="L754" s="179"/>
      <c r="M754" s="40"/>
      <c r="N754" s="40"/>
      <c r="O754" s="4"/>
      <c r="P754" s="8"/>
    </row>
    <row r="755" spans="2:16" ht="12.75">
      <c r="B755" s="4"/>
      <c r="C755" s="4"/>
      <c r="E755" s="4" t="s">
        <v>44</v>
      </c>
      <c r="F755" s="4"/>
      <c r="J755" s="93"/>
      <c r="K755" s="93"/>
      <c r="L755" s="179"/>
      <c r="M755" s="40"/>
      <c r="N755" s="40"/>
      <c r="O755" s="4"/>
      <c r="P755" s="8"/>
    </row>
    <row r="756" spans="2:16" ht="12.75">
      <c r="B756" s="4"/>
      <c r="C756" s="4"/>
      <c r="E756" s="4" t="s">
        <v>44</v>
      </c>
      <c r="F756" s="4"/>
      <c r="J756" s="93"/>
      <c r="K756" s="93"/>
      <c r="L756" s="179"/>
      <c r="M756" s="40"/>
      <c r="N756" s="40"/>
      <c r="O756" s="4"/>
      <c r="P756" s="8"/>
    </row>
    <row r="757" spans="2:16" ht="12.75">
      <c r="B757" s="4"/>
      <c r="C757" s="4"/>
      <c r="E757" s="4" t="s">
        <v>44</v>
      </c>
      <c r="F757" s="4"/>
      <c r="J757" s="93"/>
      <c r="K757" s="93"/>
      <c r="L757" s="179"/>
      <c r="M757" s="40"/>
      <c r="N757" s="40"/>
      <c r="O757" s="4"/>
      <c r="P757" s="8"/>
    </row>
    <row r="758" spans="2:16" ht="12.75">
      <c r="B758" s="4"/>
      <c r="C758" s="4"/>
      <c r="E758" s="4" t="s">
        <v>44</v>
      </c>
      <c r="F758" s="4"/>
      <c r="J758" s="93"/>
      <c r="K758" s="93"/>
      <c r="L758" s="179"/>
      <c r="M758" s="40"/>
      <c r="N758" s="40"/>
      <c r="O758" s="4"/>
      <c r="P758" s="8"/>
    </row>
    <row r="759" spans="2:16" ht="12.75">
      <c r="B759" s="4"/>
      <c r="C759" s="4"/>
      <c r="E759" s="4" t="s">
        <v>44</v>
      </c>
      <c r="F759" s="4"/>
      <c r="J759" s="93"/>
      <c r="K759" s="93"/>
      <c r="L759" s="179"/>
      <c r="M759" s="40"/>
      <c r="N759" s="40"/>
      <c r="O759" s="4"/>
      <c r="P759" s="8"/>
    </row>
    <row r="760" spans="2:16" ht="12.75">
      <c r="B760" s="4"/>
      <c r="C760" s="4"/>
      <c r="E760" s="4" t="s">
        <v>44</v>
      </c>
      <c r="F760" s="4"/>
      <c r="J760" s="93"/>
      <c r="K760" s="93"/>
      <c r="L760" s="179"/>
      <c r="M760" s="40"/>
      <c r="N760" s="40"/>
      <c r="O760" s="4"/>
      <c r="P760" s="8"/>
    </row>
    <row r="761" spans="2:16" ht="12.75">
      <c r="B761" s="4"/>
      <c r="C761" s="4"/>
      <c r="E761" s="4" t="s">
        <v>44</v>
      </c>
      <c r="F761" s="4"/>
      <c r="J761" s="93"/>
      <c r="K761" s="93"/>
      <c r="L761" s="179"/>
      <c r="M761" s="40"/>
      <c r="N761" s="40"/>
      <c r="O761" s="4"/>
      <c r="P761" s="8"/>
    </row>
    <row r="762" spans="2:16" ht="12.75">
      <c r="B762" s="4"/>
      <c r="C762" s="4"/>
      <c r="E762" s="4" t="s">
        <v>44</v>
      </c>
      <c r="F762" s="4"/>
      <c r="J762" s="93"/>
      <c r="K762" s="93"/>
      <c r="L762" s="179"/>
      <c r="M762" s="40"/>
      <c r="N762" s="40"/>
      <c r="O762" s="4"/>
      <c r="P762" s="8"/>
    </row>
    <row r="763" spans="2:16" ht="12.75">
      <c r="B763" s="4"/>
      <c r="C763" s="4"/>
      <c r="E763" s="4" t="s">
        <v>44</v>
      </c>
      <c r="F763" s="4"/>
      <c r="J763" s="93"/>
      <c r="K763" s="93"/>
      <c r="L763" s="179"/>
      <c r="M763" s="40"/>
      <c r="N763" s="40"/>
      <c r="O763" s="4"/>
      <c r="P763" s="8"/>
    </row>
    <row r="764" spans="2:16" ht="12.75">
      <c r="B764" s="4"/>
      <c r="C764" s="4"/>
      <c r="E764" s="4" t="s">
        <v>44</v>
      </c>
      <c r="F764" s="4"/>
      <c r="J764" s="93"/>
      <c r="K764" s="93"/>
      <c r="L764" s="179"/>
      <c r="M764" s="40"/>
      <c r="N764" s="40"/>
      <c r="O764" s="4"/>
      <c r="P764" s="8"/>
    </row>
    <row r="765" spans="2:16" ht="12.75">
      <c r="B765" s="4"/>
      <c r="C765" s="4"/>
      <c r="E765" s="4" t="s">
        <v>44</v>
      </c>
      <c r="F765" s="4"/>
      <c r="J765" s="93"/>
      <c r="K765" s="93"/>
      <c r="L765" s="179"/>
      <c r="M765" s="40"/>
      <c r="N765" s="40"/>
      <c r="O765" s="4"/>
      <c r="P765" s="8"/>
    </row>
    <row r="766" spans="2:16" ht="12.75">
      <c r="B766" s="4"/>
      <c r="C766" s="4"/>
      <c r="E766" s="4" t="s">
        <v>44</v>
      </c>
      <c r="F766" s="4"/>
      <c r="J766" s="93"/>
      <c r="K766" s="93"/>
      <c r="L766" s="179"/>
      <c r="M766" s="40"/>
      <c r="N766" s="40"/>
      <c r="O766" s="4"/>
      <c r="P766" s="8"/>
    </row>
    <row r="767" spans="2:16" ht="12.75">
      <c r="B767" s="4"/>
      <c r="C767" s="4"/>
      <c r="E767" s="4" t="s">
        <v>44</v>
      </c>
      <c r="F767" s="4"/>
      <c r="J767" s="93"/>
      <c r="K767" s="93"/>
      <c r="L767" s="179"/>
      <c r="M767" s="40"/>
      <c r="N767" s="40"/>
      <c r="O767" s="4"/>
      <c r="P767" s="8"/>
    </row>
    <row r="768" spans="2:16" ht="12.75">
      <c r="B768" s="4"/>
      <c r="C768" s="4"/>
      <c r="E768" s="4" t="s">
        <v>44</v>
      </c>
      <c r="F768" s="4"/>
      <c r="J768" s="93"/>
      <c r="K768" s="93"/>
      <c r="L768" s="179"/>
      <c r="M768" s="40"/>
      <c r="N768" s="40"/>
      <c r="O768" s="4"/>
      <c r="P768" s="8"/>
    </row>
    <row r="769" spans="2:16" ht="12.75">
      <c r="B769" s="4"/>
      <c r="C769" s="4"/>
      <c r="E769" s="4" t="s">
        <v>44</v>
      </c>
      <c r="F769" s="4"/>
      <c r="J769" s="93"/>
      <c r="K769" s="93"/>
      <c r="L769" s="179"/>
      <c r="M769" s="40"/>
      <c r="N769" s="40"/>
      <c r="O769" s="4"/>
      <c r="P769" s="8"/>
    </row>
    <row r="770" spans="2:16" ht="12.75">
      <c r="B770" s="4"/>
      <c r="C770" s="4"/>
      <c r="E770" s="4" t="s">
        <v>44</v>
      </c>
      <c r="F770" s="4"/>
      <c r="J770" s="93"/>
      <c r="K770" s="93"/>
      <c r="L770" s="179"/>
      <c r="M770" s="40"/>
      <c r="N770" s="40"/>
      <c r="O770" s="4"/>
      <c r="P770" s="8"/>
    </row>
    <row r="771" spans="2:16" ht="12.75">
      <c r="B771" s="4"/>
      <c r="C771" s="4"/>
      <c r="E771" s="4" t="s">
        <v>44</v>
      </c>
      <c r="F771" s="4"/>
      <c r="J771" s="93"/>
      <c r="K771" s="93"/>
      <c r="L771" s="179"/>
      <c r="M771" s="40"/>
      <c r="N771" s="40"/>
      <c r="O771" s="4"/>
      <c r="P771" s="8"/>
    </row>
    <row r="772" spans="2:16" ht="12.75">
      <c r="B772" s="4"/>
      <c r="C772" s="4"/>
      <c r="E772" s="4" t="s">
        <v>44</v>
      </c>
      <c r="F772" s="4"/>
      <c r="J772" s="93"/>
      <c r="K772" s="93"/>
      <c r="L772" s="179"/>
      <c r="M772" s="40"/>
      <c r="N772" s="40"/>
      <c r="O772" s="4"/>
      <c r="P772" s="8"/>
    </row>
    <row r="773" spans="2:16" ht="12.75">
      <c r="B773" s="4"/>
      <c r="C773" s="4"/>
      <c r="E773" s="4" t="s">
        <v>44</v>
      </c>
      <c r="F773" s="4"/>
      <c r="J773" s="93"/>
      <c r="K773" s="93"/>
      <c r="L773" s="179"/>
      <c r="M773" s="40"/>
      <c r="N773" s="40"/>
      <c r="O773" s="4"/>
      <c r="P773" s="8"/>
    </row>
    <row r="774" spans="2:16" ht="12.75">
      <c r="B774" s="4"/>
      <c r="C774" s="4"/>
      <c r="E774" s="4" t="s">
        <v>44</v>
      </c>
      <c r="F774" s="4"/>
      <c r="J774" s="93"/>
      <c r="K774" s="93"/>
      <c r="L774" s="179"/>
      <c r="M774" s="40"/>
      <c r="N774" s="40"/>
      <c r="O774" s="4"/>
      <c r="P774" s="8"/>
    </row>
    <row r="775" spans="2:16" ht="12.75">
      <c r="B775" s="4"/>
      <c r="C775" s="4"/>
      <c r="E775" s="4" t="s">
        <v>44</v>
      </c>
      <c r="F775" s="4"/>
      <c r="J775" s="93"/>
      <c r="K775" s="93"/>
      <c r="L775" s="179"/>
      <c r="M775" s="40"/>
      <c r="N775" s="40"/>
      <c r="O775" s="4"/>
      <c r="P775" s="8"/>
    </row>
    <row r="776" spans="2:16" ht="12.75">
      <c r="B776" s="4"/>
      <c r="C776" s="4"/>
      <c r="E776" s="4" t="s">
        <v>44</v>
      </c>
      <c r="F776" s="4"/>
      <c r="J776" s="93"/>
      <c r="K776" s="93"/>
      <c r="L776" s="179"/>
      <c r="M776" s="40"/>
      <c r="N776" s="40"/>
      <c r="O776" s="4"/>
      <c r="P776" s="8"/>
    </row>
    <row r="777" spans="2:16" ht="12.75">
      <c r="B777" s="4"/>
      <c r="C777" s="4"/>
      <c r="E777" s="4" t="s">
        <v>44</v>
      </c>
      <c r="F777" s="4"/>
      <c r="J777" s="93"/>
      <c r="K777" s="93"/>
      <c r="L777" s="179"/>
      <c r="M777" s="40"/>
      <c r="N777" s="40"/>
      <c r="O777" s="4"/>
      <c r="P777" s="8"/>
    </row>
    <row r="778" spans="2:16" ht="12.75">
      <c r="B778" s="4"/>
      <c r="C778" s="4"/>
      <c r="E778" s="4" t="s">
        <v>44</v>
      </c>
      <c r="F778" s="4"/>
      <c r="J778" s="93"/>
      <c r="K778" s="93"/>
      <c r="L778" s="179"/>
      <c r="M778" s="40"/>
      <c r="N778" s="40"/>
      <c r="O778" s="4"/>
      <c r="P778" s="8"/>
    </row>
    <row r="779" spans="2:16" ht="12.75">
      <c r="B779" s="4"/>
      <c r="C779" s="4"/>
      <c r="E779" s="4" t="s">
        <v>44</v>
      </c>
      <c r="F779" s="4"/>
      <c r="J779" s="93"/>
      <c r="K779" s="93"/>
      <c r="L779" s="179"/>
      <c r="M779" s="40"/>
      <c r="N779" s="40"/>
      <c r="O779" s="4"/>
      <c r="P779" s="8"/>
    </row>
    <row r="780" spans="2:16" ht="12.75">
      <c r="B780" s="4"/>
      <c r="C780" s="4"/>
      <c r="E780" s="4" t="s">
        <v>44</v>
      </c>
      <c r="F780" s="4"/>
      <c r="J780" s="93"/>
      <c r="K780" s="93"/>
      <c r="L780" s="179"/>
      <c r="M780" s="40"/>
      <c r="N780" s="40"/>
      <c r="O780" s="4"/>
      <c r="P780" s="8"/>
    </row>
    <row r="781" spans="2:16" ht="12.75">
      <c r="B781" s="4"/>
      <c r="C781" s="4"/>
      <c r="E781" s="4" t="s">
        <v>44</v>
      </c>
      <c r="F781" s="4"/>
      <c r="J781" s="93"/>
      <c r="K781" s="93"/>
      <c r="L781" s="179"/>
      <c r="M781" s="40"/>
      <c r="N781" s="40"/>
      <c r="O781" s="4"/>
      <c r="P781" s="8"/>
    </row>
    <row r="782" spans="2:16" ht="12.75">
      <c r="B782" s="4"/>
      <c r="C782" s="4"/>
      <c r="E782" s="4" t="s">
        <v>44</v>
      </c>
      <c r="F782" s="4"/>
      <c r="J782" s="93"/>
      <c r="K782" s="93"/>
      <c r="L782" s="179"/>
      <c r="M782" s="40"/>
      <c r="N782" s="40"/>
      <c r="O782" s="4"/>
      <c r="P782" s="8"/>
    </row>
    <row r="783" spans="2:16" ht="12.75">
      <c r="B783" s="4"/>
      <c r="C783" s="4"/>
      <c r="E783" s="4" t="s">
        <v>44</v>
      </c>
      <c r="F783" s="4"/>
      <c r="J783" s="93"/>
      <c r="K783" s="93"/>
      <c r="L783" s="179"/>
      <c r="M783" s="40"/>
      <c r="N783" s="40"/>
      <c r="O783" s="4"/>
      <c r="P783" s="8"/>
    </row>
    <row r="784" spans="2:16" ht="12.75">
      <c r="B784" s="4"/>
      <c r="C784" s="4"/>
      <c r="E784" s="4" t="s">
        <v>44</v>
      </c>
      <c r="F784" s="4"/>
      <c r="J784" s="93"/>
      <c r="K784" s="93"/>
      <c r="L784" s="179"/>
      <c r="M784" s="40"/>
      <c r="N784" s="40"/>
      <c r="O784" s="4"/>
      <c r="P784" s="8"/>
    </row>
    <row r="785" spans="2:16" ht="12.75">
      <c r="B785" s="4"/>
      <c r="C785" s="4"/>
      <c r="E785" s="4" t="s">
        <v>44</v>
      </c>
      <c r="F785" s="4"/>
      <c r="J785" s="93"/>
      <c r="K785" s="93"/>
      <c r="L785" s="179"/>
      <c r="M785" s="40"/>
      <c r="N785" s="40"/>
      <c r="O785" s="4"/>
      <c r="P785" s="8"/>
    </row>
    <row r="786" spans="2:16" ht="12.75">
      <c r="B786" s="4"/>
      <c r="C786" s="4"/>
      <c r="E786" s="4" t="s">
        <v>44</v>
      </c>
      <c r="F786" s="4"/>
      <c r="J786" s="93"/>
      <c r="K786" s="93"/>
      <c r="L786" s="179"/>
      <c r="M786" s="40"/>
      <c r="N786" s="40"/>
      <c r="O786" s="4"/>
      <c r="P786" s="8"/>
    </row>
    <row r="787" spans="2:16" ht="12.75">
      <c r="B787" s="4"/>
      <c r="C787" s="4"/>
      <c r="E787" s="4" t="s">
        <v>44</v>
      </c>
      <c r="F787" s="4"/>
      <c r="J787" s="93"/>
      <c r="K787" s="93"/>
      <c r="L787" s="179"/>
      <c r="M787" s="40"/>
      <c r="N787" s="40"/>
      <c r="O787" s="4"/>
      <c r="P787" s="8"/>
    </row>
    <row r="788" spans="2:16" ht="12.75">
      <c r="B788" s="4"/>
      <c r="C788" s="4"/>
      <c r="E788" s="4" t="s">
        <v>44</v>
      </c>
      <c r="F788" s="4"/>
      <c r="J788" s="93"/>
      <c r="K788" s="93"/>
      <c r="L788" s="179"/>
      <c r="M788" s="40"/>
      <c r="N788" s="40"/>
      <c r="O788" s="4"/>
      <c r="P788" s="8"/>
    </row>
    <row r="789" spans="2:16" ht="12.75">
      <c r="B789" s="4"/>
      <c r="C789" s="4"/>
      <c r="E789" s="4" t="s">
        <v>44</v>
      </c>
      <c r="F789" s="4"/>
      <c r="J789" s="93"/>
      <c r="K789" s="93"/>
      <c r="L789" s="179"/>
      <c r="M789" s="40"/>
      <c r="N789" s="40"/>
      <c r="O789" s="4"/>
      <c r="P789" s="8"/>
    </row>
    <row r="790" spans="2:16" ht="12.75">
      <c r="B790" s="4"/>
      <c r="C790" s="4"/>
      <c r="E790" s="4" t="s">
        <v>44</v>
      </c>
      <c r="F790" s="4"/>
      <c r="J790" s="93"/>
      <c r="K790" s="93"/>
      <c r="L790" s="179"/>
      <c r="M790" s="40"/>
      <c r="N790" s="40"/>
      <c r="O790" s="4"/>
      <c r="P790" s="8"/>
    </row>
    <row r="791" spans="2:16" ht="12.75">
      <c r="B791" s="4"/>
      <c r="C791" s="4"/>
      <c r="E791" s="4" t="s">
        <v>44</v>
      </c>
      <c r="F791" s="4"/>
      <c r="J791" s="93"/>
      <c r="K791" s="93"/>
      <c r="L791" s="179"/>
      <c r="M791" s="40"/>
      <c r="N791" s="40"/>
      <c r="O791" s="4"/>
      <c r="P791" s="8"/>
    </row>
    <row r="792" spans="2:16" ht="12.75">
      <c r="B792" s="4"/>
      <c r="C792" s="4"/>
      <c r="E792" s="4" t="s">
        <v>44</v>
      </c>
      <c r="F792" s="4"/>
      <c r="J792" s="93"/>
      <c r="K792" s="93"/>
      <c r="L792" s="179"/>
      <c r="M792" s="40"/>
      <c r="N792" s="40"/>
      <c r="O792" s="4"/>
      <c r="P792" s="8"/>
    </row>
    <row r="793" spans="2:16" ht="12.75">
      <c r="B793" s="4"/>
      <c r="C793" s="4"/>
      <c r="E793" s="4" t="s">
        <v>44</v>
      </c>
      <c r="F793" s="4"/>
      <c r="J793" s="93"/>
      <c r="K793" s="93"/>
      <c r="L793" s="179"/>
      <c r="M793" s="40"/>
      <c r="N793" s="40"/>
      <c r="O793" s="4"/>
      <c r="P793" s="8"/>
    </row>
    <row r="794" spans="2:16" ht="12.75">
      <c r="B794" s="4"/>
      <c r="C794" s="4"/>
      <c r="E794" s="4" t="s">
        <v>44</v>
      </c>
      <c r="F794" s="4"/>
      <c r="J794" s="93"/>
      <c r="K794" s="93"/>
      <c r="L794" s="179"/>
      <c r="M794" s="40"/>
      <c r="N794" s="40"/>
      <c r="O794" s="4"/>
      <c r="P794" s="8"/>
    </row>
    <row r="795" spans="2:16" ht="12.75">
      <c r="B795" s="4"/>
      <c r="C795" s="4"/>
      <c r="E795" s="4" t="s">
        <v>44</v>
      </c>
      <c r="F795" s="4"/>
      <c r="J795" s="93"/>
      <c r="K795" s="93"/>
      <c r="L795" s="179"/>
      <c r="M795" s="40"/>
      <c r="N795" s="40"/>
      <c r="O795" s="4"/>
      <c r="P795" s="8"/>
    </row>
    <row r="796" spans="2:16" ht="12.75">
      <c r="B796" s="4"/>
      <c r="C796" s="4"/>
      <c r="E796" s="4" t="s">
        <v>44</v>
      </c>
      <c r="F796" s="4"/>
      <c r="J796" s="93"/>
      <c r="K796" s="93"/>
      <c r="L796" s="179"/>
      <c r="M796" s="40"/>
      <c r="N796" s="40"/>
      <c r="O796" s="4"/>
      <c r="P796" s="8"/>
    </row>
    <row r="797" spans="2:16" ht="12.75">
      <c r="B797" s="4"/>
      <c r="C797" s="4"/>
      <c r="E797" s="4" t="s">
        <v>44</v>
      </c>
      <c r="F797" s="4"/>
      <c r="J797" s="93"/>
      <c r="K797" s="93"/>
      <c r="L797" s="179"/>
      <c r="M797" s="40"/>
      <c r="N797" s="40"/>
      <c r="O797" s="4"/>
      <c r="P797" s="8"/>
    </row>
    <row r="798" spans="2:16" ht="12.75">
      <c r="B798" s="4"/>
      <c r="C798" s="4"/>
      <c r="E798" s="4" t="s">
        <v>44</v>
      </c>
      <c r="F798" s="4"/>
      <c r="J798" s="93"/>
      <c r="K798" s="93"/>
      <c r="L798" s="179"/>
      <c r="M798" s="40"/>
      <c r="N798" s="40"/>
      <c r="O798" s="4"/>
      <c r="P798" s="8"/>
    </row>
    <row r="799" spans="2:16" ht="12.75">
      <c r="B799" s="4"/>
      <c r="C799" s="4"/>
      <c r="E799" s="4" t="s">
        <v>44</v>
      </c>
      <c r="F799" s="4"/>
      <c r="J799" s="93"/>
      <c r="K799" s="93"/>
      <c r="L799" s="179"/>
      <c r="M799" s="40"/>
      <c r="N799" s="40"/>
      <c r="O799" s="4"/>
      <c r="P799" s="8"/>
    </row>
    <row r="800" spans="2:16" ht="12.75">
      <c r="B800" s="4"/>
      <c r="C800" s="4"/>
      <c r="E800" s="4" t="s">
        <v>44</v>
      </c>
      <c r="F800" s="4"/>
      <c r="J800" s="93"/>
      <c r="K800" s="93"/>
      <c r="L800" s="179"/>
      <c r="M800" s="40"/>
      <c r="N800" s="40"/>
      <c r="O800" s="4"/>
      <c r="P800" s="8"/>
    </row>
    <row r="801" spans="2:16" ht="12.75">
      <c r="B801" s="4"/>
      <c r="C801" s="4"/>
      <c r="E801" s="4" t="s">
        <v>44</v>
      </c>
      <c r="F801" s="4"/>
      <c r="J801" s="93"/>
      <c r="K801" s="93"/>
      <c r="L801" s="179"/>
      <c r="M801" s="40"/>
      <c r="N801" s="40"/>
      <c r="O801" s="4"/>
      <c r="P801" s="8"/>
    </row>
    <row r="802" spans="2:16" ht="12.75">
      <c r="B802" s="4"/>
      <c r="C802" s="4"/>
      <c r="E802" s="4" t="s">
        <v>44</v>
      </c>
      <c r="F802" s="4"/>
      <c r="J802" s="93"/>
      <c r="K802" s="93"/>
      <c r="L802" s="179"/>
      <c r="M802" s="40"/>
      <c r="N802" s="40"/>
      <c r="O802" s="4"/>
      <c r="P802" s="8"/>
    </row>
    <row r="803" spans="2:16" ht="12.75">
      <c r="B803" s="4"/>
      <c r="C803" s="4"/>
      <c r="E803" s="4" t="s">
        <v>44</v>
      </c>
      <c r="F803" s="4"/>
      <c r="J803" s="93"/>
      <c r="K803" s="93"/>
      <c r="L803" s="179"/>
      <c r="M803" s="40"/>
      <c r="N803" s="40"/>
      <c r="O803" s="4"/>
      <c r="P803" s="8"/>
    </row>
    <row r="804" spans="2:16" ht="12.75">
      <c r="B804" s="4"/>
      <c r="C804" s="4"/>
      <c r="E804" s="4" t="s">
        <v>44</v>
      </c>
      <c r="F804" s="4"/>
      <c r="J804" s="93"/>
      <c r="K804" s="93"/>
      <c r="L804" s="179"/>
      <c r="M804" s="40"/>
      <c r="N804" s="40"/>
      <c r="O804" s="4"/>
      <c r="P804" s="8"/>
    </row>
    <row r="805" spans="2:16" ht="12.75">
      <c r="B805" s="4"/>
      <c r="C805" s="4"/>
      <c r="E805" s="4" t="s">
        <v>44</v>
      </c>
      <c r="F805" s="4"/>
      <c r="J805" s="93"/>
      <c r="K805" s="93"/>
      <c r="L805" s="179"/>
      <c r="M805" s="40"/>
      <c r="N805" s="40"/>
      <c r="O805" s="4"/>
      <c r="P805" s="8"/>
    </row>
    <row r="806" spans="2:16" ht="12.75">
      <c r="B806" s="4"/>
      <c r="C806" s="4"/>
      <c r="E806" s="4" t="s">
        <v>44</v>
      </c>
      <c r="F806" s="4"/>
      <c r="J806" s="93"/>
      <c r="K806" s="93"/>
      <c r="L806" s="179"/>
      <c r="M806" s="40"/>
      <c r="N806" s="40"/>
      <c r="O806" s="4"/>
      <c r="P806" s="8"/>
    </row>
    <row r="807" spans="2:16" ht="12.75">
      <c r="B807" s="4"/>
      <c r="C807" s="4"/>
      <c r="E807" s="4" t="s">
        <v>44</v>
      </c>
      <c r="F807" s="4"/>
      <c r="J807" s="93"/>
      <c r="K807" s="93"/>
      <c r="L807" s="179"/>
      <c r="M807" s="40"/>
      <c r="N807" s="40"/>
      <c r="O807" s="4"/>
      <c r="P807" s="8"/>
    </row>
    <row r="808" spans="2:16" ht="12.75">
      <c r="B808" s="4"/>
      <c r="C808" s="4"/>
      <c r="E808" s="4" t="s">
        <v>44</v>
      </c>
      <c r="F808" s="4"/>
      <c r="J808" s="93"/>
      <c r="K808" s="93"/>
      <c r="L808" s="179"/>
      <c r="M808" s="40"/>
      <c r="N808" s="40"/>
      <c r="O808" s="4"/>
      <c r="P808" s="8"/>
    </row>
    <row r="809" spans="2:16" ht="12.75">
      <c r="B809" s="4"/>
      <c r="C809" s="4"/>
      <c r="E809" s="4" t="s">
        <v>44</v>
      </c>
      <c r="F809" s="4"/>
      <c r="J809" s="93"/>
      <c r="K809" s="93"/>
      <c r="L809" s="179"/>
      <c r="M809" s="40"/>
      <c r="N809" s="40"/>
      <c r="O809" s="4"/>
      <c r="P809" s="8"/>
    </row>
    <row r="810" spans="2:16" ht="12.75">
      <c r="B810" s="4"/>
      <c r="C810" s="4"/>
      <c r="E810" s="4" t="s">
        <v>44</v>
      </c>
      <c r="F810" s="4"/>
      <c r="J810" s="93"/>
      <c r="K810" s="93"/>
      <c r="L810" s="179"/>
      <c r="M810" s="40"/>
      <c r="N810" s="40"/>
      <c r="O810" s="4"/>
      <c r="P810" s="8"/>
    </row>
    <row r="811" spans="2:16" ht="12.75">
      <c r="B811" s="4"/>
      <c r="C811" s="4"/>
      <c r="E811" s="4" t="s">
        <v>44</v>
      </c>
      <c r="F811" s="4"/>
      <c r="J811" s="93"/>
      <c r="K811" s="93"/>
      <c r="L811" s="179"/>
      <c r="M811" s="40"/>
      <c r="N811" s="40"/>
      <c r="O811" s="4"/>
      <c r="P811" s="8"/>
    </row>
    <row r="812" spans="2:16" ht="12.75">
      <c r="B812" s="4"/>
      <c r="C812" s="4"/>
      <c r="E812" s="4" t="s">
        <v>44</v>
      </c>
      <c r="F812" s="4"/>
      <c r="J812" s="93"/>
      <c r="K812" s="93"/>
      <c r="L812" s="179"/>
      <c r="M812" s="40"/>
      <c r="N812" s="40"/>
      <c r="O812" s="4"/>
      <c r="P812" s="8"/>
    </row>
    <row r="813" spans="2:16" ht="12.75">
      <c r="B813" s="4"/>
      <c r="C813" s="4"/>
      <c r="E813" s="4" t="s">
        <v>44</v>
      </c>
      <c r="F813" s="4"/>
      <c r="J813" s="93"/>
      <c r="K813" s="93"/>
      <c r="L813" s="179"/>
      <c r="M813" s="40"/>
      <c r="N813" s="40"/>
      <c r="O813" s="4"/>
      <c r="P813" s="8"/>
    </row>
    <row r="814" spans="2:16" ht="12.75">
      <c r="B814" s="4"/>
      <c r="C814" s="4"/>
      <c r="E814" s="4" t="s">
        <v>44</v>
      </c>
      <c r="F814" s="4"/>
      <c r="J814" s="93"/>
      <c r="K814" s="93"/>
      <c r="L814" s="179"/>
      <c r="M814" s="40"/>
      <c r="N814" s="40"/>
      <c r="O814" s="4"/>
      <c r="P814" s="8"/>
    </row>
    <row r="815" spans="2:16" ht="12.75">
      <c r="B815" s="4"/>
      <c r="C815" s="4"/>
      <c r="E815" s="4" t="s">
        <v>44</v>
      </c>
      <c r="F815" s="4"/>
      <c r="J815" s="93"/>
      <c r="K815" s="93"/>
      <c r="L815" s="179"/>
      <c r="M815" s="40"/>
      <c r="N815" s="40"/>
      <c r="O815" s="4"/>
      <c r="P815" s="8"/>
    </row>
    <row r="816" spans="2:16" ht="12.75">
      <c r="B816" s="4"/>
      <c r="C816" s="4"/>
      <c r="E816" s="4" t="s">
        <v>44</v>
      </c>
      <c r="F816" s="4"/>
      <c r="J816" s="93"/>
      <c r="K816" s="93"/>
      <c r="L816" s="179"/>
      <c r="M816" s="40"/>
      <c r="N816" s="40"/>
      <c r="O816" s="4"/>
      <c r="P816" s="8"/>
    </row>
    <row r="817" spans="2:16" ht="12.75">
      <c r="B817" s="4"/>
      <c r="C817" s="4"/>
      <c r="E817" s="4" t="s">
        <v>44</v>
      </c>
      <c r="F817" s="4"/>
      <c r="J817" s="93"/>
      <c r="K817" s="93"/>
      <c r="L817" s="179"/>
      <c r="M817" s="40"/>
      <c r="N817" s="40"/>
      <c r="O817" s="4"/>
      <c r="P817" s="8"/>
    </row>
    <row r="818" spans="2:16" ht="12.75">
      <c r="B818" s="4"/>
      <c r="C818" s="4"/>
      <c r="E818" s="4" t="s">
        <v>44</v>
      </c>
      <c r="F818" s="4"/>
      <c r="J818" s="93"/>
      <c r="K818" s="93"/>
      <c r="L818" s="179"/>
      <c r="M818" s="40"/>
      <c r="N818" s="40"/>
      <c r="O818" s="4"/>
      <c r="P818" s="8"/>
    </row>
    <row r="819" spans="2:16" ht="12.75">
      <c r="B819" s="4"/>
      <c r="C819" s="4"/>
      <c r="E819" s="4" t="s">
        <v>44</v>
      </c>
      <c r="F819" s="4"/>
      <c r="J819" s="93"/>
      <c r="K819" s="93"/>
      <c r="L819" s="179"/>
      <c r="M819" s="40"/>
      <c r="N819" s="40"/>
      <c r="O819" s="4"/>
      <c r="P819" s="8"/>
    </row>
    <row r="820" spans="2:16" ht="12.75">
      <c r="B820" s="4"/>
      <c r="C820" s="4"/>
      <c r="E820" s="4" t="s">
        <v>44</v>
      </c>
      <c r="F820" s="4"/>
      <c r="J820" s="93"/>
      <c r="K820" s="93"/>
      <c r="L820" s="179"/>
      <c r="M820" s="40"/>
      <c r="N820" s="40"/>
      <c r="O820" s="4"/>
      <c r="P820" s="8"/>
    </row>
    <row r="821" spans="2:16" ht="12.75">
      <c r="B821" s="4"/>
      <c r="C821" s="4"/>
      <c r="E821" s="4" t="s">
        <v>44</v>
      </c>
      <c r="F821" s="4"/>
      <c r="J821" s="93"/>
      <c r="K821" s="93"/>
      <c r="L821" s="179"/>
      <c r="M821" s="40"/>
      <c r="N821" s="40"/>
      <c r="O821" s="4"/>
      <c r="P821" s="8"/>
    </row>
    <row r="822" spans="2:16" ht="12.75">
      <c r="B822" s="4"/>
      <c r="C822" s="4"/>
      <c r="E822" s="4" t="s">
        <v>44</v>
      </c>
      <c r="F822" s="4"/>
      <c r="J822" s="93"/>
      <c r="K822" s="93"/>
      <c r="L822" s="179"/>
      <c r="M822" s="40"/>
      <c r="N822" s="40"/>
      <c r="O822" s="4"/>
      <c r="P822" s="8"/>
    </row>
    <row r="823" spans="2:16" ht="12.75">
      <c r="B823" s="4"/>
      <c r="C823" s="4"/>
      <c r="E823" s="4" t="s">
        <v>44</v>
      </c>
      <c r="F823" s="4"/>
      <c r="J823" s="93"/>
      <c r="K823" s="93"/>
      <c r="L823" s="179"/>
      <c r="M823" s="40"/>
      <c r="N823" s="40"/>
      <c r="O823" s="4"/>
      <c r="P823" s="8"/>
    </row>
    <row r="824" spans="2:16" ht="12.75">
      <c r="B824" s="4"/>
      <c r="C824" s="4"/>
      <c r="E824" s="4" t="s">
        <v>44</v>
      </c>
      <c r="F824" s="4"/>
      <c r="J824" s="93"/>
      <c r="K824" s="93"/>
      <c r="L824" s="179"/>
      <c r="M824" s="40"/>
      <c r="N824" s="40"/>
      <c r="O824" s="4"/>
      <c r="P824" s="8"/>
    </row>
    <row r="825" spans="2:16" ht="12.75">
      <c r="B825" s="4"/>
      <c r="C825" s="4"/>
      <c r="E825" s="4" t="s">
        <v>44</v>
      </c>
      <c r="F825" s="4"/>
      <c r="J825" s="93"/>
      <c r="K825" s="93"/>
      <c r="L825" s="179"/>
      <c r="M825" s="40"/>
      <c r="N825" s="40"/>
      <c r="O825" s="4"/>
      <c r="P825" s="8"/>
    </row>
    <row r="826" spans="2:16" ht="12.75">
      <c r="B826" s="4"/>
      <c r="C826" s="4"/>
      <c r="E826" s="4" t="s">
        <v>44</v>
      </c>
      <c r="F826" s="4"/>
      <c r="J826" s="93"/>
      <c r="K826" s="93"/>
      <c r="L826" s="179"/>
      <c r="M826" s="40"/>
      <c r="N826" s="40"/>
      <c r="O826" s="4"/>
      <c r="P826" s="8"/>
    </row>
    <row r="827" spans="2:16" ht="12.75">
      <c r="B827" s="4"/>
      <c r="C827" s="4"/>
      <c r="E827" s="4" t="s">
        <v>44</v>
      </c>
      <c r="F827" s="4"/>
      <c r="J827" s="93"/>
      <c r="K827" s="93"/>
      <c r="L827" s="179"/>
      <c r="M827" s="40"/>
      <c r="N827" s="40"/>
      <c r="O827" s="4"/>
      <c r="P827" s="8"/>
    </row>
    <row r="828" spans="2:16" ht="12.75">
      <c r="B828" s="4"/>
      <c r="C828" s="4"/>
      <c r="E828" s="4" t="s">
        <v>44</v>
      </c>
      <c r="F828" s="4"/>
      <c r="J828" s="93"/>
      <c r="K828" s="93"/>
      <c r="L828" s="179"/>
      <c r="M828" s="40"/>
      <c r="N828" s="40"/>
      <c r="O828" s="4"/>
      <c r="P828" s="8"/>
    </row>
    <row r="829" spans="2:16" ht="12.75">
      <c r="B829" s="4"/>
      <c r="C829" s="4"/>
      <c r="E829" s="4" t="s">
        <v>44</v>
      </c>
      <c r="F829" s="4"/>
      <c r="J829" s="93"/>
      <c r="K829" s="93"/>
      <c r="L829" s="179"/>
      <c r="M829" s="40"/>
      <c r="N829" s="40"/>
      <c r="O829" s="4"/>
      <c r="P829" s="8"/>
    </row>
    <row r="830" spans="2:16" ht="12.75">
      <c r="B830" s="4"/>
      <c r="C830" s="4"/>
      <c r="E830" s="4" t="s">
        <v>44</v>
      </c>
      <c r="F830" s="4"/>
      <c r="J830" s="93"/>
      <c r="K830" s="93"/>
      <c r="L830" s="179"/>
      <c r="M830" s="40"/>
      <c r="N830" s="40"/>
      <c r="O830" s="4"/>
      <c r="P830" s="8"/>
    </row>
    <row r="831" spans="2:16" ht="12.75">
      <c r="B831" s="4"/>
      <c r="C831" s="4"/>
      <c r="E831" s="4" t="s">
        <v>44</v>
      </c>
      <c r="F831" s="4"/>
      <c r="J831" s="93"/>
      <c r="K831" s="93"/>
      <c r="L831" s="179"/>
      <c r="M831" s="40"/>
      <c r="N831" s="40"/>
      <c r="O831" s="4"/>
      <c r="P831" s="8"/>
    </row>
    <row r="832" spans="2:16" ht="12.75">
      <c r="B832" s="4"/>
      <c r="C832" s="4"/>
      <c r="E832" s="4" t="s">
        <v>44</v>
      </c>
      <c r="F832" s="4"/>
      <c r="J832" s="93"/>
      <c r="K832" s="93"/>
      <c r="L832" s="179"/>
      <c r="M832" s="40"/>
      <c r="N832" s="40"/>
      <c r="O832" s="4"/>
      <c r="P832" s="8"/>
    </row>
    <row r="833" spans="2:16" ht="12.75">
      <c r="B833" s="4"/>
      <c r="C833" s="4"/>
      <c r="E833" s="4" t="s">
        <v>44</v>
      </c>
      <c r="F833" s="4"/>
      <c r="J833" s="93"/>
      <c r="K833" s="93"/>
      <c r="L833" s="179"/>
      <c r="M833" s="40"/>
      <c r="N833" s="40"/>
      <c r="O833" s="4"/>
      <c r="P833" s="8"/>
    </row>
    <row r="834" spans="2:16" ht="12.75">
      <c r="B834" s="4"/>
      <c r="C834" s="4"/>
      <c r="E834" s="4" t="s">
        <v>44</v>
      </c>
      <c r="F834" s="4"/>
      <c r="J834" s="93"/>
      <c r="K834" s="93"/>
      <c r="L834" s="179"/>
      <c r="M834" s="40"/>
      <c r="N834" s="40"/>
      <c r="O834" s="4"/>
      <c r="P834" s="8"/>
    </row>
    <row r="835" spans="2:16" ht="12.75">
      <c r="B835" s="4"/>
      <c r="C835" s="4"/>
      <c r="E835" s="4" t="s">
        <v>44</v>
      </c>
      <c r="F835" s="4"/>
      <c r="J835" s="93"/>
      <c r="K835" s="93"/>
      <c r="L835" s="179"/>
      <c r="M835" s="40"/>
      <c r="N835" s="40"/>
      <c r="O835" s="4"/>
      <c r="P835" s="8"/>
    </row>
    <row r="836" spans="2:16" ht="12.75">
      <c r="B836" s="4"/>
      <c r="C836" s="4"/>
      <c r="E836" s="4" t="s">
        <v>44</v>
      </c>
      <c r="F836" s="4"/>
      <c r="J836" s="93"/>
      <c r="K836" s="93"/>
      <c r="L836" s="179"/>
      <c r="M836" s="40"/>
      <c r="N836" s="40"/>
      <c r="O836" s="4"/>
      <c r="P836" s="8"/>
    </row>
    <row r="837" spans="2:16" ht="12.75">
      <c r="B837" s="4"/>
      <c r="C837" s="4"/>
      <c r="E837" s="4" t="s">
        <v>44</v>
      </c>
      <c r="F837" s="4"/>
      <c r="J837" s="93"/>
      <c r="K837" s="93"/>
      <c r="L837" s="179"/>
      <c r="M837" s="40"/>
      <c r="N837" s="40"/>
      <c r="O837" s="4"/>
      <c r="P837" s="8"/>
    </row>
    <row r="838" spans="2:16" ht="12.75">
      <c r="B838" s="4"/>
      <c r="C838" s="4"/>
      <c r="E838" s="4" t="s">
        <v>44</v>
      </c>
      <c r="F838" s="4"/>
      <c r="J838" s="93"/>
      <c r="K838" s="93"/>
      <c r="L838" s="179"/>
      <c r="M838" s="40"/>
      <c r="N838" s="40"/>
      <c r="O838" s="4"/>
      <c r="P838" s="8"/>
    </row>
    <row r="839" spans="2:16" ht="12.75">
      <c r="B839" s="4"/>
      <c r="C839" s="4"/>
      <c r="E839" s="4" t="s">
        <v>44</v>
      </c>
      <c r="F839" s="4"/>
      <c r="J839" s="93"/>
      <c r="K839" s="93"/>
      <c r="L839" s="179"/>
      <c r="M839" s="40"/>
      <c r="N839" s="40"/>
      <c r="O839" s="4"/>
      <c r="P839" s="8"/>
    </row>
    <row r="840" spans="2:16" ht="12.75">
      <c r="B840" s="4"/>
      <c r="C840" s="4"/>
      <c r="E840" s="4" t="s">
        <v>44</v>
      </c>
      <c r="F840" s="4"/>
      <c r="J840" s="93"/>
      <c r="K840" s="93"/>
      <c r="L840" s="179"/>
      <c r="M840" s="40"/>
      <c r="N840" s="40"/>
      <c r="O840" s="4"/>
      <c r="P840" s="8"/>
    </row>
    <row r="841" spans="2:16" ht="12.75">
      <c r="B841" s="4"/>
      <c r="C841" s="4"/>
      <c r="E841" s="4" t="s">
        <v>44</v>
      </c>
      <c r="F841" s="4"/>
      <c r="J841" s="93"/>
      <c r="K841" s="93"/>
      <c r="L841" s="179"/>
      <c r="M841" s="40"/>
      <c r="N841" s="40"/>
      <c r="O841" s="4"/>
      <c r="P841" s="8"/>
    </row>
    <row r="842" spans="2:16" ht="12.75">
      <c r="B842" s="4"/>
      <c r="C842" s="4"/>
      <c r="E842" s="4" t="s">
        <v>44</v>
      </c>
      <c r="F842" s="4"/>
      <c r="J842" s="93"/>
      <c r="K842" s="93"/>
      <c r="L842" s="179"/>
      <c r="M842" s="40"/>
      <c r="N842" s="40"/>
      <c r="O842" s="4"/>
      <c r="P842" s="8"/>
    </row>
    <row r="843" spans="2:16" ht="12.75">
      <c r="B843" s="4"/>
      <c r="C843" s="4"/>
      <c r="E843" s="4" t="s">
        <v>44</v>
      </c>
      <c r="F843" s="4"/>
      <c r="J843" s="93"/>
      <c r="K843" s="93"/>
      <c r="L843" s="179"/>
      <c r="M843" s="40"/>
      <c r="N843" s="40"/>
      <c r="O843" s="4"/>
      <c r="P843" s="8"/>
    </row>
    <row r="844" spans="2:16" ht="12.75">
      <c r="B844" s="4"/>
      <c r="C844" s="4"/>
      <c r="E844" s="4" t="s">
        <v>44</v>
      </c>
      <c r="F844" s="4"/>
      <c r="J844" s="93"/>
      <c r="K844" s="93"/>
      <c r="L844" s="179"/>
      <c r="M844" s="40"/>
      <c r="N844" s="40"/>
      <c r="O844" s="4"/>
      <c r="P844" s="8"/>
    </row>
    <row r="845" spans="2:16" ht="12.75">
      <c r="B845" s="4"/>
      <c r="C845" s="4"/>
      <c r="E845" s="4" t="s">
        <v>44</v>
      </c>
      <c r="F845" s="4"/>
      <c r="J845" s="93"/>
      <c r="K845" s="93"/>
      <c r="L845" s="179"/>
      <c r="M845" s="40"/>
      <c r="N845" s="40"/>
      <c r="O845" s="4"/>
      <c r="P845" s="8"/>
    </row>
    <row r="846" spans="2:16" ht="12.75">
      <c r="B846" s="4"/>
      <c r="C846" s="4"/>
      <c r="E846" s="4" t="s">
        <v>44</v>
      </c>
      <c r="F846" s="4"/>
      <c r="J846" s="93"/>
      <c r="K846" s="93"/>
      <c r="L846" s="179"/>
      <c r="M846" s="40"/>
      <c r="N846" s="40"/>
      <c r="O846" s="4"/>
      <c r="P846" s="8"/>
    </row>
    <row r="847" spans="2:16" ht="12.75">
      <c r="B847" s="4"/>
      <c r="C847" s="4"/>
      <c r="E847" s="4" t="s">
        <v>44</v>
      </c>
      <c r="F847" s="4"/>
      <c r="J847" s="93"/>
      <c r="K847" s="93"/>
      <c r="L847" s="179"/>
      <c r="M847" s="40"/>
      <c r="N847" s="40"/>
      <c r="O847" s="4"/>
      <c r="P847" s="8"/>
    </row>
    <row r="848" spans="2:16" ht="12.75">
      <c r="B848" s="4"/>
      <c r="C848" s="4"/>
      <c r="E848" s="4" t="s">
        <v>44</v>
      </c>
      <c r="F848" s="4"/>
      <c r="J848" s="93"/>
      <c r="K848" s="93"/>
      <c r="L848" s="179"/>
      <c r="M848" s="40"/>
      <c r="N848" s="40"/>
      <c r="O848" s="4"/>
      <c r="P848" s="8"/>
    </row>
    <row r="849" spans="2:16" ht="12.75">
      <c r="B849" s="4"/>
      <c r="C849" s="4"/>
      <c r="E849" s="4" t="s">
        <v>44</v>
      </c>
      <c r="F849" s="4"/>
      <c r="J849" s="93"/>
      <c r="K849" s="93"/>
      <c r="L849" s="179"/>
      <c r="M849" s="40"/>
      <c r="N849" s="40"/>
      <c r="O849" s="4"/>
      <c r="P849" s="8"/>
    </row>
    <row r="850" spans="2:16" ht="12.75">
      <c r="B850" s="4"/>
      <c r="C850" s="4"/>
      <c r="E850" s="4" t="s">
        <v>44</v>
      </c>
      <c r="F850" s="4"/>
      <c r="J850" s="93"/>
      <c r="K850" s="93"/>
      <c r="L850" s="179"/>
      <c r="M850" s="40"/>
      <c r="N850" s="40"/>
      <c r="O850" s="4"/>
      <c r="P850" s="8"/>
    </row>
    <row r="851" spans="2:16" ht="12.75">
      <c r="B851" s="4"/>
      <c r="C851" s="4"/>
      <c r="E851" s="4" t="s">
        <v>44</v>
      </c>
      <c r="F851" s="4"/>
      <c r="J851" s="93"/>
      <c r="K851" s="93"/>
      <c r="L851" s="179"/>
      <c r="M851" s="40"/>
      <c r="N851" s="40"/>
      <c r="O851" s="4"/>
      <c r="P851" s="8"/>
    </row>
    <row r="852" spans="2:16" ht="12.75">
      <c r="B852" s="4"/>
      <c r="C852" s="4"/>
      <c r="E852" s="4" t="s">
        <v>44</v>
      </c>
      <c r="F852" s="4"/>
      <c r="J852" s="93"/>
      <c r="K852" s="93"/>
      <c r="L852" s="179"/>
      <c r="M852" s="40"/>
      <c r="N852" s="40"/>
      <c r="O852" s="4"/>
      <c r="P852" s="8"/>
    </row>
    <row r="853" spans="2:16" ht="12.75">
      <c r="B853" s="4"/>
      <c r="C853" s="4"/>
      <c r="E853" s="4" t="s">
        <v>44</v>
      </c>
      <c r="F853" s="4"/>
      <c r="J853" s="93"/>
      <c r="K853" s="93"/>
      <c r="L853" s="179"/>
      <c r="M853" s="40"/>
      <c r="N853" s="40"/>
      <c r="O853" s="4"/>
      <c r="P853" s="8"/>
    </row>
    <row r="854" spans="2:16" ht="12.75">
      <c r="B854" s="4"/>
      <c r="C854" s="4"/>
      <c r="E854" s="4" t="s">
        <v>44</v>
      </c>
      <c r="F854" s="4"/>
      <c r="J854" s="93"/>
      <c r="K854" s="93"/>
      <c r="L854" s="179"/>
      <c r="M854" s="40"/>
      <c r="N854" s="40"/>
      <c r="O854" s="4"/>
      <c r="P854" s="8"/>
    </row>
    <row r="855" spans="2:16" ht="12.75">
      <c r="B855" s="4"/>
      <c r="C855" s="4"/>
      <c r="E855" s="4" t="s">
        <v>44</v>
      </c>
      <c r="F855" s="4"/>
      <c r="J855" s="93"/>
      <c r="K855" s="93"/>
      <c r="L855" s="179"/>
      <c r="M855" s="40"/>
      <c r="N855" s="40"/>
      <c r="O855" s="4"/>
      <c r="P855" s="8"/>
    </row>
    <row r="856" spans="2:16" ht="12.75">
      <c r="B856" s="4"/>
      <c r="C856" s="4"/>
      <c r="E856" s="4" t="s">
        <v>44</v>
      </c>
      <c r="F856" s="4"/>
      <c r="J856" s="93"/>
      <c r="K856" s="93"/>
      <c r="L856" s="179"/>
      <c r="M856" s="40"/>
      <c r="N856" s="40"/>
      <c r="O856" s="4"/>
      <c r="P856" s="8"/>
    </row>
    <row r="857" spans="2:16" ht="12.75">
      <c r="B857" s="4"/>
      <c r="C857" s="4"/>
      <c r="E857" s="4" t="s">
        <v>44</v>
      </c>
      <c r="F857" s="4"/>
      <c r="J857" s="93"/>
      <c r="K857" s="93"/>
      <c r="L857" s="179"/>
      <c r="M857" s="40"/>
      <c r="N857" s="40"/>
      <c r="O857" s="4"/>
      <c r="P857" s="8"/>
    </row>
    <row r="858" spans="2:16" ht="12.75">
      <c r="B858" s="4"/>
      <c r="C858" s="4"/>
      <c r="E858" s="4" t="s">
        <v>44</v>
      </c>
      <c r="F858" s="4"/>
      <c r="J858" s="93"/>
      <c r="K858" s="93"/>
      <c r="L858" s="179"/>
      <c r="M858" s="40"/>
      <c r="N858" s="40"/>
      <c r="O858" s="4"/>
      <c r="P858" s="8"/>
    </row>
    <row r="859" spans="2:16" ht="12.75">
      <c r="B859" s="4"/>
      <c r="C859" s="4"/>
      <c r="E859" s="4" t="s">
        <v>44</v>
      </c>
      <c r="F859" s="4"/>
      <c r="J859" s="93"/>
      <c r="K859" s="93"/>
      <c r="L859" s="179"/>
      <c r="M859" s="40"/>
      <c r="N859" s="40"/>
      <c r="O859" s="4"/>
      <c r="P859" s="8"/>
    </row>
    <row r="860" spans="2:16" ht="12.75">
      <c r="B860" s="4"/>
      <c r="C860" s="4"/>
      <c r="E860" s="4" t="s">
        <v>44</v>
      </c>
      <c r="F860" s="4"/>
      <c r="J860" s="93"/>
      <c r="K860" s="93"/>
      <c r="L860" s="179"/>
      <c r="M860" s="40"/>
      <c r="N860" s="40"/>
      <c r="O860" s="4"/>
      <c r="P860" s="8"/>
    </row>
    <row r="861" spans="2:16" ht="12.75">
      <c r="B861" s="4"/>
      <c r="C861" s="4"/>
      <c r="E861" s="4" t="s">
        <v>44</v>
      </c>
      <c r="F861" s="4"/>
      <c r="J861" s="93"/>
      <c r="K861" s="93"/>
      <c r="L861" s="179"/>
      <c r="M861" s="40"/>
      <c r="N861" s="40"/>
      <c r="O861" s="4"/>
      <c r="P861" s="8"/>
    </row>
    <row r="862" spans="2:16" ht="12.75">
      <c r="B862" s="4"/>
      <c r="C862" s="4"/>
      <c r="E862" s="4" t="s">
        <v>44</v>
      </c>
      <c r="F862" s="4"/>
      <c r="J862" s="93"/>
      <c r="K862" s="93"/>
      <c r="L862" s="179"/>
      <c r="M862" s="40"/>
      <c r="N862" s="40"/>
      <c r="O862" s="4"/>
      <c r="P862" s="8"/>
    </row>
    <row r="863" spans="2:16" ht="12.75">
      <c r="B863" s="4"/>
      <c r="C863" s="4"/>
      <c r="E863" s="4" t="s">
        <v>44</v>
      </c>
      <c r="F863" s="4"/>
      <c r="J863" s="93"/>
      <c r="K863" s="93"/>
      <c r="L863" s="179"/>
      <c r="M863" s="40"/>
      <c r="N863" s="40"/>
      <c r="O863" s="4"/>
      <c r="P863" s="8"/>
    </row>
    <row r="864" spans="2:16" ht="12.75">
      <c r="B864" s="4"/>
      <c r="C864" s="4"/>
      <c r="E864" s="4" t="s">
        <v>44</v>
      </c>
      <c r="F864" s="4"/>
      <c r="J864" s="93"/>
      <c r="K864" s="93"/>
      <c r="L864" s="179"/>
      <c r="M864" s="40"/>
      <c r="N864" s="40"/>
      <c r="O864" s="4"/>
      <c r="P864" s="8"/>
    </row>
    <row r="865" spans="2:16" ht="12.75">
      <c r="B865" s="4"/>
      <c r="C865" s="4"/>
      <c r="E865" s="4" t="s">
        <v>44</v>
      </c>
      <c r="F865" s="4"/>
      <c r="J865" s="93"/>
      <c r="K865" s="93"/>
      <c r="L865" s="179"/>
      <c r="M865" s="40"/>
      <c r="N865" s="40"/>
      <c r="O865" s="4"/>
      <c r="P865" s="8"/>
    </row>
    <row r="866" spans="2:16" ht="12.75">
      <c r="B866" s="4"/>
      <c r="C866" s="4"/>
      <c r="E866" s="4" t="s">
        <v>44</v>
      </c>
      <c r="F866" s="4"/>
      <c r="J866" s="93"/>
      <c r="K866" s="93"/>
      <c r="L866" s="179"/>
      <c r="M866" s="40"/>
      <c r="N866" s="40"/>
      <c r="O866" s="4"/>
      <c r="P866" s="8"/>
    </row>
    <row r="867" spans="2:16" ht="12.75">
      <c r="B867" s="4"/>
      <c r="C867" s="4"/>
      <c r="E867" s="4" t="s">
        <v>44</v>
      </c>
      <c r="F867" s="4"/>
      <c r="J867" s="93"/>
      <c r="K867" s="93"/>
      <c r="L867" s="179"/>
      <c r="M867" s="40"/>
      <c r="N867" s="40"/>
      <c r="O867" s="4"/>
      <c r="P867" s="8"/>
    </row>
    <row r="868" spans="2:16" ht="12.75">
      <c r="B868" s="4"/>
      <c r="C868" s="4"/>
      <c r="E868" s="4" t="s">
        <v>44</v>
      </c>
      <c r="F868" s="4"/>
      <c r="J868" s="93"/>
      <c r="K868" s="93"/>
      <c r="L868" s="179"/>
      <c r="M868" s="40"/>
      <c r="N868" s="40"/>
      <c r="O868" s="4"/>
      <c r="P868" s="8"/>
    </row>
    <row r="869" spans="2:16" ht="12.75">
      <c r="B869" s="4"/>
      <c r="C869" s="4"/>
      <c r="E869" s="4" t="s">
        <v>44</v>
      </c>
      <c r="F869" s="4"/>
      <c r="J869" s="93"/>
      <c r="K869" s="93"/>
      <c r="L869" s="179"/>
      <c r="M869" s="40"/>
      <c r="N869" s="40"/>
      <c r="O869" s="4"/>
      <c r="P869" s="8"/>
    </row>
    <row r="870" spans="2:16" ht="12.75">
      <c r="B870" s="4"/>
      <c r="C870" s="4"/>
      <c r="E870" s="4" t="s">
        <v>44</v>
      </c>
      <c r="F870" s="4"/>
      <c r="J870" s="93"/>
      <c r="K870" s="93"/>
      <c r="L870" s="179"/>
      <c r="M870" s="40"/>
      <c r="N870" s="40"/>
      <c r="O870" s="4"/>
      <c r="P870" s="8"/>
    </row>
    <row r="871" spans="2:16" ht="12.75">
      <c r="B871" s="4"/>
      <c r="C871" s="4"/>
      <c r="E871" s="4" t="s">
        <v>44</v>
      </c>
      <c r="F871" s="4"/>
      <c r="J871" s="93"/>
      <c r="K871" s="93"/>
      <c r="L871" s="179"/>
      <c r="M871" s="40"/>
      <c r="N871" s="40"/>
      <c r="O871" s="4"/>
      <c r="P871" s="8"/>
    </row>
    <row r="872" spans="2:16" ht="12.75">
      <c r="B872" s="4"/>
      <c r="C872" s="4"/>
      <c r="E872" s="4" t="s">
        <v>44</v>
      </c>
      <c r="F872" s="4"/>
      <c r="J872" s="93"/>
      <c r="K872" s="93"/>
      <c r="L872" s="179"/>
      <c r="M872" s="40"/>
      <c r="N872" s="40"/>
      <c r="O872" s="4"/>
      <c r="P872" s="8"/>
    </row>
    <row r="873" spans="2:16" ht="12.75">
      <c r="B873" s="4"/>
      <c r="C873" s="4"/>
      <c r="E873" s="4" t="s">
        <v>44</v>
      </c>
      <c r="F873" s="4"/>
      <c r="J873" s="93"/>
      <c r="K873" s="93"/>
      <c r="L873" s="179"/>
      <c r="M873" s="40"/>
      <c r="N873" s="40"/>
      <c r="O873" s="4"/>
      <c r="P873" s="8"/>
    </row>
    <row r="874" spans="2:16" ht="12.75">
      <c r="B874" s="4"/>
      <c r="C874" s="4"/>
      <c r="E874" s="4" t="s">
        <v>44</v>
      </c>
      <c r="F874" s="4"/>
      <c r="J874" s="93"/>
      <c r="K874" s="93"/>
      <c r="L874" s="179"/>
      <c r="M874" s="40"/>
      <c r="N874" s="40"/>
      <c r="O874" s="4"/>
      <c r="P874" s="8"/>
    </row>
    <row r="875" spans="2:16" ht="12.75">
      <c r="B875" s="4"/>
      <c r="C875" s="4"/>
      <c r="E875" s="4" t="s">
        <v>44</v>
      </c>
      <c r="F875" s="4"/>
      <c r="J875" s="93"/>
      <c r="K875" s="93"/>
      <c r="L875" s="179"/>
      <c r="M875" s="40"/>
      <c r="N875" s="40"/>
      <c r="O875" s="4"/>
      <c r="P875" s="8"/>
    </row>
    <row r="876" spans="2:16" ht="12.75">
      <c r="B876" s="4"/>
      <c r="C876" s="4"/>
      <c r="E876" s="4" t="s">
        <v>44</v>
      </c>
      <c r="F876" s="4"/>
      <c r="J876" s="93"/>
      <c r="K876" s="93"/>
      <c r="L876" s="179"/>
      <c r="M876" s="40"/>
      <c r="N876" s="40"/>
      <c r="O876" s="4"/>
      <c r="P876" s="8"/>
    </row>
    <row r="877" spans="2:16" ht="12.75">
      <c r="B877" s="4"/>
      <c r="C877" s="4"/>
      <c r="E877" s="4" t="s">
        <v>44</v>
      </c>
      <c r="F877" s="4"/>
      <c r="J877" s="93"/>
      <c r="K877" s="93"/>
      <c r="L877" s="179"/>
      <c r="M877" s="40"/>
      <c r="N877" s="40"/>
      <c r="O877" s="4"/>
      <c r="P877" s="8"/>
    </row>
    <row r="878" spans="2:16" ht="12.75">
      <c r="B878" s="4"/>
      <c r="C878" s="4"/>
      <c r="E878" s="4" t="s">
        <v>44</v>
      </c>
      <c r="F878" s="4"/>
      <c r="J878" s="93"/>
      <c r="K878" s="93"/>
      <c r="L878" s="179"/>
      <c r="M878" s="40"/>
      <c r="N878" s="40"/>
      <c r="O878" s="4"/>
      <c r="P878" s="8"/>
    </row>
    <row r="879" spans="2:16" ht="12.75">
      <c r="B879" s="4"/>
      <c r="C879" s="4"/>
      <c r="E879" s="4" t="s">
        <v>44</v>
      </c>
      <c r="F879" s="4"/>
      <c r="J879" s="93"/>
      <c r="K879" s="93"/>
      <c r="L879" s="179"/>
      <c r="M879" s="40"/>
      <c r="N879" s="40"/>
      <c r="O879" s="4"/>
      <c r="P879" s="8"/>
    </row>
    <row r="880" spans="2:16" ht="12.75">
      <c r="B880" s="4"/>
      <c r="C880" s="4"/>
      <c r="E880" s="4" t="s">
        <v>44</v>
      </c>
      <c r="F880" s="4"/>
      <c r="J880" s="93"/>
      <c r="K880" s="93"/>
      <c r="L880" s="179"/>
      <c r="M880" s="40"/>
      <c r="N880" s="40"/>
      <c r="O880" s="4"/>
      <c r="P880" s="8"/>
    </row>
    <row r="881" spans="2:16" ht="12.75">
      <c r="B881" s="4"/>
      <c r="C881" s="4"/>
      <c r="E881" s="4" t="s">
        <v>44</v>
      </c>
      <c r="F881" s="4"/>
      <c r="J881" s="93"/>
      <c r="K881" s="93"/>
      <c r="L881" s="179"/>
      <c r="M881" s="40"/>
      <c r="N881" s="40"/>
      <c r="O881" s="4"/>
      <c r="P881" s="8"/>
    </row>
    <row r="882" spans="2:16" ht="12.75">
      <c r="B882" s="4"/>
      <c r="C882" s="4"/>
      <c r="E882" s="4" t="s">
        <v>44</v>
      </c>
      <c r="F882" s="4"/>
      <c r="J882" s="93"/>
      <c r="K882" s="93"/>
      <c r="L882" s="179"/>
      <c r="M882" s="40"/>
      <c r="N882" s="40"/>
      <c r="O882" s="4"/>
      <c r="P882" s="8"/>
    </row>
    <row r="883" spans="2:16" ht="12.75">
      <c r="B883" s="4"/>
      <c r="C883" s="4"/>
      <c r="E883" s="4" t="s">
        <v>44</v>
      </c>
      <c r="F883" s="4"/>
      <c r="J883" s="93"/>
      <c r="K883" s="93"/>
      <c r="L883" s="179"/>
      <c r="M883" s="40"/>
      <c r="N883" s="40"/>
      <c r="O883" s="4"/>
      <c r="P883" s="8"/>
    </row>
    <row r="884" spans="2:16" ht="12.75">
      <c r="B884" s="4"/>
      <c r="C884" s="4"/>
      <c r="E884" s="4" t="s">
        <v>44</v>
      </c>
      <c r="F884" s="4"/>
      <c r="J884" s="93"/>
      <c r="K884" s="93"/>
      <c r="L884" s="179"/>
      <c r="M884" s="40"/>
      <c r="N884" s="40"/>
      <c r="O884" s="4"/>
      <c r="P884" s="8"/>
    </row>
    <row r="885" spans="2:16" ht="12.75">
      <c r="B885" s="4"/>
      <c r="C885" s="4"/>
      <c r="E885" s="4" t="s">
        <v>44</v>
      </c>
      <c r="F885" s="4"/>
      <c r="J885" s="93"/>
      <c r="K885" s="93"/>
      <c r="L885" s="179"/>
      <c r="M885" s="40"/>
      <c r="N885" s="40"/>
      <c r="O885" s="4"/>
      <c r="P885" s="8"/>
    </row>
    <row r="886" spans="2:16" ht="12.75">
      <c r="B886" s="4"/>
      <c r="C886" s="4"/>
      <c r="E886" s="4" t="s">
        <v>44</v>
      </c>
      <c r="F886" s="4"/>
      <c r="J886" s="93"/>
      <c r="K886" s="93"/>
      <c r="L886" s="179"/>
      <c r="M886" s="40"/>
      <c r="N886" s="40"/>
      <c r="O886" s="4"/>
      <c r="P886" s="8"/>
    </row>
    <row r="887" spans="2:16" ht="12.75">
      <c r="B887" s="4"/>
      <c r="C887" s="4"/>
      <c r="E887" s="4" t="s">
        <v>44</v>
      </c>
      <c r="F887" s="4"/>
      <c r="J887" s="93"/>
      <c r="K887" s="93"/>
      <c r="L887" s="179"/>
      <c r="M887" s="40"/>
      <c r="N887" s="40"/>
      <c r="O887" s="4"/>
      <c r="P887" s="8"/>
    </row>
    <row r="888" spans="2:16" ht="12.75">
      <c r="B888" s="4"/>
      <c r="C888" s="4"/>
      <c r="E888" s="4" t="s">
        <v>44</v>
      </c>
      <c r="F888" s="4"/>
      <c r="J888" s="93"/>
      <c r="K888" s="93"/>
      <c r="L888" s="179"/>
      <c r="M888" s="40"/>
      <c r="N888" s="40"/>
      <c r="O888" s="4"/>
      <c r="P888" s="8"/>
    </row>
    <row r="889" spans="2:16" ht="12.75">
      <c r="B889" s="4"/>
      <c r="C889" s="4"/>
      <c r="E889" s="4" t="s">
        <v>44</v>
      </c>
      <c r="F889" s="4"/>
      <c r="J889" s="93"/>
      <c r="K889" s="93"/>
      <c r="L889" s="179"/>
      <c r="M889" s="40"/>
      <c r="N889" s="40"/>
      <c r="O889" s="4"/>
      <c r="P889" s="8"/>
    </row>
    <row r="890" spans="2:16" ht="12.75">
      <c r="B890" s="4"/>
      <c r="C890" s="4"/>
      <c r="E890" s="4" t="s">
        <v>44</v>
      </c>
      <c r="F890" s="4"/>
      <c r="J890" s="93"/>
      <c r="K890" s="93"/>
      <c r="L890" s="179"/>
      <c r="M890" s="40"/>
      <c r="N890" s="40"/>
      <c r="O890" s="4"/>
      <c r="P890" s="8"/>
    </row>
    <row r="891" spans="2:16" ht="12.75">
      <c r="B891" s="4"/>
      <c r="C891" s="4"/>
      <c r="E891" s="4" t="s">
        <v>44</v>
      </c>
      <c r="F891" s="4"/>
      <c r="J891" s="93"/>
      <c r="K891" s="93"/>
      <c r="L891" s="179"/>
      <c r="M891" s="40"/>
      <c r="N891" s="40"/>
      <c r="O891" s="4"/>
      <c r="P891" s="8"/>
    </row>
    <row r="892" spans="2:16" ht="12.75">
      <c r="B892" s="4"/>
      <c r="C892" s="4"/>
      <c r="E892" s="4" t="s">
        <v>44</v>
      </c>
      <c r="F892" s="4"/>
      <c r="J892" s="93"/>
      <c r="K892" s="93"/>
      <c r="L892" s="179"/>
      <c r="M892" s="40"/>
      <c r="N892" s="40"/>
      <c r="O892" s="4"/>
      <c r="P892" s="8"/>
    </row>
    <row r="893" spans="2:16" ht="12.75">
      <c r="B893" s="4"/>
      <c r="C893" s="4"/>
      <c r="E893" s="4" t="s">
        <v>44</v>
      </c>
      <c r="F893" s="4"/>
      <c r="J893" s="93"/>
      <c r="K893" s="93"/>
      <c r="L893" s="179"/>
      <c r="M893" s="40"/>
      <c r="N893" s="40"/>
      <c r="O893" s="4"/>
      <c r="P893" s="8"/>
    </row>
    <row r="894" spans="2:16" ht="12.75">
      <c r="B894" s="4"/>
      <c r="C894" s="4"/>
      <c r="E894" s="4" t="s">
        <v>44</v>
      </c>
      <c r="F894" s="4"/>
      <c r="J894" s="93"/>
      <c r="K894" s="93"/>
      <c r="L894" s="179"/>
      <c r="M894" s="40"/>
      <c r="N894" s="40"/>
      <c r="O894" s="4"/>
      <c r="P894" s="8"/>
    </row>
    <row r="895" spans="2:16" ht="12.75">
      <c r="B895" s="4"/>
      <c r="C895" s="4"/>
      <c r="E895" s="4" t="s">
        <v>44</v>
      </c>
      <c r="F895" s="4"/>
      <c r="J895" s="93"/>
      <c r="K895" s="93"/>
      <c r="L895" s="179"/>
      <c r="M895" s="40"/>
      <c r="N895" s="40"/>
      <c r="O895" s="4"/>
      <c r="P895" s="8"/>
    </row>
    <row r="896" spans="2:16" ht="12.75">
      <c r="B896" s="4"/>
      <c r="C896" s="4"/>
      <c r="E896" s="4" t="s">
        <v>44</v>
      </c>
      <c r="F896" s="4"/>
      <c r="J896" s="93"/>
      <c r="K896" s="93"/>
      <c r="L896" s="179"/>
      <c r="M896" s="40"/>
      <c r="N896" s="40"/>
      <c r="O896" s="4"/>
      <c r="P896" s="8"/>
    </row>
    <row r="897" spans="2:16" ht="12.75">
      <c r="B897" s="4"/>
      <c r="C897" s="4"/>
      <c r="E897" s="4" t="s">
        <v>44</v>
      </c>
      <c r="F897" s="4"/>
      <c r="J897" s="93"/>
      <c r="K897" s="93"/>
      <c r="L897" s="179"/>
      <c r="M897" s="40"/>
      <c r="N897" s="40"/>
      <c r="O897" s="4"/>
      <c r="P897" s="8"/>
    </row>
    <row r="898" spans="2:16" ht="12.75">
      <c r="B898" s="4"/>
      <c r="C898" s="4"/>
      <c r="E898" s="4" t="s">
        <v>44</v>
      </c>
      <c r="F898" s="4"/>
      <c r="J898" s="93"/>
      <c r="K898" s="93"/>
      <c r="L898" s="179"/>
      <c r="M898" s="40"/>
      <c r="N898" s="40"/>
      <c r="O898" s="4"/>
      <c r="P898" s="8"/>
    </row>
    <row r="899" spans="2:16" ht="12.75">
      <c r="B899" s="4"/>
      <c r="C899" s="4"/>
      <c r="E899" s="4" t="s">
        <v>44</v>
      </c>
      <c r="F899" s="4"/>
      <c r="J899" s="93"/>
      <c r="K899" s="93"/>
      <c r="L899" s="179"/>
      <c r="M899" s="40"/>
      <c r="N899" s="40"/>
      <c r="O899" s="4"/>
      <c r="P899" s="8"/>
    </row>
    <row r="900" spans="2:16" ht="12.75">
      <c r="B900" s="4"/>
      <c r="C900" s="4"/>
      <c r="E900" s="4" t="s">
        <v>44</v>
      </c>
      <c r="F900" s="4"/>
      <c r="J900" s="93"/>
      <c r="K900" s="93"/>
      <c r="L900" s="179"/>
      <c r="M900" s="40"/>
      <c r="N900" s="40"/>
      <c r="O900" s="4"/>
      <c r="P900" s="8"/>
    </row>
    <row r="901" spans="2:16" ht="12.75">
      <c r="B901" s="4"/>
      <c r="C901" s="4"/>
      <c r="E901" s="4" t="s">
        <v>44</v>
      </c>
      <c r="F901" s="4"/>
      <c r="J901" s="93"/>
      <c r="K901" s="93"/>
      <c r="L901" s="179"/>
      <c r="M901" s="40"/>
      <c r="N901" s="40"/>
      <c r="O901" s="4"/>
      <c r="P901" s="8"/>
    </row>
    <row r="902" spans="2:16" ht="12.75">
      <c r="B902" s="4"/>
      <c r="C902" s="4"/>
      <c r="E902" s="4" t="s">
        <v>44</v>
      </c>
      <c r="F902" s="4"/>
      <c r="J902" s="93"/>
      <c r="K902" s="93"/>
      <c r="L902" s="179"/>
      <c r="M902" s="40"/>
      <c r="N902" s="40"/>
      <c r="O902" s="4"/>
      <c r="P902" s="8"/>
    </row>
    <row r="903" spans="2:16" ht="12.75">
      <c r="B903" s="4"/>
      <c r="C903" s="4"/>
      <c r="E903" s="4" t="s">
        <v>44</v>
      </c>
      <c r="F903" s="4"/>
      <c r="J903" s="93"/>
      <c r="K903" s="93"/>
      <c r="L903" s="179"/>
      <c r="M903" s="40"/>
      <c r="N903" s="40"/>
      <c r="O903" s="4"/>
      <c r="P903" s="8"/>
    </row>
    <row r="904" spans="2:16" ht="12.75">
      <c r="B904" s="4"/>
      <c r="C904" s="4"/>
      <c r="E904" s="4" t="s">
        <v>44</v>
      </c>
      <c r="F904" s="4"/>
      <c r="J904" s="93"/>
      <c r="K904" s="93"/>
      <c r="L904" s="179"/>
      <c r="M904" s="40"/>
      <c r="N904" s="40"/>
      <c r="O904" s="4"/>
      <c r="P904" s="8"/>
    </row>
    <row r="905" spans="2:16" ht="12.75">
      <c r="B905" s="4"/>
      <c r="C905" s="4"/>
      <c r="E905" s="4" t="s">
        <v>44</v>
      </c>
      <c r="F905" s="4"/>
      <c r="J905" s="93"/>
      <c r="K905" s="93"/>
      <c r="L905" s="179"/>
      <c r="M905" s="40"/>
      <c r="N905" s="40"/>
      <c r="O905" s="4"/>
      <c r="P905" s="8"/>
    </row>
    <row r="906" spans="2:16" ht="12.75">
      <c r="B906" s="4"/>
      <c r="C906" s="4"/>
      <c r="E906" s="4" t="s">
        <v>44</v>
      </c>
      <c r="F906" s="4"/>
      <c r="J906" s="93"/>
      <c r="K906" s="93"/>
      <c r="L906" s="179"/>
      <c r="M906" s="40"/>
      <c r="N906" s="40"/>
      <c r="O906" s="4"/>
      <c r="P906" s="8"/>
    </row>
    <row r="907" spans="2:16" ht="12.75">
      <c r="B907" s="4"/>
      <c r="C907" s="4"/>
      <c r="E907" s="4" t="s">
        <v>44</v>
      </c>
      <c r="F907" s="4"/>
      <c r="J907" s="93"/>
      <c r="K907" s="93"/>
      <c r="L907" s="179"/>
      <c r="M907" s="40"/>
      <c r="N907" s="40"/>
      <c r="O907" s="4"/>
      <c r="P907" s="8"/>
    </row>
    <row r="908" spans="2:16" ht="12.75">
      <c r="B908" s="4"/>
      <c r="C908" s="4"/>
      <c r="E908" s="4" t="s">
        <v>44</v>
      </c>
      <c r="F908" s="4"/>
      <c r="J908" s="93"/>
      <c r="K908" s="93"/>
      <c r="L908" s="179"/>
      <c r="M908" s="40"/>
      <c r="N908" s="40"/>
      <c r="O908" s="4"/>
      <c r="P908" s="8"/>
    </row>
    <row r="909" spans="2:16" ht="12.75">
      <c r="B909" s="4"/>
      <c r="C909" s="4"/>
      <c r="E909" s="4" t="s">
        <v>44</v>
      </c>
      <c r="F909" s="4"/>
      <c r="J909" s="93"/>
      <c r="K909" s="93"/>
      <c r="L909" s="179"/>
      <c r="M909" s="40"/>
      <c r="N909" s="40"/>
      <c r="O909" s="4"/>
      <c r="P909" s="8"/>
    </row>
    <row r="910" spans="2:16" ht="12.75">
      <c r="B910" s="4"/>
      <c r="C910" s="4"/>
      <c r="E910" s="4" t="s">
        <v>44</v>
      </c>
      <c r="F910" s="4"/>
      <c r="J910" s="93"/>
      <c r="K910" s="93"/>
      <c r="L910" s="179"/>
      <c r="M910" s="40"/>
      <c r="N910" s="40"/>
      <c r="O910" s="4"/>
      <c r="P910" s="8"/>
    </row>
    <row r="911" spans="2:16" ht="12.75">
      <c r="B911" s="4"/>
      <c r="C911" s="4"/>
      <c r="E911" s="4" t="s">
        <v>44</v>
      </c>
      <c r="F911" s="4"/>
      <c r="J911" s="93"/>
      <c r="K911" s="93"/>
      <c r="L911" s="179"/>
      <c r="M911" s="40"/>
      <c r="N911" s="40"/>
      <c r="O911" s="4"/>
      <c r="P911" s="8"/>
    </row>
    <row r="912" spans="2:16" ht="12.75">
      <c r="B912" s="4"/>
      <c r="C912" s="4"/>
      <c r="E912" s="4" t="s">
        <v>44</v>
      </c>
      <c r="F912" s="4"/>
      <c r="J912" s="93"/>
      <c r="K912" s="93"/>
      <c r="L912" s="179"/>
      <c r="M912" s="40"/>
      <c r="N912" s="40"/>
      <c r="O912" s="4"/>
      <c r="P912" s="8"/>
    </row>
    <row r="913" spans="2:16" ht="12.75">
      <c r="B913" s="4"/>
      <c r="C913" s="4"/>
      <c r="E913" s="4" t="s">
        <v>44</v>
      </c>
      <c r="F913" s="4"/>
      <c r="J913" s="93"/>
      <c r="K913" s="93"/>
      <c r="L913" s="179"/>
      <c r="M913" s="40"/>
      <c r="N913" s="40"/>
      <c r="O913" s="4"/>
      <c r="P913" s="8"/>
    </row>
    <row r="914" spans="2:16" ht="12.75">
      <c r="B914" s="4"/>
      <c r="C914" s="4"/>
      <c r="E914" s="4" t="s">
        <v>44</v>
      </c>
      <c r="F914" s="4"/>
      <c r="J914" s="93"/>
      <c r="K914" s="93"/>
      <c r="L914" s="179"/>
      <c r="M914" s="40"/>
      <c r="N914" s="40"/>
      <c r="O914" s="4"/>
      <c r="P914" s="8"/>
    </row>
    <row r="915" spans="2:16" ht="12.75">
      <c r="B915" s="4"/>
      <c r="C915" s="4"/>
      <c r="E915" s="4" t="s">
        <v>44</v>
      </c>
      <c r="F915" s="4"/>
      <c r="J915" s="93"/>
      <c r="K915" s="93"/>
      <c r="L915" s="179"/>
      <c r="M915" s="40"/>
      <c r="N915" s="40"/>
      <c r="O915" s="4"/>
      <c r="P915" s="8"/>
    </row>
    <row r="916" spans="2:16" ht="12.75">
      <c r="B916" s="4"/>
      <c r="C916" s="4"/>
      <c r="E916" s="4" t="s">
        <v>44</v>
      </c>
      <c r="F916" s="4"/>
      <c r="J916" s="93"/>
      <c r="K916" s="93"/>
      <c r="L916" s="179"/>
      <c r="M916" s="40"/>
      <c r="N916" s="40"/>
      <c r="O916" s="4"/>
      <c r="P916" s="8"/>
    </row>
    <row r="917" spans="2:16" ht="12.75">
      <c r="B917" s="4"/>
      <c r="C917" s="4"/>
      <c r="E917" s="4" t="s">
        <v>44</v>
      </c>
      <c r="F917" s="4"/>
      <c r="J917" s="93"/>
      <c r="K917" s="93"/>
      <c r="L917" s="179"/>
      <c r="M917" s="40"/>
      <c r="N917" s="40"/>
      <c r="O917" s="4"/>
      <c r="P917" s="8"/>
    </row>
    <row r="918" spans="2:16" ht="12.75">
      <c r="B918" s="4"/>
      <c r="C918" s="4"/>
      <c r="E918" s="4" t="s">
        <v>44</v>
      </c>
      <c r="F918" s="4"/>
      <c r="J918" s="93"/>
      <c r="K918" s="93"/>
      <c r="L918" s="179"/>
      <c r="M918" s="40"/>
      <c r="N918" s="40"/>
      <c r="O918" s="4"/>
      <c r="P918" s="8"/>
    </row>
    <row r="919" spans="2:16" ht="12.75">
      <c r="B919" s="4"/>
      <c r="C919" s="4"/>
      <c r="E919" s="4" t="s">
        <v>44</v>
      </c>
      <c r="F919" s="4"/>
      <c r="J919" s="93"/>
      <c r="K919" s="93"/>
      <c r="L919" s="179"/>
      <c r="M919" s="40"/>
      <c r="N919" s="40"/>
      <c r="O919" s="4"/>
      <c r="P919" s="8"/>
    </row>
    <row r="920" spans="2:16" ht="12.75">
      <c r="B920" s="4"/>
      <c r="C920" s="4"/>
      <c r="E920" s="4" t="s">
        <v>44</v>
      </c>
      <c r="F920" s="4"/>
      <c r="J920" s="93"/>
      <c r="K920" s="93"/>
      <c r="L920" s="179"/>
      <c r="M920" s="40"/>
      <c r="N920" s="40"/>
      <c r="O920" s="4"/>
      <c r="P920" s="8"/>
    </row>
    <row r="921" spans="2:16" ht="12.75">
      <c r="B921" s="4"/>
      <c r="C921" s="4"/>
      <c r="E921" s="4" t="s">
        <v>44</v>
      </c>
      <c r="F921" s="4"/>
      <c r="J921" s="93"/>
      <c r="K921" s="93"/>
      <c r="L921" s="179"/>
      <c r="M921" s="40"/>
      <c r="N921" s="40"/>
      <c r="O921" s="4"/>
      <c r="P921" s="8"/>
    </row>
    <row r="922" spans="2:16" ht="12.75">
      <c r="B922" s="4"/>
      <c r="C922" s="4"/>
      <c r="E922" s="4" t="s">
        <v>44</v>
      </c>
      <c r="F922" s="4"/>
      <c r="J922" s="93"/>
      <c r="K922" s="93"/>
      <c r="L922" s="179"/>
      <c r="M922" s="40"/>
      <c r="N922" s="40"/>
      <c r="O922" s="4"/>
      <c r="P922" s="8"/>
    </row>
    <row r="923" spans="2:16" ht="12.75">
      <c r="B923" s="4"/>
      <c r="C923" s="4"/>
      <c r="E923" s="4" t="s">
        <v>44</v>
      </c>
      <c r="F923" s="4"/>
      <c r="J923" s="93"/>
      <c r="K923" s="93"/>
      <c r="L923" s="179"/>
      <c r="M923" s="40"/>
      <c r="N923" s="40"/>
      <c r="O923" s="4"/>
      <c r="P923" s="8"/>
    </row>
    <row r="924" spans="2:16" ht="12.75">
      <c r="B924" s="4"/>
      <c r="C924" s="4"/>
      <c r="E924" s="4" t="s">
        <v>44</v>
      </c>
      <c r="F924" s="4"/>
      <c r="J924" s="93"/>
      <c r="K924" s="93"/>
      <c r="L924" s="179"/>
      <c r="M924" s="40"/>
      <c r="N924" s="40"/>
      <c r="O924" s="4"/>
      <c r="P924" s="8"/>
    </row>
    <row r="925" spans="2:16" ht="12.75">
      <c r="B925" s="4"/>
      <c r="C925" s="4"/>
      <c r="E925" s="4" t="s">
        <v>44</v>
      </c>
      <c r="F925" s="4"/>
      <c r="J925" s="93"/>
      <c r="K925" s="93"/>
      <c r="L925" s="179"/>
      <c r="M925" s="40"/>
      <c r="N925" s="40"/>
      <c r="O925" s="4"/>
      <c r="P925" s="8"/>
    </row>
    <row r="926" spans="2:16" ht="12.75">
      <c r="B926" s="4"/>
      <c r="C926" s="4"/>
      <c r="E926" s="4" t="s">
        <v>44</v>
      </c>
      <c r="F926" s="4"/>
      <c r="J926" s="93"/>
      <c r="K926" s="93"/>
      <c r="L926" s="179"/>
      <c r="M926" s="40"/>
      <c r="N926" s="40"/>
      <c r="O926" s="4"/>
      <c r="P926" s="8"/>
    </row>
    <row r="927" spans="2:16" ht="12.75">
      <c r="B927" s="4"/>
      <c r="C927" s="4"/>
      <c r="E927" s="4" t="s">
        <v>44</v>
      </c>
      <c r="F927" s="4"/>
      <c r="J927" s="93"/>
      <c r="K927" s="93"/>
      <c r="L927" s="179"/>
      <c r="M927" s="40"/>
      <c r="N927" s="40"/>
      <c r="O927" s="4"/>
      <c r="P927" s="8"/>
    </row>
    <row r="928" spans="2:16" ht="12.75">
      <c r="B928" s="4"/>
      <c r="C928" s="4"/>
      <c r="E928" s="4" t="s">
        <v>44</v>
      </c>
      <c r="F928" s="4"/>
      <c r="J928" s="93"/>
      <c r="K928" s="93"/>
      <c r="L928" s="179"/>
      <c r="M928" s="40"/>
      <c r="N928" s="40"/>
      <c r="O928" s="4"/>
      <c r="P928" s="8"/>
    </row>
    <row r="929" spans="2:16" ht="12.75">
      <c r="B929" s="4"/>
      <c r="C929" s="4"/>
      <c r="E929" s="4" t="s">
        <v>44</v>
      </c>
      <c r="F929" s="4"/>
      <c r="J929" s="93"/>
      <c r="K929" s="93"/>
      <c r="L929" s="179"/>
      <c r="M929" s="40"/>
      <c r="N929" s="40"/>
      <c r="O929" s="4"/>
      <c r="P929" s="8"/>
    </row>
    <row r="930" spans="2:16" ht="12.75">
      <c r="B930" s="4"/>
      <c r="C930" s="4"/>
      <c r="E930" s="4" t="s">
        <v>44</v>
      </c>
      <c r="F930" s="4"/>
      <c r="J930" s="93"/>
      <c r="K930" s="93"/>
      <c r="L930" s="179"/>
      <c r="M930" s="40"/>
      <c r="N930" s="40"/>
      <c r="O930" s="4"/>
      <c r="P930" s="8"/>
    </row>
    <row r="931" spans="2:16" ht="12.75">
      <c r="B931" s="4"/>
      <c r="C931" s="4"/>
      <c r="E931" s="4" t="s">
        <v>44</v>
      </c>
      <c r="F931" s="4"/>
      <c r="J931" s="93"/>
      <c r="K931" s="93"/>
      <c r="L931" s="179"/>
      <c r="M931" s="40"/>
      <c r="N931" s="40"/>
      <c r="O931" s="4"/>
      <c r="P931" s="8"/>
    </row>
    <row r="932" spans="2:16" ht="12.75">
      <c r="B932" s="4"/>
      <c r="C932" s="4"/>
      <c r="E932" s="4" t="s">
        <v>44</v>
      </c>
      <c r="F932" s="4"/>
      <c r="J932" s="93"/>
      <c r="K932" s="93"/>
      <c r="L932" s="179"/>
      <c r="M932" s="40"/>
      <c r="N932" s="40"/>
      <c r="O932" s="4"/>
      <c r="P932" s="8"/>
    </row>
    <row r="933" spans="2:16" ht="12.75">
      <c r="B933" s="4"/>
      <c r="C933" s="4"/>
      <c r="E933" s="4" t="s">
        <v>44</v>
      </c>
      <c r="F933" s="4"/>
      <c r="J933" s="93"/>
      <c r="K933" s="93"/>
      <c r="L933" s="179"/>
      <c r="M933" s="40"/>
      <c r="N933" s="40"/>
      <c r="O933" s="4"/>
      <c r="P933" s="8"/>
    </row>
    <row r="934" spans="2:16" ht="12.75">
      <c r="B934" s="4"/>
      <c r="C934" s="4"/>
      <c r="E934" s="4" t="s">
        <v>44</v>
      </c>
      <c r="F934" s="4"/>
      <c r="J934" s="93"/>
      <c r="K934" s="93"/>
      <c r="L934" s="179"/>
      <c r="M934" s="40"/>
      <c r="N934" s="40"/>
      <c r="O934" s="4"/>
      <c r="P934" s="8"/>
    </row>
    <row r="935" spans="2:16" ht="12.75">
      <c r="B935" s="4"/>
      <c r="C935" s="4"/>
      <c r="E935" s="4" t="s">
        <v>44</v>
      </c>
      <c r="F935" s="4"/>
      <c r="J935" s="93"/>
      <c r="K935" s="93"/>
      <c r="L935" s="179"/>
      <c r="M935" s="40"/>
      <c r="N935" s="40"/>
      <c r="O935" s="4"/>
      <c r="P935" s="8"/>
    </row>
    <row r="936" spans="2:16" ht="12.75">
      <c r="B936" s="4"/>
      <c r="C936" s="4"/>
      <c r="E936" s="4" t="s">
        <v>44</v>
      </c>
      <c r="F936" s="4"/>
      <c r="J936" s="93"/>
      <c r="K936" s="93"/>
      <c r="L936" s="179"/>
      <c r="M936" s="40"/>
      <c r="N936" s="40"/>
      <c r="O936" s="4"/>
      <c r="P936" s="8"/>
    </row>
    <row r="937" spans="2:16" ht="12.75">
      <c r="B937" s="4"/>
      <c r="C937" s="4"/>
      <c r="E937" s="4" t="s">
        <v>44</v>
      </c>
      <c r="F937" s="4"/>
      <c r="J937" s="93"/>
      <c r="K937" s="93"/>
      <c r="L937" s="179"/>
      <c r="M937" s="40"/>
      <c r="N937" s="40"/>
      <c r="O937" s="4"/>
      <c r="P937" s="8"/>
    </row>
    <row r="938" spans="2:16" ht="12.75">
      <c r="B938" s="4"/>
      <c r="C938" s="4"/>
      <c r="E938" s="4" t="s">
        <v>44</v>
      </c>
      <c r="F938" s="4"/>
      <c r="J938" s="93"/>
      <c r="K938" s="93"/>
      <c r="L938" s="179"/>
      <c r="M938" s="40"/>
      <c r="N938" s="40"/>
      <c r="O938" s="4"/>
      <c r="P938" s="8"/>
    </row>
    <row r="939" spans="2:16" ht="12.75">
      <c r="B939" s="4"/>
      <c r="C939" s="4"/>
      <c r="E939" s="4" t="s">
        <v>44</v>
      </c>
      <c r="F939" s="4"/>
      <c r="J939" s="93"/>
      <c r="K939" s="93"/>
      <c r="L939" s="179"/>
      <c r="M939" s="40"/>
      <c r="N939" s="40"/>
      <c r="O939" s="4"/>
      <c r="P939" s="8"/>
    </row>
    <row r="940" spans="2:16" ht="12.75">
      <c r="B940" s="4"/>
      <c r="C940" s="4"/>
      <c r="E940" s="4" t="s">
        <v>44</v>
      </c>
      <c r="F940" s="4"/>
      <c r="J940" s="93"/>
      <c r="K940" s="93"/>
      <c r="L940" s="179"/>
      <c r="M940" s="40"/>
      <c r="N940" s="40"/>
      <c r="O940" s="4"/>
      <c r="P940" s="8"/>
    </row>
    <row r="941" spans="2:16" ht="12.75">
      <c r="B941" s="4"/>
      <c r="C941" s="4"/>
      <c r="E941" s="4" t="s">
        <v>44</v>
      </c>
      <c r="F941" s="4"/>
      <c r="J941" s="93"/>
      <c r="K941" s="93"/>
      <c r="L941" s="179"/>
      <c r="M941" s="40"/>
      <c r="N941" s="40"/>
      <c r="O941" s="4"/>
      <c r="P941" s="8"/>
    </row>
    <row r="942" spans="2:16" ht="12.75">
      <c r="B942" s="4"/>
      <c r="C942" s="4"/>
      <c r="E942" s="4" t="s">
        <v>44</v>
      </c>
      <c r="F942" s="4"/>
      <c r="J942" s="93"/>
      <c r="K942" s="93"/>
      <c r="L942" s="179"/>
      <c r="M942" s="40"/>
      <c r="N942" s="40"/>
      <c r="O942" s="4"/>
      <c r="P942" s="8"/>
    </row>
    <row r="943" spans="2:16" ht="12.75">
      <c r="B943" s="4"/>
      <c r="C943" s="4"/>
      <c r="E943" s="4" t="s">
        <v>44</v>
      </c>
      <c r="F943" s="4"/>
      <c r="J943" s="93"/>
      <c r="K943" s="93"/>
      <c r="L943" s="179"/>
      <c r="M943" s="40"/>
      <c r="N943" s="40"/>
      <c r="O943" s="4"/>
      <c r="P943" s="8"/>
    </row>
    <row r="944" spans="2:16" ht="12.75">
      <c r="B944" s="4"/>
      <c r="C944" s="4"/>
      <c r="E944" s="4" t="s">
        <v>44</v>
      </c>
      <c r="F944" s="4"/>
      <c r="J944" s="93"/>
      <c r="K944" s="93"/>
      <c r="L944" s="179"/>
      <c r="M944" s="40"/>
      <c r="N944" s="40"/>
      <c r="O944" s="4"/>
      <c r="P944" s="8"/>
    </row>
    <row r="945" spans="2:16" ht="12.75">
      <c r="B945" s="4"/>
      <c r="C945" s="4"/>
      <c r="E945" s="4" t="s">
        <v>44</v>
      </c>
      <c r="F945" s="4"/>
      <c r="J945" s="93"/>
      <c r="K945" s="93"/>
      <c r="L945" s="179"/>
      <c r="M945" s="40"/>
      <c r="N945" s="40"/>
      <c r="O945" s="4"/>
      <c r="P945" s="8"/>
    </row>
    <row r="946" spans="2:16" ht="12.75">
      <c r="B946" s="4"/>
      <c r="C946" s="4"/>
      <c r="E946" s="4" t="s">
        <v>44</v>
      </c>
      <c r="F946" s="4"/>
      <c r="J946" s="93"/>
      <c r="K946" s="93"/>
      <c r="L946" s="179"/>
      <c r="M946" s="40"/>
      <c r="N946" s="40"/>
      <c r="O946" s="4"/>
      <c r="P946" s="8"/>
    </row>
    <row r="947" spans="2:16" ht="12.75">
      <c r="B947" s="4"/>
      <c r="C947" s="4"/>
      <c r="E947" s="4" t="s">
        <v>44</v>
      </c>
      <c r="F947" s="4"/>
      <c r="J947" s="93"/>
      <c r="K947" s="93"/>
      <c r="L947" s="179"/>
      <c r="M947" s="40"/>
      <c r="N947" s="40"/>
      <c r="O947" s="4"/>
      <c r="P947" s="8"/>
    </row>
    <row r="948" spans="2:16" ht="12.75">
      <c r="B948" s="4"/>
      <c r="C948" s="4"/>
      <c r="E948" s="4" t="s">
        <v>44</v>
      </c>
      <c r="F948" s="4"/>
      <c r="J948" s="93"/>
      <c r="K948" s="93"/>
      <c r="L948" s="179"/>
      <c r="M948" s="40"/>
      <c r="N948" s="40"/>
      <c r="O948" s="4"/>
      <c r="P948" s="8"/>
    </row>
    <row r="949" spans="2:16" ht="12.75">
      <c r="B949" s="4"/>
      <c r="C949" s="4"/>
      <c r="E949" s="4" t="s">
        <v>44</v>
      </c>
      <c r="F949" s="4"/>
      <c r="J949" s="93"/>
      <c r="K949" s="93"/>
      <c r="L949" s="179"/>
      <c r="M949" s="40"/>
      <c r="N949" s="40"/>
      <c r="O949" s="4"/>
      <c r="P949" s="8"/>
    </row>
    <row r="950" spans="2:16" ht="12.75">
      <c r="B950" s="4"/>
      <c r="C950" s="4"/>
      <c r="E950" s="4" t="s">
        <v>44</v>
      </c>
      <c r="F950" s="4"/>
      <c r="J950" s="93"/>
      <c r="K950" s="93"/>
      <c r="L950" s="179"/>
      <c r="M950" s="40"/>
      <c r="N950" s="40"/>
      <c r="O950" s="4"/>
      <c r="P950" s="8"/>
    </row>
    <row r="951" spans="2:16" ht="12.75">
      <c r="B951" s="4"/>
      <c r="C951" s="4"/>
      <c r="E951" s="4" t="s">
        <v>44</v>
      </c>
      <c r="F951" s="4"/>
      <c r="J951" s="93"/>
      <c r="K951" s="93"/>
      <c r="L951" s="179"/>
      <c r="M951" s="40"/>
      <c r="N951" s="40"/>
      <c r="O951" s="4"/>
      <c r="P951" s="8"/>
    </row>
    <row r="952" spans="2:16" ht="12.75">
      <c r="B952" s="4"/>
      <c r="C952" s="4"/>
      <c r="E952" s="4" t="s">
        <v>44</v>
      </c>
      <c r="F952" s="4"/>
      <c r="J952" s="93"/>
      <c r="K952" s="93"/>
      <c r="L952" s="179"/>
      <c r="M952" s="40"/>
      <c r="N952" s="40"/>
      <c r="O952" s="4"/>
      <c r="P952" s="8"/>
    </row>
    <row r="953" spans="2:16" ht="12.75">
      <c r="B953" s="4"/>
      <c r="C953" s="4"/>
      <c r="E953" s="4" t="s">
        <v>44</v>
      </c>
      <c r="F953" s="4"/>
      <c r="J953" s="93"/>
      <c r="K953" s="93"/>
      <c r="L953" s="179"/>
      <c r="M953" s="40"/>
      <c r="N953" s="40"/>
      <c r="O953" s="4"/>
      <c r="P953" s="8"/>
    </row>
    <row r="954" spans="2:16" ht="12.75">
      <c r="B954" s="4"/>
      <c r="C954" s="4"/>
      <c r="E954" s="4" t="s">
        <v>44</v>
      </c>
      <c r="F954" s="4"/>
      <c r="J954" s="93"/>
      <c r="K954" s="93"/>
      <c r="L954" s="179"/>
      <c r="M954" s="40"/>
      <c r="N954" s="40"/>
      <c r="O954" s="4"/>
      <c r="P954" s="8"/>
    </row>
    <row r="955" spans="2:16" ht="12.75">
      <c r="B955" s="4"/>
      <c r="C955" s="4"/>
      <c r="E955" s="4" t="s">
        <v>44</v>
      </c>
      <c r="F955" s="4"/>
      <c r="J955" s="93"/>
      <c r="K955" s="93"/>
      <c r="L955" s="179"/>
      <c r="M955" s="40"/>
      <c r="N955" s="40"/>
      <c r="O955" s="4"/>
      <c r="P955" s="8"/>
    </row>
    <row r="956" spans="2:16" ht="12.75">
      <c r="B956" s="4"/>
      <c r="C956" s="4"/>
      <c r="E956" s="4" t="s">
        <v>44</v>
      </c>
      <c r="F956" s="4"/>
      <c r="J956" s="93"/>
      <c r="K956" s="93"/>
      <c r="L956" s="179"/>
      <c r="M956" s="40"/>
      <c r="N956" s="40"/>
      <c r="O956" s="4"/>
      <c r="P956" s="8"/>
    </row>
    <row r="957" spans="2:16" ht="12.75">
      <c r="B957" s="4"/>
      <c r="C957" s="4"/>
      <c r="E957" s="4" t="s">
        <v>44</v>
      </c>
      <c r="F957" s="4"/>
      <c r="J957" s="93"/>
      <c r="K957" s="93"/>
      <c r="L957" s="179"/>
      <c r="M957" s="40"/>
      <c r="N957" s="40"/>
      <c r="O957" s="4"/>
      <c r="P957" s="8"/>
    </row>
    <row r="958" spans="2:16" ht="12.75">
      <c r="B958" s="4"/>
      <c r="C958" s="4"/>
      <c r="E958" s="4" t="s">
        <v>44</v>
      </c>
      <c r="F958" s="4"/>
      <c r="J958" s="93"/>
      <c r="K958" s="93"/>
      <c r="L958" s="179"/>
      <c r="M958" s="40"/>
      <c r="N958" s="40"/>
      <c r="O958" s="4"/>
      <c r="P958" s="8"/>
    </row>
    <row r="959" spans="2:16" ht="12.75">
      <c r="B959" s="4"/>
      <c r="C959" s="4"/>
      <c r="E959" s="4" t="s">
        <v>44</v>
      </c>
      <c r="F959" s="4"/>
      <c r="J959" s="93"/>
      <c r="K959" s="93"/>
      <c r="L959" s="179"/>
      <c r="M959" s="40"/>
      <c r="N959" s="40"/>
      <c r="O959" s="4"/>
      <c r="P959" s="8"/>
    </row>
    <row r="960" spans="2:16" ht="12.75">
      <c r="B960" s="4"/>
      <c r="C960" s="4"/>
      <c r="E960" s="4" t="s">
        <v>44</v>
      </c>
      <c r="F960" s="4"/>
      <c r="J960" s="93"/>
      <c r="K960" s="93"/>
      <c r="L960" s="179"/>
      <c r="M960" s="40"/>
      <c r="N960" s="40"/>
      <c r="O960" s="4"/>
      <c r="P960" s="8"/>
    </row>
    <row r="961" spans="2:16" ht="12.75">
      <c r="B961" s="4"/>
      <c r="C961" s="4"/>
      <c r="E961" s="4" t="s">
        <v>44</v>
      </c>
      <c r="F961" s="4"/>
      <c r="J961" s="93"/>
      <c r="K961" s="93"/>
      <c r="L961" s="179"/>
      <c r="M961" s="40"/>
      <c r="N961" s="40"/>
      <c r="O961" s="4"/>
      <c r="P961" s="8"/>
    </row>
    <row r="962" spans="2:16" ht="12.75">
      <c r="B962" s="4"/>
      <c r="C962" s="4"/>
      <c r="E962" s="4" t="s">
        <v>44</v>
      </c>
      <c r="F962" s="4"/>
      <c r="J962" s="93"/>
      <c r="K962" s="93"/>
      <c r="L962" s="179"/>
      <c r="M962" s="40"/>
      <c r="N962" s="40"/>
      <c r="O962" s="4"/>
      <c r="P962" s="8"/>
    </row>
    <row r="963" spans="2:16" ht="12.75">
      <c r="B963" s="4"/>
      <c r="C963" s="4"/>
      <c r="E963" s="4" t="s">
        <v>44</v>
      </c>
      <c r="F963" s="4"/>
      <c r="J963" s="93"/>
      <c r="K963" s="93"/>
      <c r="L963" s="179"/>
      <c r="M963" s="40"/>
      <c r="N963" s="40"/>
      <c r="O963" s="4"/>
      <c r="P963" s="8"/>
    </row>
    <row r="964" spans="2:16" ht="12.75">
      <c r="B964" s="4"/>
      <c r="C964" s="4"/>
      <c r="E964" s="4" t="s">
        <v>44</v>
      </c>
      <c r="F964" s="4"/>
      <c r="J964" s="93"/>
      <c r="K964" s="93"/>
      <c r="L964" s="179"/>
      <c r="M964" s="40"/>
      <c r="N964" s="40"/>
      <c r="O964" s="4"/>
      <c r="P964" s="8"/>
    </row>
    <row r="965" spans="2:16" ht="12.75">
      <c r="B965" s="4"/>
      <c r="C965" s="4"/>
      <c r="E965" s="4" t="s">
        <v>44</v>
      </c>
      <c r="F965" s="4"/>
      <c r="J965" s="93"/>
      <c r="K965" s="93"/>
      <c r="L965" s="179"/>
      <c r="M965" s="40"/>
      <c r="N965" s="40"/>
      <c r="O965" s="4"/>
      <c r="P965" s="8"/>
    </row>
    <row r="966" spans="2:16" ht="12.75">
      <c r="B966" s="4"/>
      <c r="C966" s="4"/>
      <c r="E966" s="4" t="s">
        <v>44</v>
      </c>
      <c r="F966" s="4"/>
      <c r="J966" s="93"/>
      <c r="K966" s="93"/>
      <c r="L966" s="179"/>
      <c r="M966" s="40"/>
      <c r="N966" s="40"/>
      <c r="O966" s="4"/>
      <c r="P966" s="8"/>
    </row>
    <row r="967" spans="2:16" ht="12.75">
      <c r="B967" s="4"/>
      <c r="C967" s="4"/>
      <c r="E967" s="4" t="s">
        <v>44</v>
      </c>
      <c r="F967" s="4"/>
      <c r="J967" s="93"/>
      <c r="K967" s="93"/>
      <c r="L967" s="179"/>
      <c r="M967" s="40"/>
      <c r="N967" s="40"/>
      <c r="O967" s="4"/>
      <c r="P967" s="8"/>
    </row>
    <row r="968" spans="2:16" ht="12.75">
      <c r="B968" s="4"/>
      <c r="C968" s="4"/>
      <c r="E968" s="4" t="s">
        <v>44</v>
      </c>
      <c r="F968" s="4"/>
      <c r="J968" s="93"/>
      <c r="K968" s="93"/>
      <c r="L968" s="179"/>
      <c r="M968" s="40"/>
      <c r="N968" s="40"/>
      <c r="O968" s="4"/>
      <c r="P968" s="8"/>
    </row>
    <row r="969" spans="2:16" ht="12.75">
      <c r="B969" s="4"/>
      <c r="C969" s="4"/>
      <c r="E969" s="4" t="s">
        <v>44</v>
      </c>
      <c r="F969" s="4"/>
      <c r="J969" s="93"/>
      <c r="K969" s="93"/>
      <c r="L969" s="179"/>
      <c r="M969" s="40"/>
      <c r="N969" s="40"/>
      <c r="O969" s="4"/>
      <c r="P969" s="8"/>
    </row>
    <row r="970" spans="2:16" ht="12.75">
      <c r="B970" s="4"/>
      <c r="C970" s="4"/>
      <c r="E970" s="4" t="s">
        <v>44</v>
      </c>
      <c r="F970" s="4"/>
      <c r="J970" s="93"/>
      <c r="K970" s="93"/>
      <c r="L970" s="179"/>
      <c r="M970" s="40"/>
      <c r="N970" s="40"/>
      <c r="O970" s="4"/>
      <c r="P970" s="8"/>
    </row>
    <row r="971" spans="2:16" ht="12.75">
      <c r="B971" s="4"/>
      <c r="C971" s="4"/>
      <c r="E971" s="4" t="s">
        <v>44</v>
      </c>
      <c r="F971" s="4"/>
      <c r="J971" s="93"/>
      <c r="K971" s="93"/>
      <c r="L971" s="179"/>
      <c r="M971" s="40"/>
      <c r="N971" s="40"/>
      <c r="O971" s="4"/>
      <c r="P971" s="8"/>
    </row>
    <row r="972" spans="2:16" ht="12.75">
      <c r="B972" s="4"/>
      <c r="C972" s="4"/>
      <c r="E972" s="4" t="s">
        <v>44</v>
      </c>
      <c r="F972" s="4"/>
      <c r="J972" s="93"/>
      <c r="K972" s="93"/>
      <c r="L972" s="179"/>
      <c r="M972" s="40"/>
      <c r="N972" s="40"/>
      <c r="O972" s="4"/>
      <c r="P972" s="8"/>
    </row>
    <row r="973" spans="2:16" ht="12.75">
      <c r="B973" s="4"/>
      <c r="C973" s="4"/>
      <c r="E973" s="4" t="s">
        <v>44</v>
      </c>
      <c r="F973" s="4"/>
      <c r="J973" s="93"/>
      <c r="K973" s="93"/>
      <c r="L973" s="179"/>
      <c r="M973" s="40"/>
      <c r="N973" s="40"/>
      <c r="O973" s="4"/>
      <c r="P973" s="8"/>
    </row>
    <row r="974" spans="2:16" ht="12.75">
      <c r="B974" s="4"/>
      <c r="C974" s="4"/>
      <c r="E974" s="4" t="s">
        <v>44</v>
      </c>
      <c r="F974" s="4"/>
      <c r="J974" s="93"/>
      <c r="K974" s="93"/>
      <c r="L974" s="179"/>
      <c r="M974" s="40"/>
      <c r="N974" s="40"/>
      <c r="O974" s="4"/>
      <c r="P974" s="8"/>
    </row>
    <row r="975" spans="2:16" ht="12.75">
      <c r="B975" s="4"/>
      <c r="C975" s="4"/>
      <c r="E975" s="4" t="s">
        <v>44</v>
      </c>
      <c r="F975" s="4"/>
      <c r="J975" s="93"/>
      <c r="K975" s="93"/>
      <c r="L975" s="179"/>
      <c r="M975" s="40"/>
      <c r="N975" s="40"/>
      <c r="O975" s="4"/>
      <c r="P975" s="8"/>
    </row>
    <row r="976" spans="2:16" ht="12.75">
      <c r="B976" s="4"/>
      <c r="C976" s="4"/>
      <c r="E976" s="4" t="s">
        <v>44</v>
      </c>
      <c r="F976" s="4"/>
      <c r="J976" s="93"/>
      <c r="K976" s="93"/>
      <c r="L976" s="179"/>
      <c r="M976" s="40"/>
      <c r="N976" s="40"/>
      <c r="O976" s="4"/>
      <c r="P976" s="8"/>
    </row>
    <row r="977" spans="2:16" ht="12.75">
      <c r="B977" s="4"/>
      <c r="C977" s="4"/>
      <c r="E977" s="4" t="s">
        <v>44</v>
      </c>
      <c r="F977" s="4"/>
      <c r="J977" s="93"/>
      <c r="K977" s="93"/>
      <c r="L977" s="179"/>
      <c r="M977" s="40"/>
      <c r="N977" s="40"/>
      <c r="O977" s="4"/>
      <c r="P977" s="8"/>
    </row>
    <row r="978" spans="2:16" ht="12.75">
      <c r="B978" s="4"/>
      <c r="C978" s="4"/>
      <c r="E978" s="4" t="s">
        <v>44</v>
      </c>
      <c r="F978" s="4"/>
      <c r="J978" s="93"/>
      <c r="K978" s="93"/>
      <c r="L978" s="179"/>
      <c r="M978" s="40"/>
      <c r="N978" s="40"/>
      <c r="O978" s="4"/>
      <c r="P978" s="8"/>
    </row>
    <row r="979" spans="2:16" ht="12.75">
      <c r="B979" s="4"/>
      <c r="C979" s="4"/>
      <c r="E979" s="4" t="s">
        <v>44</v>
      </c>
      <c r="F979" s="4"/>
      <c r="J979" s="93"/>
      <c r="K979" s="93"/>
      <c r="L979" s="179"/>
      <c r="M979" s="40"/>
      <c r="N979" s="40"/>
      <c r="O979" s="4"/>
      <c r="P979" s="8"/>
    </row>
    <row r="980" spans="2:16" ht="12.75">
      <c r="B980" s="4"/>
      <c r="C980" s="4"/>
      <c r="E980" s="4" t="s">
        <v>44</v>
      </c>
      <c r="F980" s="4"/>
      <c r="J980" s="93"/>
      <c r="K980" s="93"/>
      <c r="L980" s="179"/>
      <c r="M980" s="40"/>
      <c r="N980" s="40"/>
      <c r="O980" s="4"/>
      <c r="P980" s="8"/>
    </row>
    <row r="981" spans="2:16" ht="12.75">
      <c r="B981" s="4"/>
      <c r="C981" s="4"/>
      <c r="E981" s="4" t="s">
        <v>44</v>
      </c>
      <c r="F981" s="4"/>
      <c r="J981" s="93"/>
      <c r="K981" s="93"/>
      <c r="L981" s="179"/>
      <c r="M981" s="40"/>
      <c r="N981" s="40"/>
      <c r="O981" s="4"/>
      <c r="P981" s="8"/>
    </row>
    <row r="982" spans="2:16" ht="12.75">
      <c r="B982" s="4"/>
      <c r="C982" s="4"/>
      <c r="E982" s="4" t="s">
        <v>44</v>
      </c>
      <c r="F982" s="4"/>
      <c r="J982" s="93"/>
      <c r="K982" s="93"/>
      <c r="L982" s="179"/>
      <c r="M982" s="40"/>
      <c r="N982" s="40"/>
      <c r="O982" s="4"/>
      <c r="P982" s="8"/>
    </row>
    <row r="983" spans="2:16" ht="12.75">
      <c r="B983" s="4"/>
      <c r="C983" s="4"/>
      <c r="E983" s="4" t="s">
        <v>44</v>
      </c>
      <c r="F983" s="4"/>
      <c r="J983" s="93"/>
      <c r="K983" s="93"/>
      <c r="L983" s="179"/>
      <c r="M983" s="40"/>
      <c r="N983" s="40"/>
      <c r="O983" s="4"/>
      <c r="P983" s="8"/>
    </row>
    <row r="984" spans="2:16" ht="12.75">
      <c r="B984" s="4"/>
      <c r="C984" s="4"/>
      <c r="E984" s="4" t="s">
        <v>44</v>
      </c>
      <c r="F984" s="4"/>
      <c r="J984" s="93"/>
      <c r="K984" s="93"/>
      <c r="L984" s="179"/>
      <c r="M984" s="40"/>
      <c r="N984" s="40"/>
      <c r="O984" s="4"/>
      <c r="P984" s="8"/>
    </row>
    <row r="985" spans="2:16" ht="12.75">
      <c r="B985" s="4"/>
      <c r="C985" s="4"/>
      <c r="E985" s="4" t="s">
        <v>44</v>
      </c>
      <c r="F985" s="4"/>
      <c r="J985" s="93"/>
      <c r="K985" s="93"/>
      <c r="L985" s="179"/>
      <c r="M985" s="40"/>
      <c r="N985" s="40"/>
      <c r="O985" s="4"/>
      <c r="P985" s="8"/>
    </row>
    <row r="986" spans="2:16" ht="12.75">
      <c r="B986" s="4"/>
      <c r="C986" s="4"/>
      <c r="E986" s="4" t="s">
        <v>44</v>
      </c>
      <c r="F986" s="4"/>
      <c r="J986" s="93"/>
      <c r="K986" s="93"/>
      <c r="L986" s="179"/>
      <c r="M986" s="40"/>
      <c r="N986" s="40"/>
      <c r="O986" s="4"/>
      <c r="P986" s="8"/>
    </row>
    <row r="987" spans="2:16" ht="12.75">
      <c r="B987" s="4"/>
      <c r="C987" s="4"/>
      <c r="E987" s="4" t="s">
        <v>44</v>
      </c>
      <c r="F987" s="4"/>
      <c r="J987" s="93"/>
      <c r="K987" s="93"/>
      <c r="L987" s="179"/>
      <c r="M987" s="40"/>
      <c r="N987" s="40"/>
      <c r="O987" s="4"/>
      <c r="P987" s="8"/>
    </row>
    <row r="988" spans="2:16" ht="12.75">
      <c r="B988" s="4"/>
      <c r="C988" s="4"/>
      <c r="E988" s="4" t="s">
        <v>44</v>
      </c>
      <c r="F988" s="4"/>
      <c r="J988" s="93"/>
      <c r="K988" s="93"/>
      <c r="L988" s="179"/>
      <c r="M988" s="40"/>
      <c r="N988" s="40"/>
      <c r="O988" s="4"/>
      <c r="P988" s="8"/>
    </row>
    <row r="989" spans="2:16" ht="12.75">
      <c r="B989" s="4"/>
      <c r="C989" s="4"/>
      <c r="E989" s="4" t="s">
        <v>44</v>
      </c>
      <c r="F989" s="4"/>
      <c r="J989" s="93"/>
      <c r="K989" s="93"/>
      <c r="L989" s="179"/>
      <c r="M989" s="40"/>
      <c r="N989" s="40"/>
      <c r="O989" s="4"/>
      <c r="P989" s="8"/>
    </row>
    <row r="990" spans="2:16" ht="12.75">
      <c r="B990" s="4"/>
      <c r="C990" s="4"/>
      <c r="E990" s="4" t="s">
        <v>44</v>
      </c>
      <c r="F990" s="4"/>
      <c r="J990" s="93"/>
      <c r="K990" s="93"/>
      <c r="L990" s="179"/>
      <c r="M990" s="40"/>
      <c r="N990" s="40"/>
      <c r="O990" s="4"/>
      <c r="P990" s="8"/>
    </row>
    <row r="991" spans="2:16" ht="12.75">
      <c r="B991" s="4"/>
      <c r="C991" s="4"/>
      <c r="E991" s="4" t="s">
        <v>44</v>
      </c>
      <c r="F991" s="4"/>
      <c r="J991" s="93"/>
      <c r="K991" s="93"/>
      <c r="L991" s="179"/>
      <c r="M991" s="40"/>
      <c r="N991" s="40"/>
      <c r="O991" s="4"/>
      <c r="P991" s="8"/>
    </row>
    <row r="992" spans="2:16" ht="12.75">
      <c r="B992" s="4"/>
      <c r="C992" s="4"/>
      <c r="E992" s="4" t="s">
        <v>44</v>
      </c>
      <c r="F992" s="4"/>
      <c r="J992" s="93"/>
      <c r="K992" s="93"/>
      <c r="L992" s="179"/>
      <c r="M992" s="40"/>
      <c r="N992" s="40"/>
      <c r="O992" s="4"/>
      <c r="P992" s="8"/>
    </row>
    <row r="993" spans="2:16" ht="12.75">
      <c r="B993" s="4"/>
      <c r="C993" s="4"/>
      <c r="E993" s="4" t="s">
        <v>44</v>
      </c>
      <c r="F993" s="4"/>
      <c r="J993" s="93"/>
      <c r="K993" s="93"/>
      <c r="L993" s="179"/>
      <c r="M993" s="40"/>
      <c r="N993" s="40"/>
      <c r="O993" s="4"/>
      <c r="P993" s="8"/>
    </row>
    <row r="994" spans="2:16" ht="12.75">
      <c r="B994" s="4"/>
      <c r="C994" s="4"/>
      <c r="E994" s="4" t="s">
        <v>44</v>
      </c>
      <c r="F994" s="4"/>
      <c r="J994" s="93"/>
      <c r="K994" s="93"/>
      <c r="L994" s="179"/>
      <c r="M994" s="40"/>
      <c r="N994" s="40"/>
      <c r="O994" s="4"/>
      <c r="P994" s="8"/>
    </row>
    <row r="995" spans="2:16" ht="12.75">
      <c r="B995" s="4"/>
      <c r="C995" s="4"/>
      <c r="E995" s="4" t="s">
        <v>44</v>
      </c>
      <c r="F995" s="4"/>
      <c r="J995" s="93"/>
      <c r="K995" s="93"/>
      <c r="L995" s="179"/>
      <c r="M995" s="40"/>
      <c r="N995" s="40"/>
      <c r="O995" s="4"/>
      <c r="P995" s="8"/>
    </row>
    <row r="996" spans="2:16" ht="12.75">
      <c r="B996" s="4"/>
      <c r="C996" s="4"/>
      <c r="E996" s="4" t="s">
        <v>44</v>
      </c>
      <c r="F996" s="4"/>
      <c r="J996" s="93"/>
      <c r="K996" s="93"/>
      <c r="L996" s="179"/>
      <c r="M996" s="40"/>
      <c r="N996" s="40"/>
      <c r="O996" s="4"/>
      <c r="P996" s="8"/>
    </row>
    <row r="997" spans="2:16" ht="12.75">
      <c r="B997" s="4"/>
      <c r="C997" s="4"/>
      <c r="E997" s="4" t="s">
        <v>44</v>
      </c>
      <c r="F997" s="4"/>
      <c r="J997" s="93"/>
      <c r="K997" s="93"/>
      <c r="L997" s="179"/>
      <c r="M997" s="40"/>
      <c r="N997" s="40"/>
      <c r="O997" s="4"/>
      <c r="P997" s="8"/>
    </row>
    <row r="998" spans="2:16" ht="12.75">
      <c r="B998" s="4"/>
      <c r="C998" s="4"/>
      <c r="E998" s="4" t="s">
        <v>44</v>
      </c>
      <c r="F998" s="4"/>
      <c r="J998" s="93"/>
      <c r="K998" s="93"/>
      <c r="L998" s="179"/>
      <c r="M998" s="40"/>
      <c r="N998" s="40"/>
      <c r="O998" s="4"/>
      <c r="P998" s="8"/>
    </row>
    <row r="999" spans="2:16" ht="12.75">
      <c r="B999" s="4"/>
      <c r="C999" s="4"/>
      <c r="E999" s="4" t="s">
        <v>44</v>
      </c>
      <c r="F999" s="4"/>
      <c r="J999" s="93"/>
      <c r="K999" s="93"/>
      <c r="L999" s="179"/>
      <c r="M999" s="40"/>
      <c r="N999" s="40"/>
      <c r="O999" s="4"/>
      <c r="P999" s="8"/>
    </row>
    <row r="1000" spans="2:16" ht="12.75">
      <c r="B1000" s="4"/>
      <c r="C1000" s="4"/>
      <c r="E1000" s="4" t="s">
        <v>44</v>
      </c>
      <c r="F1000" s="4"/>
      <c r="J1000" s="93"/>
      <c r="K1000" s="93"/>
      <c r="L1000" s="179"/>
      <c r="M1000" s="40"/>
      <c r="N1000" s="40"/>
      <c r="O1000" s="4"/>
      <c r="P1000" s="8"/>
    </row>
    <row r="1001" spans="2:16" ht="12.75">
      <c r="B1001" s="4"/>
      <c r="C1001" s="4"/>
      <c r="E1001" s="4" t="s">
        <v>44</v>
      </c>
      <c r="F1001" s="4"/>
      <c r="J1001" s="93"/>
      <c r="K1001" s="93"/>
      <c r="L1001" s="179"/>
      <c r="M1001" s="40"/>
      <c r="N1001" s="40"/>
      <c r="O1001" s="4"/>
      <c r="P1001" s="8"/>
    </row>
    <row r="1002" spans="2:16" ht="12.75">
      <c r="B1002" s="4"/>
      <c r="C1002" s="4"/>
      <c r="E1002" s="4" t="s">
        <v>44</v>
      </c>
      <c r="F1002" s="4"/>
      <c r="J1002" s="93"/>
      <c r="K1002" s="93"/>
      <c r="L1002" s="179"/>
      <c r="M1002" s="40"/>
      <c r="N1002" s="40"/>
      <c r="O1002" s="4"/>
      <c r="P1002" s="8"/>
    </row>
    <row r="1003" spans="2:16" ht="12.75">
      <c r="B1003" s="4"/>
      <c r="C1003" s="4"/>
      <c r="E1003" s="4" t="s">
        <v>44</v>
      </c>
      <c r="F1003" s="4"/>
      <c r="J1003" s="93"/>
      <c r="K1003" s="93"/>
      <c r="L1003" s="179"/>
      <c r="M1003" s="40"/>
      <c r="N1003" s="40"/>
      <c r="O1003" s="4"/>
      <c r="P1003" s="8"/>
    </row>
    <row r="1004" spans="2:16" ht="12.75">
      <c r="B1004" s="4"/>
      <c r="C1004" s="4"/>
      <c r="E1004" s="4" t="s">
        <v>44</v>
      </c>
      <c r="F1004" s="4"/>
      <c r="J1004" s="93"/>
      <c r="K1004" s="93"/>
      <c r="L1004" s="179"/>
      <c r="M1004" s="40"/>
      <c r="N1004" s="40"/>
      <c r="O1004" s="4"/>
      <c r="P1004" s="8"/>
    </row>
    <row r="1005" spans="2:16" ht="12.75">
      <c r="B1005" s="4"/>
      <c r="C1005" s="4"/>
      <c r="E1005" s="4" t="s">
        <v>44</v>
      </c>
      <c r="F1005" s="4"/>
      <c r="J1005" s="93"/>
      <c r="K1005" s="93"/>
      <c r="L1005" s="179"/>
      <c r="M1005" s="40"/>
      <c r="N1005" s="40"/>
      <c r="O1005" s="4"/>
      <c r="P1005" s="8"/>
    </row>
    <row r="1006" spans="2:16" ht="12.75">
      <c r="B1006" s="4"/>
      <c r="C1006" s="4"/>
      <c r="E1006" s="4" t="s">
        <v>44</v>
      </c>
      <c r="F1006" s="4"/>
      <c r="J1006" s="93"/>
      <c r="K1006" s="93"/>
      <c r="L1006" s="179"/>
      <c r="M1006" s="40"/>
      <c r="N1006" s="40"/>
      <c r="O1006" s="4"/>
      <c r="P1006" s="8"/>
    </row>
    <row r="1007" spans="2:16" ht="12.75">
      <c r="B1007" s="4"/>
      <c r="C1007" s="4"/>
      <c r="E1007" s="4" t="s">
        <v>44</v>
      </c>
      <c r="F1007" s="4"/>
      <c r="J1007" s="93"/>
      <c r="K1007" s="93"/>
      <c r="L1007" s="179"/>
      <c r="M1007" s="40"/>
      <c r="N1007" s="40"/>
      <c r="O1007" s="4"/>
      <c r="P1007" s="8"/>
    </row>
    <row r="1008" spans="2:16" ht="12.75">
      <c r="B1008" s="4"/>
      <c r="C1008" s="4"/>
      <c r="E1008" s="4" t="s">
        <v>44</v>
      </c>
      <c r="F1008" s="4"/>
      <c r="J1008" s="93"/>
      <c r="K1008" s="93"/>
      <c r="L1008" s="179"/>
      <c r="M1008" s="40"/>
      <c r="N1008" s="40"/>
      <c r="O1008" s="4"/>
      <c r="P1008" s="8"/>
    </row>
    <row r="1009" spans="2:16" ht="12.75">
      <c r="B1009" s="4"/>
      <c r="C1009" s="4"/>
      <c r="E1009" s="4" t="s">
        <v>44</v>
      </c>
      <c r="F1009" s="4"/>
      <c r="J1009" s="93"/>
      <c r="K1009" s="93"/>
      <c r="L1009" s="179"/>
      <c r="M1009" s="40"/>
      <c r="N1009" s="40"/>
      <c r="O1009" s="4"/>
      <c r="P1009" s="8"/>
    </row>
    <row r="1010" spans="2:16" ht="12.75">
      <c r="B1010" s="4"/>
      <c r="C1010" s="4"/>
      <c r="E1010" s="4" t="s">
        <v>44</v>
      </c>
      <c r="F1010" s="4"/>
      <c r="J1010" s="93"/>
      <c r="K1010" s="93"/>
      <c r="L1010" s="179"/>
      <c r="M1010" s="40"/>
      <c r="N1010" s="40"/>
      <c r="O1010" s="4"/>
      <c r="P1010" s="8"/>
    </row>
    <row r="1011" spans="2:16" ht="12.75">
      <c r="B1011" s="4"/>
      <c r="C1011" s="4"/>
      <c r="E1011" s="4" t="s">
        <v>44</v>
      </c>
      <c r="F1011" s="4"/>
      <c r="J1011" s="93"/>
      <c r="K1011" s="93"/>
      <c r="L1011" s="179"/>
      <c r="M1011" s="40"/>
      <c r="N1011" s="40"/>
      <c r="O1011" s="4"/>
      <c r="P1011" s="8"/>
    </row>
    <row r="1012" spans="2:16" ht="12.75">
      <c r="B1012" s="4"/>
      <c r="C1012" s="4"/>
      <c r="E1012" s="4" t="s">
        <v>44</v>
      </c>
      <c r="F1012" s="4"/>
      <c r="J1012" s="93"/>
      <c r="K1012" s="93"/>
      <c r="L1012" s="179"/>
      <c r="M1012" s="40"/>
      <c r="N1012" s="40"/>
      <c r="O1012" s="4"/>
      <c r="P1012" s="8"/>
    </row>
    <row r="1013" spans="2:16" ht="12.75">
      <c r="B1013" s="4"/>
      <c r="C1013" s="4"/>
      <c r="E1013" s="4" t="s">
        <v>44</v>
      </c>
      <c r="F1013" s="4"/>
      <c r="J1013" s="93"/>
      <c r="K1013" s="93"/>
      <c r="L1013" s="179"/>
      <c r="M1013" s="40"/>
      <c r="N1013" s="40"/>
      <c r="O1013" s="4"/>
      <c r="P1013" s="8"/>
    </row>
    <row r="1014" spans="2:16" ht="12.75">
      <c r="B1014" s="4"/>
      <c r="C1014" s="4"/>
      <c r="E1014" s="4" t="s">
        <v>44</v>
      </c>
      <c r="F1014" s="4"/>
      <c r="J1014" s="93"/>
      <c r="K1014" s="93"/>
      <c r="L1014" s="179"/>
      <c r="M1014" s="40"/>
      <c r="N1014" s="40"/>
      <c r="O1014" s="4"/>
      <c r="P1014" s="8"/>
    </row>
    <row r="1015" spans="2:16" ht="12.75">
      <c r="B1015" s="4"/>
      <c r="C1015" s="4"/>
      <c r="E1015" s="4" t="s">
        <v>44</v>
      </c>
      <c r="F1015" s="4"/>
      <c r="J1015" s="93"/>
      <c r="K1015" s="93"/>
      <c r="L1015" s="179"/>
      <c r="M1015" s="40"/>
      <c r="N1015" s="40"/>
      <c r="O1015" s="4"/>
      <c r="P1015" s="8"/>
    </row>
    <row r="1016" spans="2:16" ht="12.75">
      <c r="B1016" s="4"/>
      <c r="C1016" s="4"/>
      <c r="E1016" s="4" t="s">
        <v>44</v>
      </c>
      <c r="F1016" s="4"/>
      <c r="J1016" s="93"/>
      <c r="K1016" s="93"/>
      <c r="L1016" s="179"/>
      <c r="M1016" s="40"/>
      <c r="N1016" s="40"/>
      <c r="O1016" s="4"/>
      <c r="P1016" s="8"/>
    </row>
    <row r="1017" spans="2:16" ht="12.75">
      <c r="B1017" s="4"/>
      <c r="C1017" s="4"/>
      <c r="E1017" s="4" t="s">
        <v>44</v>
      </c>
      <c r="F1017" s="4"/>
      <c r="J1017" s="93"/>
      <c r="K1017" s="93"/>
      <c r="L1017" s="179"/>
      <c r="M1017" s="40"/>
      <c r="N1017" s="40"/>
      <c r="O1017" s="4"/>
      <c r="P1017" s="8"/>
    </row>
    <row r="1018" spans="2:16" ht="12.75">
      <c r="B1018" s="4"/>
      <c r="C1018" s="4"/>
      <c r="E1018" s="4" t="s">
        <v>44</v>
      </c>
      <c r="F1018" s="4"/>
      <c r="J1018" s="93"/>
      <c r="K1018" s="93"/>
      <c r="L1018" s="179"/>
      <c r="M1018" s="40"/>
      <c r="N1018" s="40"/>
      <c r="O1018" s="4"/>
      <c r="P1018" s="8"/>
    </row>
    <row r="1019" spans="2:16" ht="12.75">
      <c r="B1019" s="4"/>
      <c r="C1019" s="4"/>
      <c r="E1019" s="4" t="s">
        <v>44</v>
      </c>
      <c r="F1019" s="4"/>
      <c r="J1019" s="93"/>
      <c r="K1019" s="93"/>
      <c r="L1019" s="179"/>
      <c r="M1019" s="40"/>
      <c r="N1019" s="40"/>
      <c r="O1019" s="4"/>
      <c r="P1019" s="8"/>
    </row>
    <row r="1020" spans="2:16" ht="12.75">
      <c r="B1020" s="4"/>
      <c r="C1020" s="4"/>
      <c r="E1020" s="4" t="s">
        <v>44</v>
      </c>
      <c r="F1020" s="4"/>
      <c r="J1020" s="93"/>
      <c r="K1020" s="93"/>
      <c r="L1020" s="179"/>
      <c r="M1020" s="40"/>
      <c r="N1020" s="40"/>
      <c r="O1020" s="4"/>
      <c r="P1020" s="8"/>
    </row>
    <row r="1021" spans="2:16" ht="12.75">
      <c r="B1021" s="4"/>
      <c r="C1021" s="4"/>
      <c r="E1021" s="4" t="s">
        <v>44</v>
      </c>
      <c r="F1021" s="4"/>
      <c r="J1021" s="93"/>
      <c r="K1021" s="93"/>
      <c r="L1021" s="179"/>
      <c r="M1021" s="40"/>
      <c r="N1021" s="40"/>
      <c r="O1021" s="4"/>
      <c r="P1021" s="8"/>
    </row>
    <row r="1022" spans="2:16" ht="12.75">
      <c r="B1022" s="4"/>
      <c r="C1022" s="4"/>
      <c r="E1022" s="4" t="s">
        <v>44</v>
      </c>
      <c r="F1022" s="4"/>
      <c r="J1022" s="93"/>
      <c r="K1022" s="93"/>
      <c r="L1022" s="179"/>
      <c r="M1022" s="40"/>
      <c r="N1022" s="40"/>
      <c r="O1022" s="4"/>
      <c r="P1022" s="8"/>
    </row>
    <row r="1023" spans="2:16" ht="12.75">
      <c r="B1023" s="4"/>
      <c r="C1023" s="4"/>
      <c r="E1023" s="4" t="s">
        <v>44</v>
      </c>
      <c r="F1023" s="4"/>
      <c r="J1023" s="93"/>
      <c r="K1023" s="93"/>
      <c r="L1023" s="179"/>
      <c r="M1023" s="40"/>
      <c r="N1023" s="40"/>
      <c r="O1023" s="4"/>
      <c r="P1023" s="8"/>
    </row>
    <row r="1024" spans="2:16" ht="12.75">
      <c r="B1024" s="4"/>
      <c r="C1024" s="4"/>
      <c r="E1024" s="4" t="s">
        <v>44</v>
      </c>
      <c r="F1024" s="4"/>
      <c r="J1024" s="93"/>
      <c r="K1024" s="93"/>
      <c r="L1024" s="179"/>
      <c r="M1024" s="40"/>
      <c r="N1024" s="40"/>
      <c r="O1024" s="4"/>
      <c r="P1024" s="8"/>
    </row>
    <row r="1025" spans="2:16" ht="12.75">
      <c r="B1025" s="4"/>
      <c r="C1025" s="4"/>
      <c r="E1025" s="4" t="s">
        <v>44</v>
      </c>
      <c r="F1025" s="4"/>
      <c r="J1025" s="93"/>
      <c r="K1025" s="93"/>
      <c r="L1025" s="179"/>
      <c r="M1025" s="40"/>
      <c r="N1025" s="40"/>
      <c r="O1025" s="4"/>
      <c r="P1025" s="8"/>
    </row>
    <row r="1026" spans="2:16" ht="12.75">
      <c r="B1026" s="4"/>
      <c r="C1026" s="4"/>
      <c r="E1026" s="4" t="s">
        <v>44</v>
      </c>
      <c r="F1026" s="4"/>
      <c r="J1026" s="93"/>
      <c r="K1026" s="93"/>
      <c r="L1026" s="179"/>
      <c r="M1026" s="40"/>
      <c r="N1026" s="40"/>
      <c r="O1026" s="4"/>
      <c r="P1026" s="8"/>
    </row>
    <row r="1027" spans="2:16" ht="12.75">
      <c r="B1027" s="4"/>
      <c r="C1027" s="4"/>
      <c r="E1027" s="4" t="s">
        <v>44</v>
      </c>
      <c r="F1027" s="4"/>
      <c r="J1027" s="93"/>
      <c r="K1027" s="93"/>
      <c r="L1027" s="179"/>
      <c r="M1027" s="40"/>
      <c r="N1027" s="40"/>
      <c r="O1027" s="4"/>
      <c r="P1027" s="8"/>
    </row>
    <row r="1028" spans="2:16" ht="12.75">
      <c r="B1028" s="4"/>
      <c r="C1028" s="4"/>
      <c r="E1028" s="4" t="s">
        <v>44</v>
      </c>
      <c r="F1028" s="4"/>
      <c r="J1028" s="93"/>
      <c r="K1028" s="93"/>
      <c r="L1028" s="179"/>
      <c r="M1028" s="40"/>
      <c r="N1028" s="40"/>
      <c r="O1028" s="4"/>
      <c r="P1028" s="8"/>
    </row>
    <row r="1029" spans="2:16" ht="12.75">
      <c r="B1029" s="4"/>
      <c r="C1029" s="4"/>
      <c r="E1029" s="4" t="s">
        <v>44</v>
      </c>
      <c r="F1029" s="4"/>
      <c r="J1029" s="93"/>
      <c r="K1029" s="93"/>
      <c r="L1029" s="179"/>
      <c r="M1029" s="40"/>
      <c r="N1029" s="40"/>
      <c r="O1029" s="4"/>
      <c r="P1029" s="8"/>
    </row>
    <row r="1030" spans="2:16" ht="12.75">
      <c r="B1030" s="4"/>
      <c r="C1030" s="4"/>
      <c r="E1030" s="4" t="s">
        <v>44</v>
      </c>
      <c r="F1030" s="4"/>
      <c r="J1030" s="93"/>
      <c r="K1030" s="93"/>
      <c r="L1030" s="179"/>
      <c r="M1030" s="40"/>
      <c r="N1030" s="40"/>
      <c r="O1030" s="4"/>
      <c r="P1030" s="8"/>
    </row>
    <row r="1031" spans="2:16" ht="12.75">
      <c r="B1031" s="4"/>
      <c r="C1031" s="4"/>
      <c r="E1031" s="4" t="s">
        <v>44</v>
      </c>
      <c r="F1031" s="4"/>
      <c r="J1031" s="93"/>
      <c r="K1031" s="93"/>
      <c r="L1031" s="179"/>
      <c r="M1031" s="40"/>
      <c r="N1031" s="40"/>
      <c r="O1031" s="4"/>
      <c r="P1031" s="8"/>
    </row>
    <row r="1032" spans="2:16" ht="12.75">
      <c r="B1032" s="4"/>
      <c r="C1032" s="4"/>
      <c r="E1032" s="4" t="s">
        <v>44</v>
      </c>
      <c r="F1032" s="4"/>
      <c r="J1032" s="93"/>
      <c r="K1032" s="93"/>
      <c r="L1032" s="179"/>
      <c r="M1032" s="40"/>
      <c r="N1032" s="40"/>
      <c r="O1032" s="4"/>
      <c r="P1032" s="8"/>
    </row>
    <row r="1033" spans="2:16" ht="12.75">
      <c r="B1033" s="4"/>
      <c r="C1033" s="4"/>
      <c r="E1033" s="4" t="s">
        <v>44</v>
      </c>
      <c r="F1033" s="4"/>
      <c r="J1033" s="93"/>
      <c r="K1033" s="93"/>
      <c r="L1033" s="179"/>
      <c r="M1033" s="40"/>
      <c r="N1033" s="40"/>
      <c r="O1033" s="4"/>
      <c r="P1033" s="8"/>
    </row>
    <row r="1034" spans="2:16" ht="12.75">
      <c r="B1034" s="4"/>
      <c r="C1034" s="4"/>
      <c r="E1034" s="4" t="s">
        <v>44</v>
      </c>
      <c r="F1034" s="4"/>
      <c r="J1034" s="93"/>
      <c r="K1034" s="93"/>
      <c r="L1034" s="179"/>
      <c r="M1034" s="40"/>
      <c r="N1034" s="40"/>
      <c r="O1034" s="4"/>
      <c r="P1034" s="8"/>
    </row>
    <row r="1035" spans="2:16" ht="12.75">
      <c r="B1035" s="4"/>
      <c r="C1035" s="4"/>
      <c r="E1035" s="4" t="s">
        <v>44</v>
      </c>
      <c r="F1035" s="4"/>
      <c r="J1035" s="93"/>
      <c r="K1035" s="93"/>
      <c r="L1035" s="179"/>
      <c r="M1035" s="40"/>
      <c r="N1035" s="40"/>
      <c r="O1035" s="4"/>
      <c r="P1035" s="8"/>
    </row>
    <row r="1036" spans="2:16" ht="12.75">
      <c r="B1036" s="4"/>
      <c r="C1036" s="4"/>
      <c r="E1036" s="4" t="s">
        <v>44</v>
      </c>
      <c r="F1036" s="4"/>
      <c r="J1036" s="93"/>
      <c r="K1036" s="93"/>
      <c r="L1036" s="179"/>
      <c r="M1036" s="40"/>
      <c r="N1036" s="40"/>
      <c r="O1036" s="4"/>
      <c r="P1036" s="8"/>
    </row>
    <row r="1037" spans="2:16" ht="12.75">
      <c r="B1037" s="4"/>
      <c r="C1037" s="4"/>
      <c r="E1037" s="4" t="s">
        <v>44</v>
      </c>
      <c r="F1037" s="4"/>
      <c r="J1037" s="93"/>
      <c r="K1037" s="93"/>
      <c r="L1037" s="179"/>
      <c r="M1037" s="40"/>
      <c r="N1037" s="40"/>
      <c r="O1037" s="4"/>
      <c r="P1037" s="8"/>
    </row>
    <row r="1038" spans="2:16" ht="12.75">
      <c r="B1038" s="4"/>
      <c r="C1038" s="4"/>
      <c r="E1038" s="4" t="s">
        <v>44</v>
      </c>
      <c r="F1038" s="4"/>
      <c r="J1038" s="93"/>
      <c r="K1038" s="93"/>
      <c r="L1038" s="179"/>
      <c r="M1038" s="40"/>
      <c r="N1038" s="40"/>
      <c r="O1038" s="4"/>
      <c r="P1038" s="8"/>
    </row>
    <row r="1039" spans="2:16" ht="12.75">
      <c r="B1039" s="4"/>
      <c r="C1039" s="4"/>
      <c r="E1039" s="4" t="s">
        <v>44</v>
      </c>
      <c r="F1039" s="4"/>
      <c r="J1039" s="93"/>
      <c r="K1039" s="93"/>
      <c r="L1039" s="179"/>
      <c r="M1039" s="40"/>
      <c r="N1039" s="40"/>
      <c r="O1039" s="4"/>
      <c r="P1039" s="8"/>
    </row>
    <row r="1040" spans="2:16" ht="12.75">
      <c r="B1040" s="4"/>
      <c r="C1040" s="4"/>
      <c r="E1040" s="4" t="s">
        <v>44</v>
      </c>
      <c r="F1040" s="4"/>
      <c r="J1040" s="93"/>
      <c r="K1040" s="93"/>
      <c r="L1040" s="179"/>
      <c r="M1040" s="40"/>
      <c r="N1040" s="40"/>
      <c r="O1040" s="4"/>
      <c r="P1040" s="8"/>
    </row>
    <row r="1041" spans="2:16" ht="12.75">
      <c r="B1041" s="4"/>
      <c r="C1041" s="4"/>
      <c r="E1041" s="4" t="s">
        <v>44</v>
      </c>
      <c r="F1041" s="4"/>
      <c r="J1041" s="93"/>
      <c r="K1041" s="93"/>
      <c r="L1041" s="179"/>
      <c r="M1041" s="40"/>
      <c r="N1041" s="40"/>
      <c r="O1041" s="4"/>
      <c r="P1041" s="8"/>
    </row>
    <row r="1042" spans="2:16" ht="12.75">
      <c r="B1042" s="4"/>
      <c r="C1042" s="4"/>
      <c r="E1042" s="4" t="s">
        <v>44</v>
      </c>
      <c r="F1042" s="4"/>
      <c r="J1042" s="93"/>
      <c r="K1042" s="93"/>
      <c r="L1042" s="179"/>
      <c r="M1042" s="40"/>
      <c r="N1042" s="40"/>
      <c r="O1042" s="4"/>
      <c r="P1042" s="8"/>
    </row>
    <row r="1043" spans="2:16" ht="12.75">
      <c r="B1043" s="4"/>
      <c r="C1043" s="4"/>
      <c r="E1043" s="4" t="s">
        <v>44</v>
      </c>
      <c r="F1043" s="4"/>
      <c r="J1043" s="93"/>
      <c r="K1043" s="93"/>
      <c r="L1043" s="179"/>
      <c r="M1043" s="40"/>
      <c r="N1043" s="40"/>
      <c r="O1043" s="4"/>
      <c r="P1043" s="8"/>
    </row>
    <row r="1044" spans="2:16" ht="12.75">
      <c r="B1044" s="4"/>
      <c r="C1044" s="4"/>
      <c r="E1044" s="4" t="s">
        <v>44</v>
      </c>
      <c r="F1044" s="4"/>
      <c r="J1044" s="93"/>
      <c r="K1044" s="93"/>
      <c r="L1044" s="179"/>
      <c r="M1044" s="40"/>
      <c r="N1044" s="40"/>
      <c r="O1044" s="4"/>
      <c r="P1044" s="8"/>
    </row>
    <row r="1045" spans="2:16" ht="12.75">
      <c r="B1045" s="4"/>
      <c r="C1045" s="4"/>
      <c r="E1045" s="4" t="s">
        <v>44</v>
      </c>
      <c r="F1045" s="4"/>
      <c r="J1045" s="93"/>
      <c r="K1045" s="93"/>
      <c r="L1045" s="179"/>
      <c r="M1045" s="40"/>
      <c r="N1045" s="40"/>
      <c r="O1045" s="4"/>
      <c r="P1045" s="8"/>
    </row>
    <row r="1046" spans="2:16" ht="12.75">
      <c r="B1046" s="4"/>
      <c r="C1046" s="4"/>
      <c r="E1046" s="4" t="s">
        <v>44</v>
      </c>
      <c r="F1046" s="4"/>
      <c r="J1046" s="93"/>
      <c r="K1046" s="93"/>
      <c r="L1046" s="179"/>
      <c r="M1046" s="40"/>
      <c r="N1046" s="40"/>
      <c r="O1046" s="4"/>
      <c r="P1046" s="8"/>
    </row>
    <row r="1047" spans="2:16" ht="12.75">
      <c r="B1047" s="4"/>
      <c r="C1047" s="4"/>
      <c r="E1047" s="4" t="s">
        <v>44</v>
      </c>
      <c r="F1047" s="4"/>
      <c r="J1047" s="93"/>
      <c r="K1047" s="93"/>
      <c r="L1047" s="179"/>
      <c r="M1047" s="40"/>
      <c r="N1047" s="40"/>
      <c r="O1047" s="4"/>
      <c r="P1047" s="8"/>
    </row>
    <row r="1048" spans="2:16" ht="12.75">
      <c r="B1048" s="4"/>
      <c r="C1048" s="4"/>
      <c r="E1048" s="4" t="s">
        <v>44</v>
      </c>
      <c r="F1048" s="4"/>
      <c r="J1048" s="93"/>
      <c r="K1048" s="93"/>
      <c r="L1048" s="179"/>
      <c r="M1048" s="40"/>
      <c r="N1048" s="40"/>
      <c r="O1048" s="4"/>
      <c r="P1048" s="8"/>
    </row>
    <row r="1049" spans="2:16" ht="12.75">
      <c r="B1049" s="4"/>
      <c r="C1049" s="4"/>
      <c r="E1049" s="4" t="s">
        <v>44</v>
      </c>
      <c r="F1049" s="4"/>
      <c r="J1049" s="93"/>
      <c r="K1049" s="93"/>
      <c r="L1049" s="179"/>
      <c r="M1049" s="40"/>
      <c r="N1049" s="40"/>
      <c r="O1049" s="4"/>
      <c r="P1049" s="8"/>
    </row>
    <row r="1050" spans="2:16" ht="12.75">
      <c r="B1050" s="4"/>
      <c r="C1050" s="4"/>
      <c r="E1050" s="4" t="s">
        <v>44</v>
      </c>
      <c r="F1050" s="4"/>
      <c r="J1050" s="93"/>
      <c r="K1050" s="93"/>
      <c r="L1050" s="179"/>
      <c r="M1050" s="40"/>
      <c r="N1050" s="40"/>
      <c r="O1050" s="4"/>
      <c r="P1050" s="8"/>
    </row>
    <row r="1051" spans="2:16" ht="12.75">
      <c r="B1051" s="4"/>
      <c r="C1051" s="4"/>
      <c r="E1051" s="4" t="s">
        <v>44</v>
      </c>
      <c r="F1051" s="4"/>
      <c r="J1051" s="93"/>
      <c r="K1051" s="93"/>
      <c r="L1051" s="179"/>
      <c r="M1051" s="40"/>
      <c r="N1051" s="40"/>
      <c r="O1051" s="4"/>
      <c r="P1051" s="8"/>
    </row>
    <row r="1052" spans="2:16" ht="12.75">
      <c r="B1052" s="4"/>
      <c r="C1052" s="4"/>
      <c r="E1052" s="4" t="s">
        <v>44</v>
      </c>
      <c r="F1052" s="4"/>
      <c r="J1052" s="93"/>
      <c r="K1052" s="93"/>
      <c r="L1052" s="179"/>
      <c r="M1052" s="40"/>
      <c r="N1052" s="40"/>
      <c r="O1052" s="4"/>
      <c r="P1052" s="8"/>
    </row>
    <row r="1053" spans="2:16" ht="12.75">
      <c r="B1053" s="4"/>
      <c r="C1053" s="4"/>
      <c r="E1053" s="4" t="s">
        <v>44</v>
      </c>
      <c r="F1053" s="4"/>
      <c r="J1053" s="93"/>
      <c r="K1053" s="93"/>
      <c r="L1053" s="179"/>
      <c r="M1053" s="40"/>
      <c r="N1053" s="40"/>
      <c r="O1053" s="4"/>
      <c r="P1053" s="8"/>
    </row>
    <row r="1054" spans="2:16" ht="12.75">
      <c r="B1054" s="4"/>
      <c r="C1054" s="4"/>
      <c r="E1054" s="4" t="s">
        <v>44</v>
      </c>
      <c r="F1054" s="4"/>
      <c r="J1054" s="93"/>
      <c r="K1054" s="93"/>
      <c r="L1054" s="179"/>
      <c r="M1054" s="40"/>
      <c r="N1054" s="40"/>
      <c r="O1054" s="4"/>
      <c r="P1054" s="8"/>
    </row>
    <row r="1055" spans="2:16" ht="12.75">
      <c r="B1055" s="4"/>
      <c r="C1055" s="4"/>
      <c r="E1055" s="4" t="s">
        <v>44</v>
      </c>
      <c r="F1055" s="4"/>
      <c r="J1055" s="93"/>
      <c r="K1055" s="93"/>
      <c r="L1055" s="179"/>
      <c r="M1055" s="40"/>
      <c r="N1055" s="40"/>
      <c r="O1055" s="4"/>
      <c r="P1055" s="8"/>
    </row>
    <row r="1056" spans="2:16" ht="12.75">
      <c r="B1056" s="4"/>
      <c r="C1056" s="4"/>
      <c r="E1056" s="4" t="s">
        <v>44</v>
      </c>
      <c r="F1056" s="4"/>
      <c r="J1056" s="93"/>
      <c r="K1056" s="93"/>
      <c r="L1056" s="179"/>
      <c r="M1056" s="40"/>
      <c r="N1056" s="40"/>
      <c r="O1056" s="4"/>
      <c r="P1056" s="8"/>
    </row>
    <row r="1057" spans="2:16" ht="12.75">
      <c r="B1057" s="4"/>
      <c r="C1057" s="4"/>
      <c r="E1057" s="4" t="s">
        <v>44</v>
      </c>
      <c r="F1057" s="4"/>
      <c r="J1057" s="93"/>
      <c r="K1057" s="93"/>
      <c r="L1057" s="179"/>
      <c r="M1057" s="40"/>
      <c r="N1057" s="40"/>
      <c r="O1057" s="4"/>
      <c r="P1057" s="8"/>
    </row>
    <row r="1058" spans="2:16" ht="12.75">
      <c r="B1058" s="4"/>
      <c r="C1058" s="4"/>
      <c r="E1058" s="4" t="s">
        <v>44</v>
      </c>
      <c r="F1058" s="4"/>
      <c r="J1058" s="93"/>
      <c r="K1058" s="93"/>
      <c r="L1058" s="179"/>
      <c r="M1058" s="40"/>
      <c r="N1058" s="40"/>
      <c r="O1058" s="4"/>
      <c r="P1058" s="8"/>
    </row>
    <row r="1059" spans="2:16" ht="12.75">
      <c r="B1059" s="4"/>
      <c r="C1059" s="4"/>
      <c r="E1059" s="4" t="s">
        <v>44</v>
      </c>
      <c r="F1059" s="4"/>
      <c r="J1059" s="93"/>
      <c r="K1059" s="93"/>
      <c r="L1059" s="179"/>
      <c r="M1059" s="40"/>
      <c r="N1059" s="40"/>
      <c r="O1059" s="4"/>
      <c r="P1059" s="8"/>
    </row>
    <row r="1060" spans="2:16" ht="12.75">
      <c r="B1060" s="4"/>
      <c r="C1060" s="4"/>
      <c r="E1060" s="4" t="s">
        <v>44</v>
      </c>
      <c r="F1060" s="4"/>
      <c r="J1060" s="93"/>
      <c r="K1060" s="93"/>
      <c r="L1060" s="179"/>
      <c r="M1060" s="40"/>
      <c r="N1060" s="40"/>
      <c r="O1060" s="4"/>
      <c r="P1060" s="8"/>
    </row>
    <row r="1061" spans="2:16" ht="12.75">
      <c r="B1061" s="4"/>
      <c r="C1061" s="4"/>
      <c r="E1061" s="4" t="s">
        <v>44</v>
      </c>
      <c r="F1061" s="4"/>
      <c r="J1061" s="93"/>
      <c r="K1061" s="93"/>
      <c r="L1061" s="179"/>
      <c r="M1061" s="40"/>
      <c r="N1061" s="40"/>
      <c r="O1061" s="4"/>
      <c r="P1061" s="8"/>
    </row>
    <row r="1062" spans="2:16" ht="12.75">
      <c r="B1062" s="4"/>
      <c r="C1062" s="4"/>
      <c r="E1062" s="4" t="s">
        <v>44</v>
      </c>
      <c r="F1062" s="4"/>
      <c r="J1062" s="93"/>
      <c r="K1062" s="93"/>
      <c r="L1062" s="179"/>
      <c r="M1062" s="40"/>
      <c r="N1062" s="40"/>
      <c r="O1062" s="4"/>
      <c r="P1062" s="8"/>
    </row>
    <row r="1063" spans="2:16" ht="12.75">
      <c r="B1063" s="4"/>
      <c r="C1063" s="4"/>
      <c r="E1063" s="4" t="s">
        <v>44</v>
      </c>
      <c r="F1063" s="4"/>
      <c r="J1063" s="93"/>
      <c r="K1063" s="93"/>
      <c r="L1063" s="179"/>
      <c r="M1063" s="40"/>
      <c r="N1063" s="40"/>
      <c r="O1063" s="4"/>
      <c r="P1063" s="8"/>
    </row>
    <row r="1064" spans="2:16" ht="12.75">
      <c r="B1064" s="4"/>
      <c r="C1064" s="4"/>
      <c r="E1064" s="4" t="s">
        <v>44</v>
      </c>
      <c r="F1064" s="4"/>
      <c r="J1064" s="93"/>
      <c r="K1064" s="93"/>
      <c r="L1064" s="179"/>
      <c r="M1064" s="40"/>
      <c r="N1064" s="40"/>
      <c r="O1064" s="4"/>
      <c r="P1064" s="8"/>
    </row>
    <row r="1065" spans="2:16" ht="12.75">
      <c r="B1065" s="4"/>
      <c r="C1065" s="4"/>
      <c r="E1065" s="4" t="s">
        <v>44</v>
      </c>
      <c r="F1065" s="4"/>
      <c r="J1065" s="93"/>
      <c r="K1065" s="93"/>
      <c r="L1065" s="179"/>
      <c r="M1065" s="40"/>
      <c r="N1065" s="40"/>
      <c r="O1065" s="4"/>
      <c r="P1065" s="8"/>
    </row>
    <row r="1066" spans="2:16" ht="12.75">
      <c r="B1066" s="4"/>
      <c r="C1066" s="4"/>
      <c r="E1066" s="4" t="s">
        <v>44</v>
      </c>
      <c r="F1066" s="4"/>
      <c r="J1066" s="93"/>
      <c r="K1066" s="93"/>
      <c r="L1066" s="179"/>
      <c r="M1066" s="40"/>
      <c r="N1066" s="40"/>
      <c r="O1066" s="4"/>
      <c r="P1066" s="8"/>
    </row>
    <row r="1067" spans="2:16" ht="12.75">
      <c r="B1067" s="4"/>
      <c r="C1067" s="4"/>
      <c r="E1067" s="4" t="s">
        <v>44</v>
      </c>
      <c r="F1067" s="4"/>
      <c r="J1067" s="93"/>
      <c r="K1067" s="93"/>
      <c r="L1067" s="179"/>
      <c r="M1067" s="40"/>
      <c r="N1067" s="40"/>
      <c r="O1067" s="4"/>
      <c r="P1067" s="8"/>
    </row>
    <row r="1068" spans="2:16" ht="12.75">
      <c r="B1068" s="4"/>
      <c r="C1068" s="4"/>
      <c r="E1068" s="4" t="s">
        <v>44</v>
      </c>
      <c r="F1068" s="4"/>
      <c r="J1068" s="93"/>
      <c r="K1068" s="93"/>
      <c r="L1068" s="179"/>
      <c r="M1068" s="40"/>
      <c r="N1068" s="40"/>
      <c r="O1068" s="4"/>
      <c r="P1068" s="8"/>
    </row>
    <row r="1069" spans="2:16" ht="12.75">
      <c r="B1069" s="4"/>
      <c r="C1069" s="4"/>
      <c r="E1069" s="4" t="s">
        <v>44</v>
      </c>
      <c r="F1069" s="4"/>
      <c r="J1069" s="93"/>
      <c r="K1069" s="93"/>
      <c r="L1069" s="179"/>
      <c r="M1069" s="40"/>
      <c r="N1069" s="40"/>
      <c r="O1069" s="4"/>
      <c r="P1069" s="8"/>
    </row>
    <row r="1070" spans="2:16" ht="12.75">
      <c r="B1070" s="4"/>
      <c r="C1070" s="4"/>
      <c r="E1070" s="4" t="s">
        <v>44</v>
      </c>
      <c r="F1070" s="4"/>
      <c r="J1070" s="93"/>
      <c r="K1070" s="93"/>
      <c r="L1070" s="179"/>
      <c r="M1070" s="40"/>
      <c r="N1070" s="40"/>
      <c r="O1070" s="4"/>
      <c r="P1070" s="8"/>
    </row>
    <row r="1071" spans="2:16" ht="12.75">
      <c r="B1071" s="4"/>
      <c r="C1071" s="4"/>
      <c r="E1071" s="4" t="s">
        <v>44</v>
      </c>
      <c r="F1071" s="4"/>
      <c r="J1071" s="93"/>
      <c r="K1071" s="93"/>
      <c r="L1071" s="179"/>
      <c r="M1071" s="40"/>
      <c r="N1071" s="40"/>
      <c r="O1071" s="4"/>
      <c r="P1071" s="8"/>
    </row>
    <row r="1072" spans="2:16" ht="12.75">
      <c r="B1072" s="4"/>
      <c r="C1072" s="4"/>
      <c r="E1072" s="4" t="s">
        <v>44</v>
      </c>
      <c r="F1072" s="4"/>
      <c r="J1072" s="93"/>
      <c r="K1072" s="93"/>
      <c r="L1072" s="179"/>
      <c r="M1072" s="40"/>
      <c r="N1072" s="40"/>
      <c r="O1072" s="4"/>
      <c r="P1072" s="8"/>
    </row>
    <row r="1073" spans="2:16" ht="12.75">
      <c r="B1073" s="4"/>
      <c r="C1073" s="4"/>
      <c r="E1073" s="4" t="s">
        <v>44</v>
      </c>
      <c r="F1073" s="4"/>
      <c r="J1073" s="93"/>
      <c r="K1073" s="93"/>
      <c r="L1073" s="179"/>
      <c r="M1073" s="40"/>
      <c r="N1073" s="40"/>
      <c r="O1073" s="4"/>
      <c r="P1073" s="8"/>
    </row>
    <row r="1074" spans="2:16" ht="12.75">
      <c r="B1074" s="4"/>
      <c r="C1074" s="4"/>
      <c r="E1074" s="4" t="s">
        <v>44</v>
      </c>
      <c r="F1074" s="4"/>
      <c r="J1074" s="93"/>
      <c r="K1074" s="93"/>
      <c r="L1074" s="179"/>
      <c r="M1074" s="40"/>
      <c r="N1074" s="40"/>
      <c r="O1074" s="4"/>
      <c r="P1074" s="8"/>
    </row>
    <row r="1075" spans="2:16" ht="12.75">
      <c r="B1075" s="4"/>
      <c r="C1075" s="4"/>
      <c r="E1075" s="4" t="s">
        <v>44</v>
      </c>
      <c r="F1075" s="4"/>
      <c r="J1075" s="93"/>
      <c r="K1075" s="93"/>
      <c r="L1075" s="179"/>
      <c r="M1075" s="40"/>
      <c r="N1075" s="40"/>
      <c r="O1075" s="4"/>
      <c r="P1075" s="8"/>
    </row>
    <row r="1076" spans="2:16" ht="12.75">
      <c r="B1076" s="4"/>
      <c r="C1076" s="4"/>
      <c r="E1076" s="4" t="s">
        <v>44</v>
      </c>
      <c r="F1076" s="4"/>
      <c r="J1076" s="93"/>
      <c r="K1076" s="93"/>
      <c r="L1076" s="179"/>
      <c r="M1076" s="40"/>
      <c r="N1076" s="40"/>
      <c r="O1076" s="4"/>
      <c r="P1076" s="8"/>
    </row>
    <row r="1077" spans="2:16" ht="12.75">
      <c r="B1077" s="4"/>
      <c r="C1077" s="4"/>
      <c r="E1077" s="4" t="s">
        <v>44</v>
      </c>
      <c r="F1077" s="4"/>
      <c r="J1077" s="93"/>
      <c r="K1077" s="93"/>
      <c r="L1077" s="179"/>
      <c r="M1077" s="40"/>
      <c r="N1077" s="40"/>
      <c r="O1077" s="4"/>
      <c r="P1077" s="8"/>
    </row>
    <row r="1078" spans="2:16" ht="12.75">
      <c r="B1078" s="4"/>
      <c r="C1078" s="4"/>
      <c r="E1078" s="4" t="s">
        <v>44</v>
      </c>
      <c r="F1078" s="4"/>
      <c r="J1078" s="93"/>
      <c r="K1078" s="93"/>
      <c r="L1078" s="179"/>
      <c r="M1078" s="40"/>
      <c r="N1078" s="40"/>
      <c r="O1078" s="4"/>
      <c r="P1078" s="8"/>
    </row>
    <row r="1079" spans="2:16" ht="12.75">
      <c r="B1079" s="4"/>
      <c r="C1079" s="4"/>
      <c r="E1079" s="4" t="s">
        <v>44</v>
      </c>
      <c r="F1079" s="4"/>
      <c r="J1079" s="93"/>
      <c r="K1079" s="93"/>
      <c r="L1079" s="179"/>
      <c r="M1079" s="40"/>
      <c r="N1079" s="40"/>
      <c r="O1079" s="4"/>
      <c r="P1079" s="8"/>
    </row>
    <row r="1080" spans="2:16" ht="12.75">
      <c r="B1080" s="4"/>
      <c r="C1080" s="4"/>
      <c r="E1080" s="4" t="s">
        <v>44</v>
      </c>
      <c r="F1080" s="4"/>
      <c r="J1080" s="93"/>
      <c r="K1080" s="93"/>
      <c r="L1080" s="179"/>
      <c r="M1080" s="40"/>
      <c r="N1080" s="40"/>
      <c r="O1080" s="4"/>
      <c r="P1080" s="8"/>
    </row>
    <row r="1081" spans="2:16" ht="12.75">
      <c r="B1081" s="4"/>
      <c r="C1081" s="4"/>
      <c r="E1081" s="4" t="s">
        <v>44</v>
      </c>
      <c r="F1081" s="4"/>
      <c r="J1081" s="93"/>
      <c r="K1081" s="93"/>
      <c r="L1081" s="179"/>
      <c r="M1081" s="40"/>
      <c r="N1081" s="40"/>
      <c r="O1081" s="4"/>
      <c r="P1081" s="8"/>
    </row>
    <row r="1082" spans="2:16" ht="12.75">
      <c r="B1082" s="4"/>
      <c r="C1082" s="4"/>
      <c r="E1082" s="4" t="s">
        <v>44</v>
      </c>
      <c r="F1082" s="4"/>
      <c r="J1082" s="93"/>
      <c r="K1082" s="93"/>
      <c r="L1082" s="179"/>
      <c r="M1082" s="40"/>
      <c r="N1082" s="40"/>
      <c r="O1082" s="4"/>
      <c r="P1082" s="8"/>
    </row>
    <row r="1083" spans="2:16" ht="12.75">
      <c r="B1083" s="4"/>
      <c r="C1083" s="4"/>
      <c r="E1083" s="4" t="s">
        <v>44</v>
      </c>
      <c r="F1083" s="4"/>
      <c r="J1083" s="93"/>
      <c r="K1083" s="93"/>
      <c r="L1083" s="179"/>
      <c r="M1083" s="40"/>
      <c r="N1083" s="40"/>
      <c r="O1083" s="4"/>
      <c r="P1083" s="8"/>
    </row>
    <row r="1084" spans="2:16" ht="12.75">
      <c r="B1084" s="4"/>
      <c r="C1084" s="4"/>
      <c r="E1084" s="4" t="s">
        <v>44</v>
      </c>
      <c r="F1084" s="4"/>
      <c r="J1084" s="93"/>
      <c r="K1084" s="93"/>
      <c r="L1084" s="179"/>
      <c r="M1084" s="40"/>
      <c r="N1084" s="40"/>
      <c r="O1084" s="4"/>
      <c r="P1084" s="8"/>
    </row>
    <row r="1085" spans="2:16" ht="12.75">
      <c r="B1085" s="4"/>
      <c r="C1085" s="4"/>
      <c r="E1085" s="4" t="s">
        <v>44</v>
      </c>
      <c r="F1085" s="4"/>
      <c r="J1085" s="93"/>
      <c r="K1085" s="93"/>
      <c r="L1085" s="179"/>
      <c r="M1085" s="40"/>
      <c r="N1085" s="40"/>
      <c r="O1085" s="4"/>
      <c r="P1085" s="8"/>
    </row>
    <row r="1086" spans="2:16" ht="12.75">
      <c r="B1086" s="4"/>
      <c r="C1086" s="4"/>
      <c r="E1086" s="4" t="s">
        <v>44</v>
      </c>
      <c r="F1086" s="4"/>
      <c r="J1086" s="93"/>
      <c r="K1086" s="93"/>
      <c r="L1086" s="179"/>
      <c r="M1086" s="40"/>
      <c r="N1086" s="40"/>
      <c r="O1086" s="4"/>
      <c r="P1086" s="8"/>
    </row>
    <row r="1087" spans="2:16" ht="12.75">
      <c r="B1087" s="4"/>
      <c r="C1087" s="4"/>
      <c r="E1087" s="4" t="s">
        <v>44</v>
      </c>
      <c r="F1087" s="4"/>
      <c r="J1087" s="93"/>
      <c r="K1087" s="93"/>
      <c r="L1087" s="179"/>
      <c r="M1087" s="40"/>
      <c r="N1087" s="40"/>
      <c r="O1087" s="4"/>
      <c r="P1087" s="8"/>
    </row>
    <row r="1088" spans="2:16" ht="12.75">
      <c r="B1088" s="4"/>
      <c r="C1088" s="4"/>
      <c r="E1088" s="4" t="s">
        <v>44</v>
      </c>
      <c r="F1088" s="4"/>
      <c r="J1088" s="93"/>
      <c r="K1088" s="93"/>
      <c r="L1088" s="179"/>
      <c r="M1088" s="40"/>
      <c r="N1088" s="40"/>
      <c r="O1088" s="4"/>
      <c r="P1088" s="8"/>
    </row>
    <row r="1089" spans="2:16" ht="12.75">
      <c r="B1089" s="4"/>
      <c r="C1089" s="4"/>
      <c r="E1089" s="4" t="s">
        <v>44</v>
      </c>
      <c r="F1089" s="4"/>
      <c r="J1089" s="93"/>
      <c r="K1089" s="93"/>
      <c r="L1089" s="179"/>
      <c r="M1089" s="40"/>
      <c r="N1089" s="40"/>
      <c r="O1089" s="4"/>
      <c r="P1089" s="8"/>
    </row>
    <row r="1090" spans="2:16" ht="12.75">
      <c r="B1090" s="4"/>
      <c r="C1090" s="4"/>
      <c r="E1090" s="4" t="s">
        <v>44</v>
      </c>
      <c r="F1090" s="4"/>
      <c r="J1090" s="93"/>
      <c r="K1090" s="93"/>
      <c r="L1090" s="179"/>
      <c r="M1090" s="40"/>
      <c r="N1090" s="40"/>
      <c r="O1090" s="4"/>
      <c r="P1090" s="8"/>
    </row>
    <row r="1091" spans="2:16" ht="12.75">
      <c r="B1091" s="4"/>
      <c r="C1091" s="4"/>
      <c r="E1091" s="4" t="s">
        <v>44</v>
      </c>
      <c r="F1091" s="4"/>
      <c r="J1091" s="93"/>
      <c r="K1091" s="93"/>
      <c r="L1091" s="179"/>
      <c r="M1091" s="40"/>
      <c r="N1091" s="40"/>
      <c r="O1091" s="4"/>
      <c r="P1091" s="8"/>
    </row>
    <row r="1092" spans="2:16" ht="12.75">
      <c r="B1092" s="4"/>
      <c r="C1092" s="4"/>
      <c r="E1092" s="4" t="s">
        <v>44</v>
      </c>
      <c r="F1092" s="4"/>
      <c r="J1092" s="93"/>
      <c r="K1092" s="93"/>
      <c r="L1092" s="179"/>
      <c r="M1092" s="40"/>
      <c r="N1092" s="40"/>
      <c r="O1092" s="4"/>
      <c r="P1092" s="8"/>
    </row>
    <row r="1093" spans="2:16" ht="12.75">
      <c r="B1093" s="4"/>
      <c r="C1093" s="4"/>
      <c r="E1093" s="4" t="s">
        <v>44</v>
      </c>
      <c r="F1093" s="4"/>
      <c r="J1093" s="93"/>
      <c r="K1093" s="93"/>
      <c r="L1093" s="179"/>
      <c r="M1093" s="40"/>
      <c r="N1093" s="40"/>
      <c r="O1093" s="4"/>
      <c r="P1093" s="8"/>
    </row>
    <row r="1094" spans="2:16" ht="12.75">
      <c r="B1094" s="4"/>
      <c r="C1094" s="4"/>
      <c r="E1094" s="4" t="s">
        <v>44</v>
      </c>
      <c r="F1094" s="4"/>
      <c r="J1094" s="93"/>
      <c r="K1094" s="93"/>
      <c r="L1094" s="179"/>
      <c r="M1094" s="40"/>
      <c r="N1094" s="40"/>
      <c r="O1094" s="4"/>
      <c r="P1094" s="8"/>
    </row>
    <row r="1095" spans="2:16" ht="12.75">
      <c r="B1095" s="4"/>
      <c r="C1095" s="4"/>
      <c r="E1095" s="4" t="s">
        <v>44</v>
      </c>
      <c r="F1095" s="4"/>
      <c r="J1095" s="93"/>
      <c r="K1095" s="93"/>
      <c r="L1095" s="179"/>
      <c r="M1095" s="40"/>
      <c r="N1095" s="40"/>
      <c r="O1095" s="4"/>
      <c r="P1095" s="8"/>
    </row>
    <row r="1096" spans="2:16" ht="12.75">
      <c r="B1096" s="4"/>
      <c r="C1096" s="4"/>
      <c r="E1096" s="4" t="s">
        <v>44</v>
      </c>
      <c r="F1096" s="4"/>
      <c r="J1096" s="93"/>
      <c r="K1096" s="93"/>
      <c r="L1096" s="179"/>
      <c r="M1096" s="40"/>
      <c r="N1096" s="40"/>
      <c r="O1096" s="4"/>
      <c r="P1096" s="8"/>
    </row>
    <row r="1097" spans="2:16" ht="12.75">
      <c r="B1097" s="4"/>
      <c r="C1097" s="4"/>
      <c r="E1097" s="4" t="s">
        <v>44</v>
      </c>
      <c r="F1097" s="4"/>
      <c r="J1097" s="93"/>
      <c r="K1097" s="93"/>
      <c r="L1097" s="179"/>
      <c r="M1097" s="40"/>
      <c r="N1097" s="40"/>
      <c r="O1097" s="4"/>
      <c r="P1097" s="8"/>
    </row>
    <row r="1098" spans="2:16" ht="12.75">
      <c r="B1098" s="4"/>
      <c r="C1098" s="4"/>
      <c r="E1098" s="4" t="s">
        <v>44</v>
      </c>
      <c r="F1098" s="4"/>
      <c r="J1098" s="93"/>
      <c r="K1098" s="93"/>
      <c r="L1098" s="179"/>
      <c r="M1098" s="40"/>
      <c r="N1098" s="40"/>
      <c r="O1098" s="4"/>
      <c r="P1098" s="8"/>
    </row>
    <row r="1099" spans="2:16" ht="12.75">
      <c r="B1099" s="4"/>
      <c r="C1099" s="4"/>
      <c r="E1099" s="4" t="s">
        <v>44</v>
      </c>
      <c r="F1099" s="4"/>
      <c r="J1099" s="93"/>
      <c r="K1099" s="93"/>
      <c r="L1099" s="179"/>
      <c r="M1099" s="40"/>
      <c r="N1099" s="40"/>
      <c r="O1099" s="4"/>
      <c r="P1099" s="8"/>
    </row>
    <row r="1100" spans="2:16" ht="12.75">
      <c r="B1100" s="4"/>
      <c r="C1100" s="4"/>
      <c r="E1100" s="4" t="s">
        <v>44</v>
      </c>
      <c r="F1100" s="4"/>
      <c r="J1100" s="93"/>
      <c r="K1100" s="93"/>
      <c r="L1100" s="179"/>
      <c r="M1100" s="40"/>
      <c r="N1100" s="40"/>
      <c r="O1100" s="4"/>
      <c r="P1100" s="8"/>
    </row>
    <row r="1101" spans="2:16" ht="12.75">
      <c r="B1101" s="4"/>
      <c r="C1101" s="4"/>
      <c r="E1101" s="4" t="s">
        <v>44</v>
      </c>
      <c r="F1101" s="4"/>
      <c r="J1101" s="93"/>
      <c r="K1101" s="93"/>
      <c r="L1101" s="179"/>
      <c r="M1101" s="40"/>
      <c r="N1101" s="40"/>
      <c r="O1101" s="4"/>
      <c r="P1101" s="8"/>
    </row>
    <row r="1102" spans="2:16" ht="12.75">
      <c r="B1102" s="4"/>
      <c r="C1102" s="4"/>
      <c r="E1102" s="4" t="s">
        <v>44</v>
      </c>
      <c r="F1102" s="4"/>
      <c r="J1102" s="93"/>
      <c r="K1102" s="93"/>
      <c r="L1102" s="179"/>
      <c r="M1102" s="40"/>
      <c r="N1102" s="40"/>
      <c r="O1102" s="4"/>
      <c r="P1102" s="8"/>
    </row>
    <row r="1103" spans="2:16" ht="12.75">
      <c r="B1103" s="4"/>
      <c r="C1103" s="4"/>
      <c r="E1103" s="4" t="s">
        <v>44</v>
      </c>
      <c r="F1103" s="4"/>
      <c r="J1103" s="93"/>
      <c r="K1103" s="93"/>
      <c r="L1103" s="179"/>
      <c r="M1103" s="40"/>
      <c r="N1103" s="40"/>
      <c r="O1103" s="4"/>
      <c r="P1103" s="8"/>
    </row>
    <row r="1104" spans="2:16" ht="12.75">
      <c r="B1104" s="4"/>
      <c r="C1104" s="4"/>
      <c r="E1104" s="4" t="s">
        <v>44</v>
      </c>
      <c r="F1104" s="4"/>
      <c r="J1104" s="93"/>
      <c r="K1104" s="93"/>
      <c r="L1104" s="179"/>
      <c r="M1104" s="40"/>
      <c r="N1104" s="40"/>
      <c r="O1104" s="4"/>
      <c r="P1104" s="8"/>
    </row>
    <row r="1105" spans="2:16" ht="12.75">
      <c r="B1105" s="4"/>
      <c r="C1105" s="4"/>
      <c r="E1105" s="4" t="s">
        <v>44</v>
      </c>
      <c r="F1105" s="4"/>
      <c r="J1105" s="93"/>
      <c r="K1105" s="93"/>
      <c r="L1105" s="179"/>
      <c r="M1105" s="40"/>
      <c r="N1105" s="40"/>
      <c r="O1105" s="4"/>
      <c r="P1105" s="8"/>
    </row>
    <row r="1106" spans="2:16" ht="12.75">
      <c r="B1106" s="4"/>
      <c r="C1106" s="4"/>
      <c r="E1106" s="4" t="s">
        <v>44</v>
      </c>
      <c r="F1106" s="4"/>
      <c r="J1106" s="93"/>
      <c r="K1106" s="93"/>
      <c r="L1106" s="179"/>
      <c r="M1106" s="40"/>
      <c r="N1106" s="40"/>
      <c r="O1106" s="4"/>
      <c r="P1106" s="8"/>
    </row>
    <row r="1107" spans="2:16" ht="12.75">
      <c r="B1107" s="4"/>
      <c r="C1107" s="4"/>
      <c r="E1107" s="4" t="s">
        <v>44</v>
      </c>
      <c r="F1107" s="4"/>
      <c r="J1107" s="93"/>
      <c r="K1107" s="93"/>
      <c r="L1107" s="179"/>
      <c r="M1107" s="40"/>
      <c r="N1107" s="40"/>
      <c r="O1107" s="4"/>
      <c r="P1107" s="8"/>
    </row>
    <row r="1108" spans="2:16" ht="12.75">
      <c r="B1108" s="4"/>
      <c r="C1108" s="4"/>
      <c r="E1108" s="4" t="s">
        <v>44</v>
      </c>
      <c r="F1108" s="4"/>
      <c r="J1108" s="93"/>
      <c r="K1108" s="93"/>
      <c r="L1108" s="179"/>
      <c r="M1108" s="40"/>
      <c r="N1108" s="40"/>
      <c r="O1108" s="4"/>
      <c r="P1108" s="8"/>
    </row>
    <row r="1109" spans="2:16" ht="12.75">
      <c r="B1109" s="4"/>
      <c r="C1109" s="4"/>
      <c r="E1109" s="4" t="s">
        <v>44</v>
      </c>
      <c r="F1109" s="4"/>
      <c r="J1109" s="93"/>
      <c r="K1109" s="93"/>
      <c r="L1109" s="179"/>
      <c r="M1109" s="40"/>
      <c r="N1109" s="40"/>
      <c r="O1109" s="4"/>
      <c r="P1109" s="8"/>
    </row>
    <row r="1110" spans="2:16" ht="12.75">
      <c r="B1110" s="4"/>
      <c r="C1110" s="4"/>
      <c r="E1110" s="4" t="s">
        <v>44</v>
      </c>
      <c r="F1110" s="4"/>
      <c r="J1110" s="93"/>
      <c r="K1110" s="93"/>
      <c r="L1110" s="179"/>
      <c r="M1110" s="40"/>
      <c r="N1110" s="40"/>
      <c r="O1110" s="4"/>
      <c r="P1110" s="8"/>
    </row>
    <row r="1111" spans="2:16" ht="12.75">
      <c r="B1111" s="4"/>
      <c r="C1111" s="4"/>
      <c r="E1111" s="4" t="s">
        <v>44</v>
      </c>
      <c r="F1111" s="4"/>
      <c r="J1111" s="93"/>
      <c r="K1111" s="93"/>
      <c r="L1111" s="179"/>
      <c r="M1111" s="40"/>
      <c r="N1111" s="40"/>
      <c r="O1111" s="4"/>
      <c r="P1111" s="8"/>
    </row>
    <row r="1112" spans="2:16" ht="12.75">
      <c r="B1112" s="4"/>
      <c r="C1112" s="4"/>
      <c r="E1112" s="4" t="s">
        <v>44</v>
      </c>
      <c r="F1112" s="4"/>
      <c r="J1112" s="93"/>
      <c r="K1112" s="93"/>
      <c r="L1112" s="179"/>
      <c r="M1112" s="40"/>
      <c r="N1112" s="40"/>
      <c r="O1112" s="4"/>
      <c r="P1112" s="8"/>
    </row>
    <row r="1113" spans="2:16" ht="12.75">
      <c r="B1113" s="4"/>
      <c r="C1113" s="4"/>
      <c r="E1113" s="4" t="s">
        <v>44</v>
      </c>
      <c r="F1113" s="4"/>
      <c r="J1113" s="93"/>
      <c r="K1113" s="93"/>
      <c r="L1113" s="179"/>
      <c r="M1113" s="40"/>
      <c r="N1113" s="40"/>
      <c r="O1113" s="4"/>
      <c r="P1113" s="8"/>
    </row>
    <row r="1114" spans="2:16" ht="12.75">
      <c r="B1114" s="4"/>
      <c r="C1114" s="4"/>
      <c r="E1114" s="4" t="s">
        <v>44</v>
      </c>
      <c r="F1114" s="4"/>
      <c r="J1114" s="93"/>
      <c r="K1114" s="93"/>
      <c r="L1114" s="179"/>
      <c r="M1114" s="40"/>
      <c r="N1114" s="40"/>
      <c r="O1114" s="4"/>
      <c r="P1114" s="8"/>
    </row>
    <row r="1115" spans="2:16" ht="12.75">
      <c r="B1115" s="4"/>
      <c r="C1115" s="4"/>
      <c r="E1115" s="4" t="s">
        <v>44</v>
      </c>
      <c r="F1115" s="4"/>
      <c r="J1115" s="93"/>
      <c r="K1115" s="93"/>
      <c r="L1115" s="179"/>
      <c r="M1115" s="40"/>
      <c r="N1115" s="40"/>
      <c r="O1115" s="4"/>
      <c r="P1115" s="8"/>
    </row>
    <row r="1116" spans="2:16" ht="12.75">
      <c r="B1116" s="4"/>
      <c r="C1116" s="4"/>
      <c r="E1116" s="4" t="s">
        <v>44</v>
      </c>
      <c r="F1116" s="4"/>
      <c r="J1116" s="93"/>
      <c r="K1116" s="93"/>
      <c r="L1116" s="179"/>
      <c r="M1116" s="40"/>
      <c r="N1116" s="40"/>
      <c r="O1116" s="4"/>
      <c r="P1116" s="8"/>
    </row>
    <row r="1117" spans="2:16" ht="12.75">
      <c r="B1117" s="4"/>
      <c r="C1117" s="4"/>
      <c r="E1117" s="4" t="s">
        <v>44</v>
      </c>
      <c r="F1117" s="4"/>
      <c r="J1117" s="93"/>
      <c r="K1117" s="93"/>
      <c r="L1117" s="179"/>
      <c r="M1117" s="40"/>
      <c r="N1117" s="40"/>
      <c r="O1117" s="4"/>
      <c r="P1117" s="8"/>
    </row>
    <row r="1118" spans="2:16" ht="12.75">
      <c r="B1118" s="4"/>
      <c r="C1118" s="4"/>
      <c r="E1118" s="4" t="s">
        <v>44</v>
      </c>
      <c r="F1118" s="4"/>
      <c r="J1118" s="93"/>
      <c r="K1118" s="93"/>
      <c r="L1118" s="179"/>
      <c r="M1118" s="40"/>
      <c r="N1118" s="40"/>
      <c r="O1118" s="4"/>
      <c r="P1118" s="8"/>
    </row>
    <row r="1119" spans="2:16" ht="12.75">
      <c r="B1119" s="4"/>
      <c r="C1119" s="4"/>
      <c r="E1119" s="4" t="s">
        <v>44</v>
      </c>
      <c r="F1119" s="4"/>
      <c r="J1119" s="93"/>
      <c r="K1119" s="93"/>
      <c r="L1119" s="179"/>
      <c r="M1119" s="40"/>
      <c r="N1119" s="40"/>
      <c r="O1119" s="4"/>
      <c r="P1119" s="8"/>
    </row>
    <row r="1120" spans="2:16" ht="12.75">
      <c r="B1120" s="4"/>
      <c r="C1120" s="4"/>
      <c r="E1120" s="4" t="s">
        <v>44</v>
      </c>
      <c r="F1120" s="4"/>
      <c r="J1120" s="93"/>
      <c r="K1120" s="93"/>
      <c r="L1120" s="179"/>
      <c r="M1120" s="40"/>
      <c r="N1120" s="40"/>
      <c r="O1120" s="4"/>
      <c r="P1120" s="8"/>
    </row>
    <row r="1121" spans="2:16" ht="12.75">
      <c r="B1121" s="4"/>
      <c r="C1121" s="4"/>
      <c r="E1121" s="4" t="s">
        <v>44</v>
      </c>
      <c r="F1121" s="4"/>
      <c r="J1121" s="93"/>
      <c r="K1121" s="93"/>
      <c r="L1121" s="179"/>
      <c r="M1121" s="40"/>
      <c r="N1121" s="40"/>
      <c r="O1121" s="4"/>
      <c r="P1121" s="8"/>
    </row>
    <row r="1122" spans="2:16" ht="12.75">
      <c r="B1122" s="4"/>
      <c r="C1122" s="4"/>
      <c r="E1122" s="4" t="s">
        <v>44</v>
      </c>
      <c r="F1122" s="4"/>
      <c r="J1122" s="93"/>
      <c r="K1122" s="93"/>
      <c r="L1122" s="179"/>
      <c r="M1122" s="40"/>
      <c r="N1122" s="40"/>
      <c r="O1122" s="4"/>
      <c r="P1122" s="8"/>
    </row>
    <row r="1123" spans="2:16" ht="12.75">
      <c r="B1123" s="4"/>
      <c r="C1123" s="4"/>
      <c r="E1123" s="4" t="s">
        <v>44</v>
      </c>
      <c r="F1123" s="4"/>
      <c r="J1123" s="93"/>
      <c r="K1123" s="93"/>
      <c r="L1123" s="179"/>
      <c r="M1123" s="40"/>
      <c r="N1123" s="40"/>
      <c r="O1123" s="4"/>
      <c r="P1123" s="8"/>
    </row>
    <row r="1124" spans="2:16" ht="12.75">
      <c r="B1124" s="4"/>
      <c r="C1124" s="4"/>
      <c r="E1124" s="4" t="s">
        <v>44</v>
      </c>
      <c r="F1124" s="4"/>
      <c r="J1124" s="93"/>
      <c r="K1124" s="93"/>
      <c r="L1124" s="179"/>
      <c r="M1124" s="40"/>
      <c r="N1124" s="40"/>
      <c r="O1124" s="4"/>
      <c r="P1124" s="8"/>
    </row>
    <row r="1125" spans="2:16" ht="12.75">
      <c r="B1125" s="4"/>
      <c r="C1125" s="4"/>
      <c r="E1125" s="4" t="s">
        <v>44</v>
      </c>
      <c r="F1125" s="4"/>
      <c r="J1125" s="93"/>
      <c r="K1125" s="93"/>
      <c r="L1125" s="179"/>
      <c r="M1125" s="40"/>
      <c r="N1125" s="40"/>
      <c r="O1125" s="4"/>
      <c r="P1125" s="8"/>
    </row>
    <row r="1126" spans="2:16" ht="12.75">
      <c r="B1126" s="4"/>
      <c r="C1126" s="4"/>
      <c r="E1126" s="4" t="s">
        <v>44</v>
      </c>
      <c r="F1126" s="4"/>
      <c r="J1126" s="93"/>
      <c r="K1126" s="93"/>
      <c r="L1126" s="179"/>
      <c r="M1126" s="40"/>
      <c r="N1126" s="40"/>
      <c r="O1126" s="4"/>
      <c r="P1126" s="8"/>
    </row>
    <row r="1127" spans="2:16" ht="12.75">
      <c r="B1127" s="4"/>
      <c r="C1127" s="4"/>
      <c r="E1127" s="4" t="s">
        <v>44</v>
      </c>
      <c r="F1127" s="4"/>
      <c r="J1127" s="93"/>
      <c r="K1127" s="93"/>
      <c r="L1127" s="179"/>
      <c r="M1127" s="40"/>
      <c r="N1127" s="40"/>
      <c r="O1127" s="4"/>
      <c r="P1127" s="8"/>
    </row>
    <row r="1128" spans="2:16" ht="12.75">
      <c r="B1128" s="4"/>
      <c r="C1128" s="4"/>
      <c r="E1128" s="4" t="s">
        <v>44</v>
      </c>
      <c r="F1128" s="4"/>
      <c r="J1128" s="93"/>
      <c r="K1128" s="93"/>
      <c r="L1128" s="179"/>
      <c r="M1128" s="40"/>
      <c r="N1128" s="40"/>
      <c r="O1128" s="4"/>
      <c r="P1128" s="8"/>
    </row>
    <row r="1129" spans="2:16" ht="12.75">
      <c r="B1129" s="4"/>
      <c r="C1129" s="4"/>
      <c r="E1129" s="4" t="s">
        <v>44</v>
      </c>
      <c r="F1129" s="4"/>
      <c r="J1129" s="93"/>
      <c r="K1129" s="93"/>
      <c r="L1129" s="179"/>
      <c r="M1129" s="40"/>
      <c r="N1129" s="40"/>
      <c r="O1129" s="4"/>
      <c r="P1129" s="8"/>
    </row>
    <row r="1130" spans="2:16" ht="12.75">
      <c r="B1130" s="4"/>
      <c r="C1130" s="4"/>
      <c r="E1130" s="4" t="s">
        <v>44</v>
      </c>
      <c r="F1130" s="4"/>
      <c r="J1130" s="93"/>
      <c r="K1130" s="93"/>
      <c r="L1130" s="179"/>
      <c r="M1130" s="40"/>
      <c r="N1130" s="40"/>
      <c r="O1130" s="4"/>
      <c r="P1130" s="8"/>
    </row>
    <row r="1131" spans="2:16" ht="12.75">
      <c r="B1131" s="4"/>
      <c r="C1131" s="4"/>
      <c r="E1131" s="4" t="s">
        <v>44</v>
      </c>
      <c r="F1131" s="4"/>
      <c r="J1131" s="93"/>
      <c r="K1131" s="93"/>
      <c r="L1131" s="179"/>
      <c r="M1131" s="40"/>
      <c r="N1131" s="40"/>
      <c r="O1131" s="4"/>
      <c r="P1131" s="8"/>
    </row>
    <row r="1132" spans="2:16" ht="12.75">
      <c r="B1132" s="4"/>
      <c r="C1132" s="4"/>
      <c r="E1132" s="4" t="s">
        <v>44</v>
      </c>
      <c r="F1132" s="4"/>
      <c r="J1132" s="93"/>
      <c r="K1132" s="93"/>
      <c r="L1132" s="179"/>
      <c r="M1132" s="40"/>
      <c r="N1132" s="40"/>
      <c r="O1132" s="4"/>
      <c r="P1132" s="8"/>
    </row>
    <row r="1133" spans="2:16" ht="12.75">
      <c r="B1133" s="4"/>
      <c r="C1133" s="4"/>
      <c r="E1133" s="4" t="s">
        <v>44</v>
      </c>
      <c r="F1133" s="4"/>
      <c r="J1133" s="93"/>
      <c r="K1133" s="93"/>
      <c r="L1133" s="179"/>
      <c r="M1133" s="40"/>
      <c r="N1133" s="40"/>
      <c r="O1133" s="4"/>
      <c r="P1133" s="8"/>
    </row>
    <row r="1134" spans="2:16" ht="12.75">
      <c r="B1134" s="4"/>
      <c r="C1134" s="4"/>
      <c r="E1134" s="4" t="s">
        <v>44</v>
      </c>
      <c r="F1134" s="4"/>
      <c r="J1134" s="93"/>
      <c r="K1134" s="93"/>
      <c r="L1134" s="179"/>
      <c r="M1134" s="40"/>
      <c r="N1134" s="40"/>
      <c r="O1134" s="4"/>
      <c r="P1134" s="8"/>
    </row>
    <row r="1135" spans="2:16" ht="12.75">
      <c r="B1135" s="4"/>
      <c r="C1135" s="4"/>
      <c r="E1135" s="4" t="s">
        <v>44</v>
      </c>
      <c r="F1135" s="4"/>
      <c r="J1135" s="93"/>
      <c r="K1135" s="93"/>
      <c r="L1135" s="179"/>
      <c r="M1135" s="40"/>
      <c r="N1135" s="40"/>
      <c r="O1135" s="4"/>
      <c r="P1135" s="8"/>
    </row>
    <row r="1136" spans="2:16" ht="12.75">
      <c r="B1136" s="4"/>
      <c r="C1136" s="4"/>
      <c r="E1136" s="4" t="s">
        <v>44</v>
      </c>
      <c r="F1136" s="4"/>
      <c r="J1136" s="93"/>
      <c r="K1136" s="93"/>
      <c r="L1136" s="179"/>
      <c r="M1136" s="40"/>
      <c r="N1136" s="40"/>
      <c r="O1136" s="4"/>
      <c r="P1136" s="8"/>
    </row>
    <row r="1137" spans="2:16" ht="12.75">
      <c r="B1137" s="4"/>
      <c r="C1137" s="4"/>
      <c r="E1137" s="4" t="s">
        <v>44</v>
      </c>
      <c r="F1137" s="4"/>
      <c r="J1137" s="93"/>
      <c r="K1137" s="93"/>
      <c r="L1137" s="179"/>
      <c r="M1137" s="40"/>
      <c r="N1137" s="40"/>
      <c r="O1137" s="4"/>
      <c r="P1137" s="8"/>
    </row>
    <row r="1138" spans="2:16" ht="12.75">
      <c r="B1138" s="4"/>
      <c r="C1138" s="4"/>
      <c r="E1138" s="4" t="s">
        <v>44</v>
      </c>
      <c r="F1138" s="4"/>
      <c r="J1138" s="93"/>
      <c r="K1138" s="93"/>
      <c r="L1138" s="179"/>
      <c r="M1138" s="40"/>
      <c r="N1138" s="40"/>
      <c r="O1138" s="4"/>
      <c r="P1138" s="8"/>
    </row>
    <row r="1139" spans="2:16" ht="12.75">
      <c r="B1139" s="4"/>
      <c r="C1139" s="4"/>
      <c r="E1139" s="4" t="s">
        <v>44</v>
      </c>
      <c r="F1139" s="4"/>
      <c r="J1139" s="93"/>
      <c r="K1139" s="93"/>
      <c r="L1139" s="179"/>
      <c r="M1139" s="40"/>
      <c r="N1139" s="40"/>
      <c r="O1139" s="4"/>
      <c r="P1139" s="8"/>
    </row>
    <row r="1140" spans="2:16" ht="12.75">
      <c r="B1140" s="4"/>
      <c r="C1140" s="4"/>
      <c r="E1140" s="4" t="s">
        <v>44</v>
      </c>
      <c r="F1140" s="4"/>
      <c r="J1140" s="93"/>
      <c r="K1140" s="93"/>
      <c r="L1140" s="179"/>
      <c r="M1140" s="40"/>
      <c r="N1140" s="40"/>
      <c r="O1140" s="4"/>
      <c r="P1140" s="8"/>
    </row>
    <row r="1141" spans="2:16" ht="12.75">
      <c r="B1141" s="4"/>
      <c r="C1141" s="4"/>
      <c r="E1141" s="4" t="s">
        <v>44</v>
      </c>
      <c r="F1141" s="4"/>
      <c r="J1141" s="93"/>
      <c r="K1141" s="93"/>
      <c r="L1141" s="179"/>
      <c r="M1141" s="40"/>
      <c r="N1141" s="40"/>
      <c r="O1141" s="4"/>
      <c r="P1141" s="8"/>
    </row>
    <row r="1142" spans="2:16" ht="12.75">
      <c r="B1142" s="4"/>
      <c r="C1142" s="4"/>
      <c r="E1142" s="4" t="s">
        <v>44</v>
      </c>
      <c r="F1142" s="4"/>
      <c r="J1142" s="93"/>
      <c r="K1142" s="93"/>
      <c r="L1142" s="179"/>
      <c r="M1142" s="40"/>
      <c r="N1142" s="40"/>
      <c r="O1142" s="4"/>
      <c r="P1142" s="8"/>
    </row>
    <row r="1143" spans="2:16" ht="12.75">
      <c r="B1143" s="4"/>
      <c r="C1143" s="4"/>
      <c r="E1143" s="4" t="s">
        <v>44</v>
      </c>
      <c r="F1143" s="4"/>
      <c r="J1143" s="93"/>
      <c r="K1143" s="93"/>
      <c r="L1143" s="179"/>
      <c r="M1143" s="40"/>
      <c r="N1143" s="40"/>
      <c r="O1143" s="4"/>
      <c r="P1143" s="8"/>
    </row>
    <row r="1144" spans="2:16" ht="12.75">
      <c r="B1144" s="4"/>
      <c r="C1144" s="4"/>
      <c r="E1144" s="4" t="s">
        <v>44</v>
      </c>
      <c r="F1144" s="4"/>
      <c r="J1144" s="93"/>
      <c r="K1144" s="93"/>
      <c r="L1144" s="179"/>
      <c r="M1144" s="40"/>
      <c r="N1144" s="40"/>
      <c r="O1144" s="4"/>
      <c r="P1144" s="8"/>
    </row>
    <row r="1145" spans="2:16" ht="12.75">
      <c r="B1145" s="4"/>
      <c r="C1145" s="4"/>
      <c r="E1145" s="4" t="s">
        <v>44</v>
      </c>
      <c r="F1145" s="4"/>
      <c r="J1145" s="93"/>
      <c r="K1145" s="93"/>
      <c r="L1145" s="179"/>
      <c r="M1145" s="40"/>
      <c r="N1145" s="40"/>
      <c r="O1145" s="4"/>
      <c r="P1145" s="8"/>
    </row>
    <row r="1146" spans="2:16" ht="12.75">
      <c r="B1146" s="4"/>
      <c r="C1146" s="4"/>
      <c r="E1146" s="4" t="s">
        <v>44</v>
      </c>
      <c r="F1146" s="4"/>
      <c r="J1146" s="93"/>
      <c r="K1146" s="93"/>
      <c r="L1146" s="179"/>
      <c r="M1146" s="40"/>
      <c r="N1146" s="40"/>
      <c r="O1146" s="4"/>
      <c r="P1146" s="8"/>
    </row>
    <row r="1147" spans="2:16" ht="12.75">
      <c r="B1147" s="4"/>
      <c r="C1147" s="4"/>
      <c r="E1147" s="4" t="s">
        <v>44</v>
      </c>
      <c r="F1147" s="4"/>
      <c r="J1147" s="93"/>
      <c r="K1147" s="93"/>
      <c r="L1147" s="179"/>
      <c r="M1147" s="40"/>
      <c r="N1147" s="40"/>
      <c r="O1147" s="4"/>
      <c r="P1147" s="8"/>
    </row>
    <row r="1148" spans="2:16" ht="12.75">
      <c r="B1148" s="4"/>
      <c r="C1148" s="4"/>
      <c r="E1148" s="4" t="s">
        <v>44</v>
      </c>
      <c r="F1148" s="4"/>
      <c r="J1148" s="93"/>
      <c r="K1148" s="93"/>
      <c r="L1148" s="179"/>
      <c r="M1148" s="40"/>
      <c r="N1148" s="40"/>
      <c r="O1148" s="4"/>
      <c r="P1148" s="8"/>
    </row>
    <row r="1149" spans="2:16" ht="12.75">
      <c r="B1149" s="4"/>
      <c r="C1149" s="4"/>
      <c r="E1149" s="4" t="s">
        <v>44</v>
      </c>
      <c r="F1149" s="4"/>
      <c r="J1149" s="93"/>
      <c r="K1149" s="93"/>
      <c r="L1149" s="179"/>
      <c r="M1149" s="40"/>
      <c r="N1149" s="40"/>
      <c r="O1149" s="4"/>
      <c r="P1149" s="8"/>
    </row>
    <row r="1150" spans="2:16" ht="12.75">
      <c r="B1150" s="4"/>
      <c r="C1150" s="4"/>
      <c r="E1150" s="4" t="s">
        <v>44</v>
      </c>
      <c r="F1150" s="4"/>
      <c r="J1150" s="93"/>
      <c r="K1150" s="93"/>
      <c r="L1150" s="179"/>
      <c r="M1150" s="40"/>
      <c r="N1150" s="40"/>
      <c r="O1150" s="4"/>
      <c r="P1150" s="8"/>
    </row>
    <row r="1151" spans="2:16" ht="12.75">
      <c r="B1151" s="4"/>
      <c r="C1151" s="4"/>
      <c r="E1151" s="4" t="s">
        <v>44</v>
      </c>
      <c r="F1151" s="4"/>
      <c r="J1151" s="93"/>
      <c r="K1151" s="93"/>
      <c r="L1151" s="179"/>
      <c r="M1151" s="40"/>
      <c r="N1151" s="40"/>
      <c r="O1151" s="4"/>
      <c r="P1151" s="8"/>
    </row>
    <row r="1152" spans="2:16" ht="12.75">
      <c r="B1152" s="4"/>
      <c r="C1152" s="4"/>
      <c r="E1152" s="4" t="s">
        <v>44</v>
      </c>
      <c r="F1152" s="4"/>
      <c r="J1152" s="93"/>
      <c r="K1152" s="93"/>
      <c r="L1152" s="179"/>
      <c r="M1152" s="40"/>
      <c r="N1152" s="40"/>
      <c r="O1152" s="4"/>
      <c r="P1152" s="8"/>
    </row>
    <row r="1153" spans="2:16" ht="12.75">
      <c r="B1153" s="4"/>
      <c r="C1153" s="4"/>
      <c r="E1153" s="4" t="s">
        <v>44</v>
      </c>
      <c r="F1153" s="4"/>
      <c r="J1153" s="93"/>
      <c r="K1153" s="93"/>
      <c r="L1153" s="179"/>
      <c r="M1153" s="40"/>
      <c r="N1153" s="40"/>
      <c r="O1153" s="4"/>
      <c r="P1153" s="8"/>
    </row>
    <row r="1154" spans="2:16" ht="12.75">
      <c r="B1154" s="4"/>
      <c r="C1154" s="4"/>
      <c r="E1154" s="4" t="s">
        <v>44</v>
      </c>
      <c r="F1154" s="4"/>
      <c r="J1154" s="93"/>
      <c r="K1154" s="93"/>
      <c r="L1154" s="179"/>
      <c r="M1154" s="40"/>
      <c r="N1154" s="40"/>
      <c r="O1154" s="4"/>
      <c r="P1154" s="8"/>
    </row>
    <row r="1155" spans="2:16" ht="12.75">
      <c r="B1155" s="4"/>
      <c r="C1155" s="4"/>
      <c r="E1155" s="4" t="s">
        <v>44</v>
      </c>
      <c r="F1155" s="4"/>
      <c r="J1155" s="93"/>
      <c r="K1155" s="93"/>
      <c r="L1155" s="179"/>
      <c r="M1155" s="40"/>
      <c r="N1155" s="40"/>
      <c r="O1155" s="4"/>
      <c r="P1155" s="8"/>
    </row>
    <row r="1156" spans="2:16" ht="12.75">
      <c r="B1156" s="4"/>
      <c r="C1156" s="4"/>
      <c r="E1156" s="4" t="s">
        <v>44</v>
      </c>
      <c r="F1156" s="4"/>
      <c r="J1156" s="93"/>
      <c r="K1156" s="93"/>
      <c r="L1156" s="179"/>
      <c r="M1156" s="40"/>
      <c r="N1156" s="40"/>
      <c r="O1156" s="4"/>
      <c r="P1156" s="8"/>
    </row>
    <row r="1157" spans="2:16" ht="12.75">
      <c r="B1157" s="4"/>
      <c r="C1157" s="4"/>
      <c r="E1157" s="4" t="s">
        <v>44</v>
      </c>
      <c r="F1157" s="4"/>
      <c r="J1157" s="93"/>
      <c r="K1157" s="93"/>
      <c r="L1157" s="179"/>
      <c r="M1157" s="40"/>
      <c r="N1157" s="40"/>
      <c r="O1157" s="4"/>
      <c r="P1157" s="8"/>
    </row>
    <row r="1158" spans="2:16" ht="12.75">
      <c r="B1158" s="4"/>
      <c r="C1158" s="4"/>
      <c r="E1158" s="4" t="s">
        <v>44</v>
      </c>
      <c r="F1158" s="4"/>
      <c r="J1158" s="93"/>
      <c r="K1158" s="93"/>
      <c r="L1158" s="179"/>
      <c r="M1158" s="40"/>
      <c r="N1158" s="40"/>
      <c r="O1158" s="4"/>
      <c r="P1158" s="8"/>
    </row>
    <row r="1159" spans="2:16" ht="12.75">
      <c r="B1159" s="4"/>
      <c r="C1159" s="4"/>
      <c r="E1159" s="4" t="s">
        <v>44</v>
      </c>
      <c r="F1159" s="4"/>
      <c r="J1159" s="93"/>
      <c r="K1159" s="93"/>
      <c r="L1159" s="179"/>
      <c r="M1159" s="40"/>
      <c r="N1159" s="40"/>
      <c r="O1159" s="4"/>
      <c r="P1159" s="8"/>
    </row>
    <row r="1160" spans="2:16" ht="12.75">
      <c r="B1160" s="4"/>
      <c r="C1160" s="4"/>
      <c r="E1160" s="4" t="s">
        <v>44</v>
      </c>
      <c r="F1160" s="4"/>
      <c r="J1160" s="93"/>
      <c r="K1160" s="93"/>
      <c r="L1160" s="179"/>
      <c r="M1160" s="40"/>
      <c r="N1160" s="40"/>
      <c r="O1160" s="4"/>
      <c r="P1160" s="8"/>
    </row>
    <row r="1161" spans="2:16" ht="12.75">
      <c r="B1161" s="4"/>
      <c r="C1161" s="4"/>
      <c r="E1161" s="4" t="s">
        <v>44</v>
      </c>
      <c r="F1161" s="4"/>
      <c r="J1161" s="93"/>
      <c r="K1161" s="93"/>
      <c r="L1161" s="179"/>
      <c r="M1161" s="40"/>
      <c r="N1161" s="40"/>
      <c r="O1161" s="4"/>
      <c r="P1161" s="8"/>
    </row>
    <row r="1162" spans="2:16" ht="12.75">
      <c r="B1162" s="4"/>
      <c r="C1162" s="4"/>
      <c r="E1162" s="4" t="s">
        <v>44</v>
      </c>
      <c r="F1162" s="4"/>
      <c r="J1162" s="93"/>
      <c r="K1162" s="93"/>
      <c r="L1162" s="179"/>
      <c r="M1162" s="40"/>
      <c r="N1162" s="40"/>
      <c r="O1162" s="4"/>
      <c r="P1162" s="8"/>
    </row>
    <row r="1163" spans="2:16" ht="12.75">
      <c r="B1163" s="4"/>
      <c r="C1163" s="4"/>
      <c r="E1163" s="4" t="s">
        <v>44</v>
      </c>
      <c r="F1163" s="4"/>
      <c r="J1163" s="93"/>
      <c r="K1163" s="93"/>
      <c r="L1163" s="179"/>
      <c r="M1163" s="40"/>
      <c r="N1163" s="40"/>
      <c r="O1163" s="4"/>
      <c r="P1163" s="8"/>
    </row>
    <row r="1164" spans="2:16" ht="12.75">
      <c r="B1164" s="4"/>
      <c r="C1164" s="4"/>
      <c r="E1164" s="4" t="s">
        <v>44</v>
      </c>
      <c r="F1164" s="4"/>
      <c r="J1164" s="93"/>
      <c r="K1164" s="93"/>
      <c r="L1164" s="179"/>
      <c r="M1164" s="40"/>
      <c r="N1164" s="40"/>
      <c r="O1164" s="4"/>
      <c r="P1164" s="8"/>
    </row>
    <row r="1165" spans="2:16" ht="12.75">
      <c r="B1165" s="4"/>
      <c r="C1165" s="4"/>
      <c r="E1165" s="4" t="s">
        <v>44</v>
      </c>
      <c r="F1165" s="4"/>
      <c r="J1165" s="93"/>
      <c r="K1165" s="93"/>
      <c r="L1165" s="179"/>
      <c r="M1165" s="40"/>
      <c r="N1165" s="40"/>
      <c r="O1165" s="4"/>
      <c r="P1165" s="8"/>
    </row>
    <row r="1166" spans="2:16" ht="12.75">
      <c r="B1166" s="4"/>
      <c r="C1166" s="4"/>
      <c r="E1166" s="4" t="s">
        <v>44</v>
      </c>
      <c r="F1166" s="4"/>
      <c r="J1166" s="93"/>
      <c r="K1166" s="93"/>
      <c r="L1166" s="179"/>
      <c r="M1166" s="40"/>
      <c r="N1166" s="40"/>
      <c r="O1166" s="4"/>
      <c r="P1166" s="8"/>
    </row>
    <row r="1167" spans="2:16" ht="12.75">
      <c r="B1167" s="4"/>
      <c r="C1167" s="4"/>
      <c r="E1167" s="4" t="s">
        <v>44</v>
      </c>
      <c r="F1167" s="4"/>
      <c r="J1167" s="93"/>
      <c r="K1167" s="93"/>
      <c r="L1167" s="179"/>
      <c r="M1167" s="40"/>
      <c r="N1167" s="40"/>
      <c r="O1167" s="4"/>
      <c r="P1167" s="8"/>
    </row>
    <row r="1168" spans="2:16" ht="12.75">
      <c r="B1168" s="4"/>
      <c r="C1168" s="4"/>
      <c r="E1168" s="4" t="s">
        <v>44</v>
      </c>
      <c r="F1168" s="4"/>
      <c r="J1168" s="93"/>
      <c r="K1168" s="93"/>
      <c r="L1168" s="179"/>
      <c r="M1168" s="40"/>
      <c r="N1168" s="40"/>
      <c r="O1168" s="4"/>
      <c r="P1168" s="8"/>
    </row>
    <row r="1169" spans="2:16" ht="12.75">
      <c r="B1169" s="4"/>
      <c r="C1169" s="4"/>
      <c r="E1169" s="4" t="s">
        <v>44</v>
      </c>
      <c r="F1169" s="4"/>
      <c r="J1169" s="93"/>
      <c r="K1169" s="93"/>
      <c r="L1169" s="179"/>
      <c r="M1169" s="40"/>
      <c r="N1169" s="40"/>
      <c r="O1169" s="4"/>
      <c r="P1169" s="8"/>
    </row>
    <row r="1170" spans="2:16" ht="12.75">
      <c r="B1170" s="4"/>
      <c r="C1170" s="4"/>
      <c r="E1170" s="4" t="s">
        <v>44</v>
      </c>
      <c r="F1170" s="4"/>
      <c r="J1170" s="93"/>
      <c r="K1170" s="93"/>
      <c r="L1170" s="179"/>
      <c r="M1170" s="40"/>
      <c r="N1170" s="40"/>
      <c r="O1170" s="4"/>
      <c r="P1170" s="8"/>
    </row>
    <row r="1171" spans="2:16" ht="12.75">
      <c r="B1171" s="4"/>
      <c r="C1171" s="4"/>
      <c r="E1171" s="4" t="s">
        <v>44</v>
      </c>
      <c r="F1171" s="4"/>
      <c r="J1171" s="93"/>
      <c r="K1171" s="93"/>
      <c r="L1171" s="179"/>
      <c r="M1171" s="40"/>
      <c r="N1171" s="40"/>
      <c r="O1171" s="4"/>
      <c r="P1171" s="8"/>
    </row>
    <row r="1172" spans="2:16" ht="12.75">
      <c r="B1172" s="4"/>
      <c r="C1172" s="4"/>
      <c r="E1172" s="4" t="s">
        <v>44</v>
      </c>
      <c r="F1172" s="4"/>
      <c r="J1172" s="93"/>
      <c r="K1172" s="93"/>
      <c r="L1172" s="179"/>
      <c r="M1172" s="40"/>
      <c r="N1172" s="40"/>
      <c r="O1172" s="4"/>
      <c r="P1172" s="8"/>
    </row>
    <row r="1173" spans="2:16" ht="12.75">
      <c r="B1173" s="4"/>
      <c r="C1173" s="4"/>
      <c r="E1173" s="4" t="s">
        <v>44</v>
      </c>
      <c r="F1173" s="4"/>
      <c r="J1173" s="93"/>
      <c r="K1173" s="93"/>
      <c r="L1173" s="179"/>
      <c r="M1173" s="40"/>
      <c r="N1173" s="40"/>
      <c r="O1173" s="4"/>
      <c r="P1173" s="8"/>
    </row>
    <row r="1174" spans="2:16" ht="12.75">
      <c r="B1174" s="4"/>
      <c r="C1174" s="4"/>
      <c r="E1174" s="4" t="s">
        <v>44</v>
      </c>
      <c r="F1174" s="4"/>
      <c r="J1174" s="93"/>
      <c r="K1174" s="93"/>
      <c r="L1174" s="179"/>
      <c r="M1174" s="40"/>
      <c r="N1174" s="40"/>
      <c r="O1174" s="4"/>
      <c r="P1174" s="8"/>
    </row>
    <row r="1175" spans="2:16" ht="12.75">
      <c r="B1175" s="4"/>
      <c r="C1175" s="4"/>
      <c r="E1175" s="4" t="s">
        <v>44</v>
      </c>
      <c r="F1175" s="4"/>
      <c r="J1175" s="93"/>
      <c r="K1175" s="93"/>
      <c r="L1175" s="179"/>
      <c r="M1175" s="40"/>
      <c r="N1175" s="40"/>
      <c r="O1175" s="4"/>
      <c r="P1175" s="8"/>
    </row>
    <row r="1176" spans="2:16" ht="12.75">
      <c r="B1176" s="4"/>
      <c r="C1176" s="4"/>
      <c r="E1176" s="4" t="s">
        <v>44</v>
      </c>
      <c r="F1176" s="4"/>
      <c r="J1176" s="93"/>
      <c r="K1176" s="93"/>
      <c r="L1176" s="179"/>
      <c r="M1176" s="40"/>
      <c r="N1176" s="40"/>
      <c r="O1176" s="4"/>
      <c r="P1176" s="8"/>
    </row>
    <row r="1177" spans="2:16" ht="12.75">
      <c r="B1177" s="4"/>
      <c r="C1177" s="4"/>
      <c r="E1177" s="4" t="s">
        <v>44</v>
      </c>
      <c r="F1177" s="4"/>
      <c r="J1177" s="93"/>
      <c r="K1177" s="93"/>
      <c r="L1177" s="179"/>
      <c r="M1177" s="40"/>
      <c r="N1177" s="40"/>
      <c r="O1177" s="4"/>
      <c r="P1177" s="8"/>
    </row>
    <row r="1178" spans="2:16" ht="12.75">
      <c r="B1178" s="4"/>
      <c r="C1178" s="4"/>
      <c r="E1178" s="4" t="s">
        <v>44</v>
      </c>
      <c r="F1178" s="4"/>
      <c r="J1178" s="93"/>
      <c r="K1178" s="93"/>
      <c r="L1178" s="179"/>
      <c r="M1178" s="40"/>
      <c r="N1178" s="40"/>
      <c r="O1178" s="4"/>
      <c r="P1178" s="8"/>
    </row>
    <row r="1179" spans="2:16" ht="12.75">
      <c r="B1179" s="4"/>
      <c r="C1179" s="4"/>
      <c r="E1179" s="4" t="s">
        <v>44</v>
      </c>
      <c r="F1179" s="4"/>
      <c r="J1179" s="93"/>
      <c r="K1179" s="93"/>
      <c r="L1179" s="179"/>
      <c r="M1179" s="40"/>
      <c r="N1179" s="40"/>
      <c r="O1179" s="4"/>
      <c r="P1179" s="8"/>
    </row>
    <row r="1180" spans="2:16" ht="12.75">
      <c r="B1180" s="4"/>
      <c r="C1180" s="4"/>
      <c r="E1180" s="4" t="s">
        <v>44</v>
      </c>
      <c r="F1180" s="4"/>
      <c r="J1180" s="93"/>
      <c r="K1180" s="93"/>
      <c r="L1180" s="179"/>
      <c r="M1180" s="40"/>
      <c r="N1180" s="40"/>
      <c r="O1180" s="4"/>
      <c r="P1180" s="8"/>
    </row>
    <row r="1181" spans="2:16" ht="12.75">
      <c r="B1181" s="4"/>
      <c r="C1181" s="4"/>
      <c r="E1181" s="4" t="s">
        <v>44</v>
      </c>
      <c r="F1181" s="4"/>
      <c r="J1181" s="93"/>
      <c r="K1181" s="93"/>
      <c r="L1181" s="179"/>
      <c r="M1181" s="40"/>
      <c r="N1181" s="40"/>
      <c r="O1181" s="4"/>
      <c r="P1181" s="8"/>
    </row>
    <row r="1182" spans="2:16" ht="12.75">
      <c r="B1182" s="4"/>
      <c r="C1182" s="4"/>
      <c r="E1182" s="4" t="s">
        <v>44</v>
      </c>
      <c r="F1182" s="4"/>
      <c r="J1182" s="93"/>
      <c r="K1182" s="93"/>
      <c r="L1182" s="179"/>
      <c r="M1182" s="40"/>
      <c r="N1182" s="40"/>
      <c r="O1182" s="4"/>
      <c r="P1182" s="8"/>
    </row>
    <row r="1183" spans="2:16" ht="12.75">
      <c r="B1183" s="4"/>
      <c r="C1183" s="4"/>
      <c r="E1183" s="4" t="s">
        <v>44</v>
      </c>
      <c r="F1183" s="4"/>
      <c r="J1183" s="93"/>
      <c r="K1183" s="93"/>
      <c r="L1183" s="179"/>
      <c r="M1183" s="40"/>
      <c r="N1183" s="40"/>
      <c r="O1183" s="4"/>
      <c r="P1183" s="8"/>
    </row>
    <row r="1184" spans="2:16" ht="12.75">
      <c r="B1184" s="4"/>
      <c r="C1184" s="4"/>
      <c r="E1184" s="4" t="s">
        <v>44</v>
      </c>
      <c r="F1184" s="4"/>
      <c r="J1184" s="93"/>
      <c r="K1184" s="93"/>
      <c r="L1184" s="179"/>
      <c r="M1184" s="40"/>
      <c r="N1184" s="40"/>
      <c r="O1184" s="4"/>
      <c r="P1184" s="8"/>
    </row>
    <row r="1185" spans="2:16" ht="12.75">
      <c r="B1185" s="4"/>
      <c r="C1185" s="4"/>
      <c r="E1185" s="4" t="s">
        <v>44</v>
      </c>
      <c r="F1185" s="4"/>
      <c r="J1185" s="93"/>
      <c r="K1185" s="93"/>
      <c r="L1185" s="179"/>
      <c r="M1185" s="40"/>
      <c r="N1185" s="40"/>
      <c r="O1185" s="4"/>
      <c r="P1185" s="8"/>
    </row>
    <row r="1186" spans="2:16" ht="12.75">
      <c r="B1186" s="4"/>
      <c r="C1186" s="4"/>
      <c r="E1186" s="4" t="s">
        <v>44</v>
      </c>
      <c r="F1186" s="4"/>
      <c r="J1186" s="93"/>
      <c r="K1186" s="93"/>
      <c r="L1186" s="179"/>
      <c r="M1186" s="40"/>
      <c r="N1186" s="40"/>
      <c r="O1186" s="4"/>
      <c r="P1186" s="8"/>
    </row>
    <row r="1187" spans="2:16" ht="12.75">
      <c r="B1187" s="4"/>
      <c r="C1187" s="4"/>
      <c r="E1187" s="4" t="s">
        <v>44</v>
      </c>
      <c r="F1187" s="4"/>
      <c r="J1187" s="93"/>
      <c r="K1187" s="93"/>
      <c r="L1187" s="179"/>
      <c r="M1187" s="40"/>
      <c r="N1187" s="40"/>
      <c r="O1187" s="4"/>
      <c r="P1187" s="8"/>
    </row>
    <row r="1188" spans="2:16" ht="12.75">
      <c r="B1188" s="4"/>
      <c r="C1188" s="4"/>
      <c r="E1188" s="4" t="s">
        <v>44</v>
      </c>
      <c r="F1188" s="4"/>
      <c r="J1188" s="93"/>
      <c r="K1188" s="93"/>
      <c r="L1188" s="179"/>
      <c r="M1188" s="40"/>
      <c r="N1188" s="40"/>
      <c r="O1188" s="4"/>
      <c r="P1188" s="8"/>
    </row>
    <row r="1189" spans="2:16" ht="12.75">
      <c r="B1189" s="4"/>
      <c r="C1189" s="4"/>
      <c r="E1189" s="4" t="s">
        <v>44</v>
      </c>
      <c r="F1189" s="4"/>
      <c r="J1189" s="93"/>
      <c r="K1189" s="93"/>
      <c r="L1189" s="179"/>
      <c r="M1189" s="40"/>
      <c r="N1189" s="40"/>
      <c r="O1189" s="4"/>
      <c r="P1189" s="8"/>
    </row>
    <row r="1190" spans="2:16" ht="12.75">
      <c r="B1190" s="4"/>
      <c r="C1190" s="4"/>
      <c r="E1190" s="4" t="s">
        <v>44</v>
      </c>
      <c r="F1190" s="4"/>
      <c r="J1190" s="93"/>
      <c r="K1190" s="93"/>
      <c r="L1190" s="179"/>
      <c r="M1190" s="40"/>
      <c r="N1190" s="40"/>
      <c r="O1190" s="4"/>
      <c r="P1190" s="8"/>
    </row>
    <row r="1191" spans="2:16" ht="12.75">
      <c r="B1191" s="4"/>
      <c r="C1191" s="4"/>
      <c r="E1191" s="4" t="s">
        <v>44</v>
      </c>
      <c r="F1191" s="4"/>
      <c r="J1191" s="93"/>
      <c r="K1191" s="93"/>
      <c r="L1191" s="179"/>
      <c r="M1191" s="40"/>
      <c r="N1191" s="40"/>
      <c r="O1191" s="4"/>
      <c r="P1191" s="8"/>
    </row>
    <row r="1192" spans="2:16" ht="12.75">
      <c r="B1192" s="4"/>
      <c r="C1192" s="4"/>
      <c r="E1192" s="4" t="s">
        <v>44</v>
      </c>
      <c r="F1192" s="4"/>
      <c r="J1192" s="93"/>
      <c r="K1192" s="93"/>
      <c r="L1192" s="179"/>
      <c r="M1192" s="40"/>
      <c r="N1192" s="40"/>
      <c r="O1192" s="4"/>
      <c r="P1192" s="8"/>
    </row>
    <row r="1193" spans="2:16" ht="12.75">
      <c r="B1193" s="4"/>
      <c r="C1193" s="4"/>
      <c r="E1193" s="4" t="s">
        <v>44</v>
      </c>
      <c r="F1193" s="4"/>
      <c r="J1193" s="93"/>
      <c r="K1193" s="93"/>
      <c r="L1193" s="179"/>
      <c r="M1193" s="40"/>
      <c r="N1193" s="40"/>
      <c r="O1193" s="4"/>
      <c r="P1193" s="8"/>
    </row>
    <row r="1194" spans="2:16" ht="12.75">
      <c r="B1194" s="4"/>
      <c r="C1194" s="4"/>
      <c r="E1194" s="4" t="s">
        <v>44</v>
      </c>
      <c r="F1194" s="4"/>
      <c r="J1194" s="93"/>
      <c r="K1194" s="93"/>
      <c r="L1194" s="179"/>
      <c r="M1194" s="40"/>
      <c r="N1194" s="40"/>
      <c r="O1194" s="4"/>
      <c r="P1194" s="8"/>
    </row>
    <row r="1195" spans="2:16" ht="12.75">
      <c r="B1195" s="4"/>
      <c r="C1195" s="4"/>
      <c r="E1195" s="4" t="s">
        <v>44</v>
      </c>
      <c r="F1195" s="4"/>
      <c r="J1195" s="93"/>
      <c r="K1195" s="93"/>
      <c r="L1195" s="179"/>
      <c r="M1195" s="40"/>
      <c r="N1195" s="40"/>
      <c r="O1195" s="4"/>
      <c r="P1195" s="8"/>
    </row>
    <row r="1196" spans="2:16" ht="12.75">
      <c r="B1196" s="4"/>
      <c r="C1196" s="4"/>
      <c r="E1196" s="4" t="s">
        <v>44</v>
      </c>
      <c r="F1196" s="4"/>
      <c r="J1196" s="93"/>
      <c r="K1196" s="93"/>
      <c r="L1196" s="179"/>
      <c r="M1196" s="40"/>
      <c r="N1196" s="40"/>
      <c r="O1196" s="4"/>
      <c r="P1196" s="8"/>
    </row>
    <row r="1197" spans="2:16" ht="12.75">
      <c r="B1197" s="4"/>
      <c r="C1197" s="4"/>
      <c r="E1197" s="4" t="s">
        <v>44</v>
      </c>
      <c r="F1197" s="4"/>
      <c r="J1197" s="93"/>
      <c r="K1197" s="93"/>
      <c r="L1197" s="179"/>
      <c r="M1197" s="40"/>
      <c r="N1197" s="40"/>
      <c r="O1197" s="4"/>
      <c r="P1197" s="8"/>
    </row>
    <row r="1198" spans="2:16" ht="12.75">
      <c r="B1198" s="4"/>
      <c r="C1198" s="4"/>
      <c r="E1198" s="4" t="s">
        <v>44</v>
      </c>
      <c r="F1198" s="4"/>
      <c r="J1198" s="93"/>
      <c r="K1198" s="93"/>
      <c r="L1198" s="179"/>
      <c r="M1198" s="40"/>
      <c r="N1198" s="40"/>
      <c r="O1198" s="4"/>
      <c r="P1198" s="8"/>
    </row>
    <row r="1199" spans="2:16" ht="12.75">
      <c r="B1199" s="4"/>
      <c r="C1199" s="4"/>
      <c r="E1199" s="4" t="s">
        <v>44</v>
      </c>
      <c r="F1199" s="4"/>
      <c r="J1199" s="93"/>
      <c r="K1199" s="93"/>
      <c r="L1199" s="179"/>
      <c r="M1199" s="40"/>
      <c r="N1199" s="40"/>
      <c r="O1199" s="4"/>
      <c r="P1199" s="8"/>
    </row>
    <row r="1200" spans="2:16" ht="12.75">
      <c r="B1200" s="4"/>
      <c r="C1200" s="4"/>
      <c r="E1200" s="4" t="s">
        <v>44</v>
      </c>
      <c r="F1200" s="4"/>
      <c r="J1200" s="93"/>
      <c r="K1200" s="93"/>
      <c r="L1200" s="179"/>
      <c r="M1200" s="40"/>
      <c r="N1200" s="40"/>
      <c r="O1200" s="4"/>
      <c r="P1200" s="8"/>
    </row>
    <row r="1201" spans="2:16" ht="12.75">
      <c r="B1201" s="4"/>
      <c r="C1201" s="4"/>
      <c r="E1201" s="4" t="s">
        <v>44</v>
      </c>
      <c r="F1201" s="4"/>
      <c r="J1201" s="93"/>
      <c r="K1201" s="93"/>
      <c r="L1201" s="179"/>
      <c r="M1201" s="40"/>
      <c r="N1201" s="40"/>
      <c r="O1201" s="4"/>
      <c r="P1201" s="8"/>
    </row>
    <row r="1202" spans="2:16" ht="12.75">
      <c r="B1202" s="4"/>
      <c r="C1202" s="4"/>
      <c r="E1202" s="4" t="s">
        <v>44</v>
      </c>
      <c r="F1202" s="4"/>
      <c r="J1202" s="93"/>
      <c r="K1202" s="93"/>
      <c r="L1202" s="179"/>
      <c r="M1202" s="40"/>
      <c r="N1202" s="40"/>
      <c r="O1202" s="4"/>
      <c r="P1202" s="8"/>
    </row>
    <row r="1203" spans="2:16" ht="12.75">
      <c r="B1203" s="4"/>
      <c r="C1203" s="4"/>
      <c r="E1203" s="4" t="s">
        <v>44</v>
      </c>
      <c r="F1203" s="4"/>
      <c r="J1203" s="93"/>
      <c r="K1203" s="93"/>
      <c r="L1203" s="179"/>
      <c r="M1203" s="40"/>
      <c r="N1203" s="40"/>
      <c r="O1203" s="4"/>
      <c r="P1203" s="8"/>
    </row>
    <row r="1204" spans="2:16" ht="12.75">
      <c r="B1204" s="4"/>
      <c r="C1204" s="4"/>
      <c r="E1204" s="4" t="s">
        <v>44</v>
      </c>
      <c r="F1204" s="4"/>
      <c r="J1204" s="93"/>
      <c r="K1204" s="93"/>
      <c r="L1204" s="179"/>
      <c r="M1204" s="40"/>
      <c r="N1204" s="40"/>
      <c r="O1204" s="4"/>
      <c r="P1204" s="8"/>
    </row>
    <row r="1205" spans="2:16" ht="12.75">
      <c r="B1205" s="4"/>
      <c r="C1205" s="4"/>
      <c r="E1205" s="4" t="s">
        <v>44</v>
      </c>
      <c r="F1205" s="4"/>
      <c r="J1205" s="93"/>
      <c r="K1205" s="93"/>
      <c r="L1205" s="179"/>
      <c r="M1205" s="40"/>
      <c r="N1205" s="40"/>
      <c r="O1205" s="4"/>
      <c r="P1205" s="8"/>
    </row>
    <row r="1206" spans="2:16" ht="12.75">
      <c r="B1206" s="4"/>
      <c r="C1206" s="4"/>
      <c r="E1206" s="4" t="s">
        <v>44</v>
      </c>
      <c r="F1206" s="4"/>
      <c r="J1206" s="93"/>
      <c r="K1206" s="93"/>
      <c r="L1206" s="179"/>
      <c r="M1206" s="40"/>
      <c r="N1206" s="40"/>
      <c r="O1206" s="4"/>
      <c r="P1206" s="8"/>
    </row>
    <row r="1207" spans="2:16" ht="12.75">
      <c r="B1207" s="4"/>
      <c r="C1207" s="4"/>
      <c r="E1207" s="4" t="s">
        <v>44</v>
      </c>
      <c r="F1207" s="4"/>
      <c r="J1207" s="93"/>
      <c r="K1207" s="93"/>
      <c r="L1207" s="179"/>
      <c r="M1207" s="40"/>
      <c r="N1207" s="40"/>
      <c r="O1207" s="4"/>
      <c r="P1207" s="8"/>
    </row>
    <row r="1208" spans="2:16" ht="12.75">
      <c r="B1208" s="4"/>
      <c r="C1208" s="4"/>
      <c r="E1208" s="4" t="s">
        <v>44</v>
      </c>
      <c r="F1208" s="4"/>
      <c r="J1208" s="93"/>
      <c r="K1208" s="93"/>
      <c r="L1208" s="179"/>
      <c r="M1208" s="40"/>
      <c r="N1208" s="40"/>
      <c r="O1208" s="4"/>
      <c r="P1208" s="8"/>
    </row>
    <row r="1209" spans="2:16" ht="12.75">
      <c r="B1209" s="4"/>
      <c r="C1209" s="4"/>
      <c r="E1209" s="4" t="s">
        <v>44</v>
      </c>
      <c r="F1209" s="4"/>
      <c r="J1209" s="93"/>
      <c r="K1209" s="93"/>
      <c r="L1209" s="179"/>
      <c r="M1209" s="40"/>
      <c r="N1209" s="40"/>
      <c r="O1209" s="4"/>
      <c r="P1209" s="8"/>
    </row>
    <row r="1210" spans="2:16" ht="12.75">
      <c r="B1210" s="4"/>
      <c r="C1210" s="4"/>
      <c r="E1210" s="4" t="s">
        <v>44</v>
      </c>
      <c r="F1210" s="4"/>
      <c r="J1210" s="93"/>
      <c r="K1210" s="93"/>
      <c r="L1210" s="179"/>
      <c r="M1210" s="40"/>
      <c r="N1210" s="40"/>
      <c r="O1210" s="4"/>
      <c r="P1210" s="8"/>
    </row>
    <row r="1211" spans="2:16" ht="12.75">
      <c r="B1211" s="4"/>
      <c r="C1211" s="4"/>
      <c r="E1211" s="4" t="s">
        <v>44</v>
      </c>
      <c r="F1211" s="4"/>
      <c r="J1211" s="93"/>
      <c r="K1211" s="93"/>
      <c r="L1211" s="179"/>
      <c r="M1211" s="40"/>
      <c r="N1211" s="40"/>
      <c r="O1211" s="4"/>
      <c r="P1211" s="8"/>
    </row>
    <row r="1212" spans="2:16" ht="12.75">
      <c r="B1212" s="4"/>
      <c r="C1212" s="4"/>
      <c r="E1212" s="4" t="s">
        <v>44</v>
      </c>
      <c r="F1212" s="4"/>
      <c r="J1212" s="93"/>
      <c r="K1212" s="93"/>
      <c r="L1212" s="179"/>
      <c r="M1212" s="40"/>
      <c r="N1212" s="40"/>
      <c r="O1212" s="4"/>
      <c r="P1212" s="8"/>
    </row>
    <row r="1213" spans="2:16" ht="12.75">
      <c r="B1213" s="4"/>
      <c r="C1213" s="4"/>
      <c r="E1213" s="4" t="s">
        <v>44</v>
      </c>
      <c r="F1213" s="4"/>
      <c r="J1213" s="93"/>
      <c r="K1213" s="93"/>
      <c r="L1213" s="179"/>
      <c r="M1213" s="40"/>
      <c r="N1213" s="40"/>
      <c r="O1213" s="4"/>
      <c r="P1213" s="8"/>
    </row>
    <row r="1214" spans="2:16" ht="12.75">
      <c r="B1214" s="4"/>
      <c r="C1214" s="4"/>
      <c r="E1214" s="4" t="s">
        <v>44</v>
      </c>
      <c r="F1214" s="4"/>
      <c r="J1214" s="93"/>
      <c r="K1214" s="93"/>
      <c r="L1214" s="179"/>
      <c r="M1214" s="40"/>
      <c r="N1214" s="40"/>
      <c r="O1214" s="4"/>
      <c r="P1214" s="8"/>
    </row>
    <row r="1215" spans="2:16" ht="12.75">
      <c r="B1215" s="4"/>
      <c r="C1215" s="4"/>
      <c r="E1215" s="4" t="s">
        <v>44</v>
      </c>
      <c r="F1215" s="4"/>
      <c r="J1215" s="93"/>
      <c r="K1215" s="93"/>
      <c r="L1215" s="179"/>
      <c r="M1215" s="40"/>
      <c r="N1215" s="40"/>
      <c r="O1215" s="4"/>
      <c r="P1215" s="8"/>
    </row>
    <row r="1216" spans="2:16" ht="12.75">
      <c r="B1216" s="4"/>
      <c r="C1216" s="4"/>
      <c r="E1216" s="4" t="s">
        <v>44</v>
      </c>
      <c r="F1216" s="4"/>
      <c r="J1216" s="93"/>
      <c r="K1216" s="93"/>
      <c r="L1216" s="179"/>
      <c r="M1216" s="40"/>
      <c r="N1216" s="40"/>
      <c r="O1216" s="4"/>
      <c r="P1216" s="8"/>
    </row>
    <row r="1217" spans="2:16" ht="12.75">
      <c r="B1217" s="4"/>
      <c r="C1217" s="4"/>
      <c r="E1217" s="4" t="s">
        <v>44</v>
      </c>
      <c r="F1217" s="4"/>
      <c r="J1217" s="93"/>
      <c r="K1217" s="93"/>
      <c r="L1217" s="179"/>
      <c r="M1217" s="40"/>
      <c r="N1217" s="40"/>
      <c r="O1217" s="4"/>
      <c r="P1217" s="8"/>
    </row>
    <row r="1218" spans="2:16" ht="12.75">
      <c r="B1218" s="4"/>
      <c r="C1218" s="4"/>
      <c r="E1218" s="4" t="s">
        <v>44</v>
      </c>
      <c r="F1218" s="4"/>
      <c r="J1218" s="93"/>
      <c r="K1218" s="93"/>
      <c r="L1218" s="179"/>
      <c r="M1218" s="40"/>
      <c r="N1218" s="40"/>
      <c r="O1218" s="4"/>
      <c r="P1218" s="8"/>
    </row>
    <row r="1219" spans="2:16" ht="12.75">
      <c r="B1219" s="4"/>
      <c r="C1219" s="4"/>
      <c r="E1219" s="4" t="s">
        <v>44</v>
      </c>
      <c r="F1219" s="4"/>
      <c r="J1219" s="93"/>
      <c r="K1219" s="93"/>
      <c r="L1219" s="179"/>
      <c r="M1219" s="40"/>
      <c r="N1219" s="40"/>
      <c r="O1219" s="4"/>
      <c r="P1219" s="8"/>
    </row>
    <row r="1220" spans="2:16" ht="12.75">
      <c r="B1220" s="4"/>
      <c r="C1220" s="4"/>
      <c r="E1220" s="4" t="s">
        <v>44</v>
      </c>
      <c r="F1220" s="4"/>
      <c r="J1220" s="93"/>
      <c r="K1220" s="93"/>
      <c r="L1220" s="179"/>
      <c r="M1220" s="40"/>
      <c r="N1220" s="40"/>
      <c r="O1220" s="4"/>
      <c r="P1220" s="8"/>
    </row>
    <row r="1221" spans="2:16" ht="12.75">
      <c r="B1221" s="4"/>
      <c r="C1221" s="4"/>
      <c r="E1221" s="4" t="s">
        <v>44</v>
      </c>
      <c r="F1221" s="4"/>
      <c r="J1221" s="93"/>
      <c r="K1221" s="93"/>
      <c r="L1221" s="179"/>
      <c r="M1221" s="40"/>
      <c r="N1221" s="40"/>
      <c r="O1221" s="4"/>
      <c r="P1221" s="8"/>
    </row>
    <row r="1222" spans="2:16" ht="12.75">
      <c r="B1222" s="4"/>
      <c r="C1222" s="4"/>
      <c r="E1222" s="4" t="s">
        <v>44</v>
      </c>
      <c r="F1222" s="4"/>
      <c r="J1222" s="93"/>
      <c r="K1222" s="93"/>
      <c r="L1222" s="179"/>
      <c r="M1222" s="40"/>
      <c r="N1222" s="40"/>
      <c r="O1222" s="4"/>
      <c r="P1222" s="8"/>
    </row>
    <row r="1223" spans="2:16" ht="12.75">
      <c r="B1223" s="4"/>
      <c r="C1223" s="4"/>
      <c r="E1223" s="4" t="s">
        <v>44</v>
      </c>
      <c r="F1223" s="4"/>
      <c r="J1223" s="93"/>
      <c r="K1223" s="93"/>
      <c r="L1223" s="179"/>
      <c r="M1223" s="40"/>
      <c r="N1223" s="40"/>
      <c r="O1223" s="4"/>
      <c r="P1223" s="8"/>
    </row>
    <row r="1224" spans="2:16" ht="12.75">
      <c r="B1224" s="4"/>
      <c r="C1224" s="4"/>
      <c r="E1224" s="4" t="s">
        <v>44</v>
      </c>
      <c r="F1224" s="4"/>
      <c r="J1224" s="93"/>
      <c r="K1224" s="93"/>
      <c r="L1224" s="179"/>
      <c r="M1224" s="40"/>
      <c r="N1224" s="40"/>
      <c r="O1224" s="4"/>
      <c r="P1224" s="8"/>
    </row>
    <row r="1225" spans="2:16" ht="12.75">
      <c r="B1225" s="4"/>
      <c r="C1225" s="4"/>
      <c r="E1225" s="4" t="s">
        <v>44</v>
      </c>
      <c r="F1225" s="4"/>
      <c r="J1225" s="93"/>
      <c r="K1225" s="93"/>
      <c r="L1225" s="179"/>
      <c r="M1225" s="40"/>
      <c r="N1225" s="40"/>
      <c r="O1225" s="4"/>
      <c r="P1225" s="8"/>
    </row>
    <row r="1226" spans="2:16" ht="12.75">
      <c r="B1226" s="4"/>
      <c r="C1226" s="4"/>
      <c r="E1226" s="4" t="s">
        <v>44</v>
      </c>
      <c r="F1226" s="4"/>
      <c r="J1226" s="93"/>
      <c r="K1226" s="93"/>
      <c r="L1226" s="179"/>
      <c r="M1226" s="40"/>
      <c r="N1226" s="40"/>
      <c r="O1226" s="4"/>
      <c r="P1226" s="8"/>
    </row>
    <row r="1227" spans="2:16" ht="12.75">
      <c r="B1227" s="4"/>
      <c r="C1227" s="4"/>
      <c r="E1227" s="4" t="s">
        <v>44</v>
      </c>
      <c r="F1227" s="4"/>
      <c r="J1227" s="93"/>
      <c r="K1227" s="93"/>
      <c r="L1227" s="179"/>
      <c r="M1227" s="40"/>
      <c r="N1227" s="40"/>
      <c r="O1227" s="4"/>
      <c r="P1227" s="8"/>
    </row>
    <row r="1228" spans="2:16" ht="12.75">
      <c r="B1228" s="4"/>
      <c r="C1228" s="4"/>
      <c r="E1228" s="4" t="s">
        <v>44</v>
      </c>
      <c r="F1228" s="4"/>
      <c r="J1228" s="93"/>
      <c r="K1228" s="93"/>
      <c r="L1228" s="179"/>
      <c r="M1228" s="40"/>
      <c r="N1228" s="40"/>
      <c r="O1228" s="4"/>
      <c r="P1228" s="8"/>
    </row>
    <row r="1229" spans="2:16" ht="12.75">
      <c r="B1229" s="4"/>
      <c r="C1229" s="4"/>
      <c r="E1229" s="4" t="s">
        <v>44</v>
      </c>
      <c r="F1229" s="4"/>
      <c r="J1229" s="93"/>
      <c r="K1229" s="93"/>
      <c r="L1229" s="179"/>
      <c r="M1229" s="40"/>
      <c r="N1229" s="40"/>
      <c r="O1229" s="4"/>
      <c r="P1229" s="8"/>
    </row>
    <row r="1230" spans="2:16" ht="12.75">
      <c r="B1230" s="4"/>
      <c r="C1230" s="4"/>
      <c r="E1230" s="4" t="s">
        <v>44</v>
      </c>
      <c r="F1230" s="4"/>
      <c r="J1230" s="93"/>
      <c r="K1230" s="93"/>
      <c r="L1230" s="179"/>
      <c r="M1230" s="40"/>
      <c r="N1230" s="40"/>
      <c r="O1230" s="4"/>
      <c r="P1230" s="8"/>
    </row>
    <row r="1231" spans="2:16" ht="12.75">
      <c r="B1231" s="4"/>
      <c r="C1231" s="4"/>
      <c r="E1231" s="4" t="s">
        <v>44</v>
      </c>
      <c r="F1231" s="4"/>
      <c r="J1231" s="93"/>
      <c r="K1231" s="93"/>
      <c r="L1231" s="179"/>
      <c r="M1231" s="40"/>
      <c r="N1231" s="40"/>
      <c r="O1231" s="4"/>
      <c r="P1231" s="8"/>
    </row>
    <row r="1232" spans="2:16" ht="12.75">
      <c r="B1232" s="4"/>
      <c r="C1232" s="4"/>
      <c r="E1232" s="4" t="s">
        <v>44</v>
      </c>
      <c r="F1232" s="4"/>
      <c r="J1232" s="93"/>
      <c r="K1232" s="93"/>
      <c r="L1232" s="179"/>
      <c r="M1232" s="40"/>
      <c r="N1232" s="40"/>
      <c r="O1232" s="4"/>
      <c r="P1232" s="8"/>
    </row>
    <row r="1233" spans="2:16" ht="12.75">
      <c r="B1233" s="4"/>
      <c r="C1233" s="4"/>
      <c r="E1233" s="4" t="s">
        <v>44</v>
      </c>
      <c r="F1233" s="4"/>
      <c r="J1233" s="93"/>
      <c r="K1233" s="93"/>
      <c r="L1233" s="179"/>
      <c r="M1233" s="40"/>
      <c r="N1233" s="40"/>
      <c r="O1233" s="4"/>
      <c r="P1233" s="8"/>
    </row>
    <row r="1234" spans="2:16" ht="12.75">
      <c r="B1234" s="4"/>
      <c r="C1234" s="4"/>
      <c r="E1234" s="4" t="s">
        <v>44</v>
      </c>
      <c r="F1234" s="4"/>
      <c r="J1234" s="93"/>
      <c r="K1234" s="93"/>
      <c r="L1234" s="179"/>
      <c r="M1234" s="40"/>
      <c r="N1234" s="40"/>
      <c r="O1234" s="4"/>
      <c r="P1234" s="8"/>
    </row>
    <row r="1235" spans="2:16" ht="12.75">
      <c r="B1235" s="4"/>
      <c r="C1235" s="4"/>
      <c r="E1235" s="4" t="s">
        <v>44</v>
      </c>
      <c r="F1235" s="4"/>
      <c r="J1235" s="93"/>
      <c r="K1235" s="93"/>
      <c r="L1235" s="179"/>
      <c r="M1235" s="40"/>
      <c r="N1235" s="40"/>
      <c r="O1235" s="4"/>
      <c r="P1235" s="8"/>
    </row>
    <row r="1236" spans="2:16" ht="12.75">
      <c r="B1236" s="4"/>
      <c r="C1236" s="4"/>
      <c r="E1236" s="4" t="s">
        <v>44</v>
      </c>
      <c r="F1236" s="4"/>
      <c r="J1236" s="93"/>
      <c r="K1236" s="93"/>
      <c r="L1236" s="179"/>
      <c r="M1236" s="40"/>
      <c r="N1236" s="40"/>
      <c r="O1236" s="4"/>
      <c r="P1236" s="8"/>
    </row>
    <row r="1237" spans="2:16" ht="12.75">
      <c r="B1237" s="4"/>
      <c r="C1237" s="4"/>
      <c r="E1237" s="4" t="s">
        <v>44</v>
      </c>
      <c r="F1237" s="4"/>
      <c r="J1237" s="93"/>
      <c r="K1237" s="93"/>
      <c r="L1237" s="179"/>
      <c r="M1237" s="40"/>
      <c r="N1237" s="40"/>
      <c r="O1237" s="4"/>
      <c r="P1237" s="8"/>
    </row>
    <row r="1238" spans="2:16" ht="12.75">
      <c r="B1238" s="4"/>
      <c r="C1238" s="4"/>
      <c r="E1238" s="4" t="s">
        <v>44</v>
      </c>
      <c r="F1238" s="4"/>
      <c r="J1238" s="93"/>
      <c r="K1238" s="93"/>
      <c r="L1238" s="179"/>
      <c r="M1238" s="40"/>
      <c r="N1238" s="40"/>
      <c r="O1238" s="4"/>
      <c r="P1238" s="8"/>
    </row>
    <row r="1239" spans="2:16" ht="12.75">
      <c r="B1239" s="4"/>
      <c r="C1239" s="4"/>
      <c r="E1239" s="4" t="s">
        <v>44</v>
      </c>
      <c r="F1239" s="4"/>
      <c r="J1239" s="93"/>
      <c r="K1239" s="93"/>
      <c r="L1239" s="179"/>
      <c r="M1239" s="40"/>
      <c r="N1239" s="40"/>
      <c r="O1239" s="4"/>
      <c r="P1239" s="8"/>
    </row>
    <row r="1240" spans="2:16" ht="12.75">
      <c r="B1240" s="4"/>
      <c r="C1240" s="4"/>
      <c r="E1240" s="4" t="s">
        <v>44</v>
      </c>
      <c r="F1240" s="4"/>
      <c r="J1240" s="93"/>
      <c r="K1240" s="93"/>
      <c r="L1240" s="179"/>
      <c r="M1240" s="40"/>
      <c r="N1240" s="40"/>
      <c r="O1240" s="4"/>
      <c r="P1240" s="8"/>
    </row>
    <row r="1241" spans="2:16" ht="12.75">
      <c r="B1241" s="4"/>
      <c r="C1241" s="4"/>
      <c r="E1241" s="4" t="s">
        <v>44</v>
      </c>
      <c r="F1241" s="4"/>
      <c r="J1241" s="93"/>
      <c r="K1241" s="93"/>
      <c r="L1241" s="179"/>
      <c r="M1241" s="40"/>
      <c r="N1241" s="40"/>
      <c r="O1241" s="4"/>
      <c r="P1241" s="8"/>
    </row>
    <row r="1242" spans="2:16" ht="12.75">
      <c r="B1242" s="4"/>
      <c r="C1242" s="4"/>
      <c r="E1242" s="4" t="s">
        <v>44</v>
      </c>
      <c r="F1242" s="4"/>
      <c r="J1242" s="93"/>
      <c r="K1242" s="93"/>
      <c r="L1242" s="179"/>
      <c r="M1242" s="40"/>
      <c r="N1242" s="40"/>
      <c r="O1242" s="4"/>
      <c r="P1242" s="8"/>
    </row>
    <row r="1243" spans="2:16" ht="12.75">
      <c r="B1243" s="4"/>
      <c r="C1243" s="4"/>
      <c r="E1243" s="4" t="s">
        <v>44</v>
      </c>
      <c r="F1243" s="4"/>
      <c r="J1243" s="93"/>
      <c r="K1243" s="93"/>
      <c r="L1243" s="179"/>
      <c r="M1243" s="40"/>
      <c r="N1243" s="40"/>
      <c r="O1243" s="4"/>
      <c r="P1243" s="8"/>
    </row>
    <row r="1244" spans="2:16" ht="12.75">
      <c r="B1244" s="4"/>
      <c r="C1244" s="4"/>
      <c r="E1244" s="4" t="s">
        <v>44</v>
      </c>
      <c r="F1244" s="4"/>
      <c r="J1244" s="93"/>
      <c r="K1244" s="93"/>
      <c r="L1244" s="179"/>
      <c r="M1244" s="40"/>
      <c r="N1244" s="40"/>
      <c r="O1244" s="4"/>
      <c r="P1244" s="8"/>
    </row>
    <row r="1245" spans="2:16" ht="12.75">
      <c r="B1245" s="4"/>
      <c r="C1245" s="4"/>
      <c r="E1245" s="4" t="s">
        <v>44</v>
      </c>
      <c r="F1245" s="4"/>
      <c r="J1245" s="93"/>
      <c r="K1245" s="93"/>
      <c r="L1245" s="179"/>
      <c r="M1245" s="40"/>
      <c r="N1245" s="40"/>
      <c r="O1245" s="4"/>
      <c r="P1245" s="8"/>
    </row>
    <row r="1246" spans="2:16" ht="12.75">
      <c r="B1246" s="4"/>
      <c r="C1246" s="4"/>
      <c r="E1246" s="4" t="s">
        <v>44</v>
      </c>
      <c r="F1246" s="4"/>
      <c r="J1246" s="93"/>
      <c r="K1246" s="93"/>
      <c r="L1246" s="179"/>
      <c r="M1246" s="40"/>
      <c r="N1246" s="40"/>
      <c r="O1246" s="4"/>
      <c r="P1246" s="8"/>
    </row>
    <row r="1247" spans="2:16" ht="12.75">
      <c r="B1247" s="4"/>
      <c r="C1247" s="4"/>
      <c r="E1247" s="4" t="s">
        <v>44</v>
      </c>
      <c r="F1247" s="4"/>
      <c r="J1247" s="93"/>
      <c r="K1247" s="93"/>
      <c r="L1247" s="179"/>
      <c r="M1247" s="40"/>
      <c r="N1247" s="40"/>
      <c r="O1247" s="4"/>
      <c r="P1247" s="8"/>
    </row>
    <row r="1248" spans="2:16" ht="12.75">
      <c r="B1248" s="4"/>
      <c r="C1248" s="4"/>
      <c r="E1248" s="4" t="s">
        <v>44</v>
      </c>
      <c r="F1248" s="4"/>
      <c r="J1248" s="93"/>
      <c r="K1248" s="93"/>
      <c r="L1248" s="179"/>
      <c r="M1248" s="40"/>
      <c r="N1248" s="40"/>
      <c r="O1248" s="4"/>
      <c r="P1248" s="8"/>
    </row>
    <row r="1249" spans="2:16" ht="12.75">
      <c r="B1249" s="4"/>
      <c r="C1249" s="4"/>
      <c r="E1249" s="4" t="s">
        <v>44</v>
      </c>
      <c r="F1249" s="4"/>
      <c r="J1249" s="93"/>
      <c r="K1249" s="93"/>
      <c r="L1249" s="179"/>
      <c r="M1249" s="40"/>
      <c r="N1249" s="40"/>
      <c r="O1249" s="4"/>
      <c r="P1249" s="8"/>
    </row>
    <row r="1250" spans="2:16" ht="12.75">
      <c r="B1250" s="4"/>
      <c r="C1250" s="4"/>
      <c r="E1250" s="4" t="s">
        <v>44</v>
      </c>
      <c r="F1250" s="4"/>
      <c r="J1250" s="93"/>
      <c r="K1250" s="93"/>
      <c r="L1250" s="179"/>
      <c r="M1250" s="40"/>
      <c r="N1250" s="40"/>
      <c r="O1250" s="4"/>
      <c r="P1250" s="8"/>
    </row>
    <row r="1251" spans="2:16" ht="12.75">
      <c r="B1251" s="4"/>
      <c r="C1251" s="4"/>
      <c r="E1251" s="4" t="s">
        <v>44</v>
      </c>
      <c r="F1251" s="4"/>
      <c r="J1251" s="93"/>
      <c r="K1251" s="93"/>
      <c r="L1251" s="179"/>
      <c r="M1251" s="40"/>
      <c r="N1251" s="40"/>
      <c r="O1251" s="4"/>
      <c r="P1251" s="8"/>
    </row>
    <row r="1252" spans="2:16" ht="12.75">
      <c r="B1252" s="4"/>
      <c r="C1252" s="4"/>
      <c r="E1252" s="4" t="s">
        <v>44</v>
      </c>
      <c r="F1252" s="4"/>
      <c r="J1252" s="93"/>
      <c r="K1252" s="93"/>
      <c r="L1252" s="179"/>
      <c r="M1252" s="40"/>
      <c r="N1252" s="40"/>
      <c r="O1252" s="4"/>
      <c r="P1252" s="8"/>
    </row>
    <row r="1253" spans="2:16" ht="12.75">
      <c r="B1253" s="4"/>
      <c r="C1253" s="4"/>
      <c r="E1253" s="4" t="s">
        <v>44</v>
      </c>
      <c r="F1253" s="4"/>
      <c r="J1253" s="93"/>
      <c r="K1253" s="93"/>
      <c r="L1253" s="179"/>
      <c r="M1253" s="40"/>
      <c r="N1253" s="40"/>
      <c r="O1253" s="4"/>
      <c r="P1253" s="8"/>
    </row>
    <row r="1254" spans="2:16" ht="12.75">
      <c r="B1254" s="4"/>
      <c r="C1254" s="4"/>
      <c r="E1254" s="4" t="s">
        <v>44</v>
      </c>
      <c r="F1254" s="4"/>
      <c r="J1254" s="93"/>
      <c r="K1254" s="93"/>
      <c r="L1254" s="179"/>
      <c r="M1254" s="40"/>
      <c r="N1254" s="40"/>
      <c r="O1254" s="4"/>
      <c r="P1254" s="8"/>
    </row>
    <row r="1255" spans="2:16" ht="12.75">
      <c r="B1255" s="4"/>
      <c r="C1255" s="4"/>
      <c r="E1255" s="4" t="s">
        <v>44</v>
      </c>
      <c r="F1255" s="4"/>
      <c r="J1255" s="93"/>
      <c r="K1255" s="93"/>
      <c r="L1255" s="179"/>
      <c r="M1255" s="40"/>
      <c r="N1255" s="40"/>
      <c r="O1255" s="4"/>
      <c r="P1255" s="8"/>
    </row>
    <row r="1256" spans="2:16" ht="12.75">
      <c r="B1256" s="4"/>
      <c r="C1256" s="4"/>
      <c r="E1256" s="4" t="s">
        <v>44</v>
      </c>
      <c r="F1256" s="4"/>
      <c r="J1256" s="93"/>
      <c r="K1256" s="93"/>
      <c r="L1256" s="179"/>
      <c r="M1256" s="40"/>
      <c r="N1256" s="40"/>
      <c r="O1256" s="4"/>
      <c r="P1256" s="8"/>
    </row>
    <row r="1257" spans="2:16" ht="12.75">
      <c r="B1257" s="4"/>
      <c r="C1257" s="4"/>
      <c r="E1257" s="4" t="s">
        <v>44</v>
      </c>
      <c r="F1257" s="4"/>
      <c r="J1257" s="93"/>
      <c r="K1257" s="93"/>
      <c r="L1257" s="179"/>
      <c r="M1257" s="40"/>
      <c r="N1257" s="40"/>
      <c r="O1257" s="4"/>
      <c r="P1257" s="8"/>
    </row>
    <row r="1258" spans="2:16" ht="12.75">
      <c r="B1258" s="4"/>
      <c r="C1258" s="4"/>
      <c r="E1258" s="4" t="s">
        <v>44</v>
      </c>
      <c r="F1258" s="4"/>
      <c r="J1258" s="93"/>
      <c r="K1258" s="93"/>
      <c r="L1258" s="179"/>
      <c r="M1258" s="40"/>
      <c r="N1258" s="40"/>
      <c r="O1258" s="4"/>
      <c r="P1258" s="8"/>
    </row>
    <row r="1259" spans="2:16" ht="12.75">
      <c r="B1259" s="4"/>
      <c r="C1259" s="4"/>
      <c r="E1259" s="4" t="s">
        <v>44</v>
      </c>
      <c r="F1259" s="4"/>
      <c r="J1259" s="93"/>
      <c r="K1259" s="93"/>
      <c r="L1259" s="179"/>
      <c r="M1259" s="40"/>
      <c r="N1259" s="40"/>
      <c r="O1259" s="4"/>
      <c r="P1259" s="8"/>
    </row>
    <row r="1260" spans="2:16" ht="12.75">
      <c r="B1260" s="4"/>
      <c r="C1260" s="4"/>
      <c r="E1260" s="4" t="s">
        <v>44</v>
      </c>
      <c r="F1260" s="4"/>
      <c r="J1260" s="93"/>
      <c r="K1260" s="93"/>
      <c r="L1260" s="179"/>
      <c r="M1260" s="40"/>
      <c r="N1260" s="40"/>
      <c r="O1260" s="4"/>
      <c r="P1260" s="8"/>
    </row>
    <row r="1261" spans="2:16" ht="12.75">
      <c r="B1261" s="4"/>
      <c r="C1261" s="4"/>
      <c r="E1261" s="4" t="s">
        <v>44</v>
      </c>
      <c r="F1261" s="4"/>
      <c r="J1261" s="93"/>
      <c r="K1261" s="93"/>
      <c r="L1261" s="179"/>
      <c r="M1261" s="40"/>
      <c r="N1261" s="40"/>
      <c r="O1261" s="4"/>
      <c r="P1261" s="8"/>
    </row>
    <row r="1262" spans="2:16" ht="12.75">
      <c r="B1262" s="4"/>
      <c r="C1262" s="4"/>
      <c r="E1262" s="4" t="s">
        <v>44</v>
      </c>
      <c r="F1262" s="4"/>
      <c r="J1262" s="93"/>
      <c r="K1262" s="93"/>
      <c r="L1262" s="179"/>
      <c r="M1262" s="40"/>
      <c r="N1262" s="40"/>
      <c r="O1262" s="4"/>
      <c r="P1262" s="8"/>
    </row>
    <row r="1263" spans="2:16" ht="12.75">
      <c r="B1263" s="4"/>
      <c r="C1263" s="4"/>
      <c r="E1263" s="4" t="s">
        <v>44</v>
      </c>
      <c r="F1263" s="4"/>
      <c r="J1263" s="93"/>
      <c r="K1263" s="93"/>
      <c r="L1263" s="179"/>
      <c r="M1263" s="40"/>
      <c r="N1263" s="40"/>
      <c r="O1263" s="4"/>
      <c r="P1263" s="8"/>
    </row>
    <row r="1264" spans="2:16" ht="12.75">
      <c r="B1264" s="4"/>
      <c r="C1264" s="4"/>
      <c r="E1264" s="4" t="s">
        <v>44</v>
      </c>
      <c r="F1264" s="4"/>
      <c r="J1264" s="93"/>
      <c r="K1264" s="93"/>
      <c r="L1264" s="179"/>
      <c r="M1264" s="40"/>
      <c r="N1264" s="40"/>
      <c r="O1264" s="4"/>
      <c r="P1264" s="8"/>
    </row>
    <row r="1265" spans="2:16" ht="12.75">
      <c r="B1265" s="4"/>
      <c r="C1265" s="4"/>
      <c r="E1265" s="4" t="s">
        <v>44</v>
      </c>
      <c r="F1265" s="4"/>
      <c r="J1265" s="93"/>
      <c r="K1265" s="93"/>
      <c r="L1265" s="179"/>
      <c r="M1265" s="40"/>
      <c r="N1265" s="40"/>
      <c r="O1265" s="4"/>
      <c r="P1265" s="8"/>
    </row>
    <row r="1266" spans="2:16" ht="12.75">
      <c r="B1266" s="4"/>
      <c r="C1266" s="4"/>
      <c r="E1266" s="4" t="s">
        <v>44</v>
      </c>
      <c r="F1266" s="4"/>
      <c r="J1266" s="93"/>
      <c r="K1266" s="93"/>
      <c r="L1266" s="179"/>
      <c r="M1266" s="40"/>
      <c r="N1266" s="40"/>
      <c r="O1266" s="4"/>
      <c r="P1266" s="8"/>
    </row>
    <row r="1267" spans="2:16" ht="12.75">
      <c r="B1267" s="4"/>
      <c r="C1267" s="4"/>
      <c r="E1267" s="4" t="s">
        <v>44</v>
      </c>
      <c r="F1267" s="4"/>
      <c r="J1267" s="93"/>
      <c r="K1267" s="93"/>
      <c r="L1267" s="179"/>
      <c r="M1267" s="40"/>
      <c r="N1267" s="40"/>
      <c r="O1267" s="4"/>
      <c r="P1267" s="8"/>
    </row>
    <row r="1268" spans="2:16" ht="12.75">
      <c r="B1268" s="4"/>
      <c r="C1268" s="4"/>
      <c r="E1268" s="4" t="s">
        <v>44</v>
      </c>
      <c r="F1268" s="4"/>
      <c r="J1268" s="93"/>
      <c r="K1268" s="93"/>
      <c r="L1268" s="179"/>
      <c r="M1268" s="40"/>
      <c r="N1268" s="40"/>
      <c r="O1268" s="4"/>
      <c r="P1268" s="8"/>
    </row>
    <row r="1269" spans="2:16" ht="12.75">
      <c r="B1269" s="4"/>
      <c r="C1269" s="4"/>
      <c r="E1269" s="4" t="s">
        <v>44</v>
      </c>
      <c r="F1269" s="4"/>
      <c r="J1269" s="93"/>
      <c r="K1269" s="93"/>
      <c r="L1269" s="179"/>
      <c r="M1269" s="40"/>
      <c r="N1269" s="40"/>
      <c r="O1269" s="4"/>
      <c r="P1269" s="8"/>
    </row>
    <row r="1270" spans="2:16" ht="12.75">
      <c r="B1270" s="4"/>
      <c r="C1270" s="4"/>
      <c r="E1270" s="4" t="s">
        <v>44</v>
      </c>
      <c r="F1270" s="4"/>
      <c r="J1270" s="93"/>
      <c r="K1270" s="93"/>
      <c r="L1270" s="179"/>
      <c r="M1270" s="40"/>
      <c r="N1270" s="40"/>
      <c r="O1270" s="4"/>
      <c r="P1270" s="8"/>
    </row>
    <row r="1271" spans="2:16" ht="12.75">
      <c r="B1271" s="4"/>
      <c r="C1271" s="4"/>
      <c r="E1271" s="4" t="s">
        <v>44</v>
      </c>
      <c r="F1271" s="4"/>
      <c r="J1271" s="93"/>
      <c r="K1271" s="93"/>
      <c r="L1271" s="179"/>
      <c r="M1271" s="40"/>
      <c r="N1271" s="40"/>
      <c r="O1271" s="4"/>
      <c r="P1271" s="8"/>
    </row>
    <row r="1272" spans="2:16" ht="12.75">
      <c r="B1272" s="4"/>
      <c r="C1272" s="4"/>
      <c r="E1272" s="4" t="s">
        <v>44</v>
      </c>
      <c r="F1272" s="4"/>
      <c r="J1272" s="93"/>
      <c r="K1272" s="93"/>
      <c r="L1272" s="179"/>
      <c r="M1272" s="40"/>
      <c r="N1272" s="40"/>
      <c r="O1272" s="4"/>
      <c r="P1272" s="8"/>
    </row>
    <row r="1273" spans="2:16" ht="12.75">
      <c r="B1273" s="4"/>
      <c r="C1273" s="4"/>
      <c r="E1273" s="4" t="s">
        <v>44</v>
      </c>
      <c r="F1273" s="4"/>
      <c r="J1273" s="93"/>
      <c r="K1273" s="93"/>
      <c r="L1273" s="179"/>
      <c r="M1273" s="40"/>
      <c r="N1273" s="40"/>
      <c r="O1273" s="4"/>
      <c r="P1273" s="8"/>
    </row>
    <row r="1274" spans="2:16" ht="12.75">
      <c r="B1274" s="4"/>
      <c r="C1274" s="4"/>
      <c r="E1274" s="4" t="s">
        <v>44</v>
      </c>
      <c r="F1274" s="4"/>
      <c r="J1274" s="93"/>
      <c r="K1274" s="93"/>
      <c r="L1274" s="179"/>
      <c r="M1274" s="40"/>
      <c r="N1274" s="40"/>
      <c r="O1274" s="4"/>
      <c r="P1274" s="8"/>
    </row>
    <row r="1275" spans="2:16" ht="12.75">
      <c r="B1275" s="4"/>
      <c r="C1275" s="4"/>
      <c r="E1275" s="4" t="s">
        <v>44</v>
      </c>
      <c r="F1275" s="4"/>
      <c r="J1275" s="93"/>
      <c r="K1275" s="93"/>
      <c r="L1275" s="179"/>
      <c r="M1275" s="40"/>
      <c r="N1275" s="40"/>
      <c r="O1275" s="4"/>
      <c r="P1275" s="8"/>
    </row>
    <row r="1276" spans="2:16" ht="12.75">
      <c r="B1276" s="4"/>
      <c r="C1276" s="4"/>
      <c r="E1276" s="4" t="s">
        <v>44</v>
      </c>
      <c r="F1276" s="4"/>
      <c r="J1276" s="93"/>
      <c r="K1276" s="93"/>
      <c r="L1276" s="179"/>
      <c r="M1276" s="40"/>
      <c r="N1276" s="40"/>
      <c r="O1276" s="4"/>
      <c r="P1276" s="8"/>
    </row>
    <row r="1277" spans="2:16" ht="12.75">
      <c r="B1277" s="4"/>
      <c r="C1277" s="4"/>
      <c r="E1277" s="4" t="s">
        <v>44</v>
      </c>
      <c r="F1277" s="4"/>
      <c r="J1277" s="93"/>
      <c r="K1277" s="93"/>
      <c r="L1277" s="179"/>
      <c r="M1277" s="40"/>
      <c r="N1277" s="40"/>
      <c r="O1277" s="4"/>
      <c r="P1277" s="8"/>
    </row>
    <row r="1278" spans="2:16" ht="12.75">
      <c r="B1278" s="4"/>
      <c r="C1278" s="4"/>
      <c r="E1278" s="4" t="s">
        <v>44</v>
      </c>
      <c r="F1278" s="4"/>
      <c r="J1278" s="93"/>
      <c r="K1278" s="93"/>
      <c r="L1278" s="179"/>
      <c r="M1278" s="40"/>
      <c r="N1278" s="40"/>
      <c r="O1278" s="4"/>
      <c r="P1278" s="8"/>
    </row>
    <row r="1279" spans="2:16" ht="12.75">
      <c r="B1279" s="4"/>
      <c r="C1279" s="4"/>
      <c r="E1279" s="4" t="s">
        <v>44</v>
      </c>
      <c r="F1279" s="4"/>
      <c r="J1279" s="93"/>
      <c r="K1279" s="93"/>
      <c r="L1279" s="179"/>
      <c r="M1279" s="40"/>
      <c r="N1279" s="40"/>
      <c r="O1279" s="4"/>
      <c r="P1279" s="8"/>
    </row>
    <row r="1280" spans="2:16" ht="12.75">
      <c r="B1280" s="4"/>
      <c r="C1280" s="4"/>
      <c r="E1280" s="4" t="s">
        <v>44</v>
      </c>
      <c r="F1280" s="4"/>
      <c r="J1280" s="93"/>
      <c r="K1280" s="93"/>
      <c r="L1280" s="179"/>
      <c r="M1280" s="40"/>
      <c r="N1280" s="40"/>
      <c r="O1280" s="4"/>
      <c r="P1280" s="8"/>
    </row>
    <row r="1281" spans="2:16" ht="12.75">
      <c r="B1281" s="4"/>
      <c r="C1281" s="4"/>
      <c r="E1281" s="4" t="s">
        <v>44</v>
      </c>
      <c r="F1281" s="4"/>
      <c r="J1281" s="93"/>
      <c r="K1281" s="93"/>
      <c r="L1281" s="179"/>
      <c r="M1281" s="40"/>
      <c r="N1281" s="40"/>
      <c r="O1281" s="4"/>
      <c r="P1281" s="8"/>
    </row>
    <row r="1282" spans="2:16" ht="12.75">
      <c r="B1282" s="4"/>
      <c r="C1282" s="4"/>
      <c r="E1282" s="4" t="s">
        <v>44</v>
      </c>
      <c r="F1282" s="4"/>
      <c r="J1282" s="93"/>
      <c r="K1282" s="93"/>
      <c r="L1282" s="179"/>
      <c r="M1282" s="40"/>
      <c r="N1282" s="40"/>
      <c r="O1282" s="4"/>
      <c r="P1282" s="8"/>
    </row>
    <row r="1283" spans="2:16" ht="12.75">
      <c r="B1283" s="4"/>
      <c r="C1283" s="4"/>
      <c r="E1283" s="4" t="s">
        <v>44</v>
      </c>
      <c r="F1283" s="4"/>
      <c r="J1283" s="93"/>
      <c r="K1283" s="93"/>
      <c r="L1283" s="179"/>
      <c r="M1283" s="40"/>
      <c r="N1283" s="40"/>
      <c r="O1283" s="4"/>
      <c r="P1283" s="8"/>
    </row>
    <row r="1284" spans="2:16" ht="12.75">
      <c r="B1284" s="4"/>
      <c r="C1284" s="4"/>
      <c r="E1284" s="4" t="s">
        <v>44</v>
      </c>
      <c r="F1284" s="4"/>
      <c r="J1284" s="93"/>
      <c r="K1284" s="93"/>
      <c r="L1284" s="179"/>
      <c r="M1284" s="40"/>
      <c r="N1284" s="40"/>
      <c r="O1284" s="4"/>
      <c r="P1284" s="8"/>
    </row>
    <row r="1285" spans="2:16" ht="12.75">
      <c r="B1285" s="4"/>
      <c r="C1285" s="4"/>
      <c r="E1285" s="4" t="s">
        <v>44</v>
      </c>
      <c r="F1285" s="4"/>
      <c r="J1285" s="93"/>
      <c r="K1285" s="93"/>
      <c r="L1285" s="179"/>
      <c r="M1285" s="40"/>
      <c r="N1285" s="40"/>
      <c r="O1285" s="4"/>
      <c r="P1285" s="8"/>
    </row>
    <row r="1286" spans="2:16" ht="12.75">
      <c r="B1286" s="4"/>
      <c r="C1286" s="4"/>
      <c r="E1286" s="4" t="s">
        <v>44</v>
      </c>
      <c r="F1286" s="4"/>
      <c r="J1286" s="93"/>
      <c r="K1286" s="93"/>
      <c r="L1286" s="179"/>
      <c r="M1286" s="40"/>
      <c r="N1286" s="40"/>
      <c r="O1286" s="4"/>
      <c r="P1286" s="8"/>
    </row>
    <row r="1287" spans="2:16" ht="12.75">
      <c r="B1287" s="4"/>
      <c r="C1287" s="4"/>
      <c r="E1287" s="4" t="s">
        <v>44</v>
      </c>
      <c r="F1287" s="4"/>
      <c r="J1287" s="93"/>
      <c r="K1287" s="93"/>
      <c r="L1287" s="179"/>
      <c r="M1287" s="40"/>
      <c r="N1287" s="40"/>
      <c r="O1287" s="4"/>
      <c r="P1287" s="8"/>
    </row>
    <row r="1288" spans="2:16" ht="12.75">
      <c r="B1288" s="4"/>
      <c r="C1288" s="4"/>
      <c r="E1288" s="4" t="s">
        <v>44</v>
      </c>
      <c r="F1288" s="4"/>
      <c r="J1288" s="93"/>
      <c r="K1288" s="93"/>
      <c r="L1288" s="179"/>
      <c r="M1288" s="40"/>
      <c r="N1288" s="40"/>
      <c r="O1288" s="4"/>
      <c r="P1288" s="8"/>
    </row>
    <row r="1289" spans="2:16" ht="12.75">
      <c r="B1289" s="4"/>
      <c r="C1289" s="4"/>
      <c r="E1289" s="4" t="s">
        <v>44</v>
      </c>
      <c r="F1289" s="4"/>
      <c r="J1289" s="93"/>
      <c r="K1289" s="93"/>
      <c r="L1289" s="179"/>
      <c r="M1289" s="40"/>
      <c r="N1289" s="40"/>
      <c r="O1289" s="4"/>
      <c r="P1289" s="8"/>
    </row>
    <row r="1290" spans="2:16" ht="12.75">
      <c r="B1290" s="4"/>
      <c r="C1290" s="4"/>
      <c r="E1290" s="4" t="s">
        <v>44</v>
      </c>
      <c r="F1290" s="4"/>
      <c r="J1290" s="93"/>
      <c r="K1290" s="93"/>
      <c r="L1290" s="179"/>
      <c r="M1290" s="40"/>
      <c r="N1290" s="40"/>
      <c r="O1290" s="4"/>
      <c r="P1290" s="8"/>
    </row>
    <row r="1291" spans="2:16" ht="12.75">
      <c r="B1291" s="4"/>
      <c r="C1291" s="4"/>
      <c r="E1291" s="4" t="s">
        <v>44</v>
      </c>
      <c r="F1291" s="4"/>
      <c r="J1291" s="93"/>
      <c r="K1291" s="93"/>
      <c r="L1291" s="179"/>
      <c r="M1291" s="40"/>
      <c r="N1291" s="40"/>
      <c r="O1291" s="4"/>
      <c r="P1291" s="8"/>
    </row>
    <row r="1292" spans="2:16" ht="12.75">
      <c r="B1292" s="4"/>
      <c r="C1292" s="4"/>
      <c r="E1292" s="4" t="s">
        <v>44</v>
      </c>
      <c r="F1292" s="4"/>
      <c r="J1292" s="93"/>
      <c r="K1292" s="93"/>
      <c r="L1292" s="179"/>
      <c r="M1292" s="40"/>
      <c r="N1292" s="40"/>
      <c r="O1292" s="4"/>
      <c r="P1292" s="8"/>
    </row>
    <row r="1293" spans="2:16" ht="12.75">
      <c r="B1293" s="4"/>
      <c r="C1293" s="4"/>
      <c r="E1293" s="4" t="s">
        <v>44</v>
      </c>
      <c r="F1293" s="4"/>
      <c r="J1293" s="93"/>
      <c r="K1293" s="93"/>
      <c r="L1293" s="179"/>
      <c r="M1293" s="40"/>
      <c r="N1293" s="40"/>
      <c r="O1293" s="4"/>
      <c r="P1293" s="8"/>
    </row>
    <row r="1294" spans="2:16" ht="12.75">
      <c r="B1294" s="4"/>
      <c r="C1294" s="4"/>
      <c r="E1294" s="4" t="s">
        <v>44</v>
      </c>
      <c r="F1294" s="4"/>
      <c r="J1294" s="93"/>
      <c r="K1294" s="93"/>
      <c r="L1294" s="179"/>
      <c r="M1294" s="40"/>
      <c r="N1294" s="40"/>
      <c r="O1294" s="4"/>
      <c r="P1294" s="8"/>
    </row>
    <row r="1295" spans="2:16" ht="12.75">
      <c r="B1295" s="4"/>
      <c r="C1295" s="4"/>
      <c r="E1295" s="4" t="s">
        <v>44</v>
      </c>
      <c r="F1295" s="4"/>
      <c r="J1295" s="93"/>
      <c r="K1295" s="93"/>
      <c r="L1295" s="179"/>
      <c r="M1295" s="40"/>
      <c r="N1295" s="40"/>
      <c r="O1295" s="4"/>
      <c r="P1295" s="8"/>
    </row>
    <row r="1296" spans="2:16" ht="12.75">
      <c r="B1296" s="4"/>
      <c r="C1296" s="4"/>
      <c r="E1296" s="4" t="s">
        <v>44</v>
      </c>
      <c r="F1296" s="4"/>
      <c r="J1296" s="93"/>
      <c r="K1296" s="93"/>
      <c r="L1296" s="179"/>
      <c r="M1296" s="40"/>
      <c r="N1296" s="40"/>
      <c r="O1296" s="4"/>
      <c r="P1296" s="8"/>
    </row>
    <row r="1297" spans="2:16" ht="12.75">
      <c r="B1297" s="4"/>
      <c r="C1297" s="4"/>
      <c r="E1297" s="4" t="s">
        <v>44</v>
      </c>
      <c r="F1297" s="4"/>
      <c r="J1297" s="93"/>
      <c r="K1297" s="93"/>
      <c r="L1297" s="179"/>
      <c r="M1297" s="40"/>
      <c r="N1297" s="40"/>
      <c r="O1297" s="4"/>
      <c r="P1297" s="8"/>
    </row>
    <row r="1298" spans="2:16" ht="12.75">
      <c r="B1298" s="4"/>
      <c r="C1298" s="4"/>
      <c r="E1298" s="4" t="s">
        <v>44</v>
      </c>
      <c r="F1298" s="4"/>
      <c r="J1298" s="93"/>
      <c r="K1298" s="93"/>
      <c r="L1298" s="179"/>
      <c r="M1298" s="40"/>
      <c r="N1298" s="40"/>
      <c r="O1298" s="4"/>
      <c r="P1298" s="8"/>
    </row>
    <row r="1299" spans="2:16" ht="12.75">
      <c r="B1299" s="4"/>
      <c r="C1299" s="4"/>
      <c r="E1299" s="4" t="s">
        <v>44</v>
      </c>
      <c r="F1299" s="4"/>
      <c r="J1299" s="93"/>
      <c r="K1299" s="93"/>
      <c r="L1299" s="179"/>
      <c r="M1299" s="40"/>
      <c r="N1299" s="40"/>
      <c r="O1299" s="4"/>
      <c r="P1299" s="8"/>
    </row>
    <row r="1300" spans="2:16" ht="12.75">
      <c r="B1300" s="4"/>
      <c r="C1300" s="4"/>
      <c r="E1300" s="4" t="s">
        <v>44</v>
      </c>
      <c r="F1300" s="4"/>
      <c r="J1300" s="93"/>
      <c r="K1300" s="93"/>
      <c r="L1300" s="179"/>
      <c r="M1300" s="40"/>
      <c r="N1300" s="40"/>
      <c r="O1300" s="4"/>
      <c r="P1300" s="8"/>
    </row>
    <row r="1301" spans="2:16" ht="12.75">
      <c r="B1301" s="4"/>
      <c r="C1301" s="4"/>
      <c r="E1301" s="4" t="s">
        <v>44</v>
      </c>
      <c r="F1301" s="4"/>
      <c r="J1301" s="93"/>
      <c r="K1301" s="93"/>
      <c r="L1301" s="179"/>
      <c r="M1301" s="40"/>
      <c r="N1301" s="40"/>
      <c r="O1301" s="4"/>
      <c r="P1301" s="8"/>
    </row>
    <row r="1302" spans="2:16" ht="12.75">
      <c r="B1302" s="4"/>
      <c r="C1302" s="4"/>
      <c r="E1302" s="4" t="s">
        <v>44</v>
      </c>
      <c r="F1302" s="4"/>
      <c r="J1302" s="93"/>
      <c r="K1302" s="93"/>
      <c r="L1302" s="179"/>
      <c r="M1302" s="40"/>
      <c r="N1302" s="40"/>
      <c r="O1302" s="4"/>
      <c r="P1302" s="8"/>
    </row>
    <row r="1303" spans="2:16" ht="12.75">
      <c r="B1303" s="4"/>
      <c r="C1303" s="4"/>
      <c r="E1303" s="4" t="s">
        <v>44</v>
      </c>
      <c r="F1303" s="4"/>
      <c r="J1303" s="93"/>
      <c r="K1303" s="93"/>
      <c r="L1303" s="179"/>
      <c r="M1303" s="40"/>
      <c r="N1303" s="40"/>
      <c r="O1303" s="4"/>
      <c r="P1303" s="8"/>
    </row>
    <row r="1304" spans="2:16" ht="12.75">
      <c r="B1304" s="4"/>
      <c r="C1304" s="4"/>
      <c r="E1304" s="4" t="s">
        <v>44</v>
      </c>
      <c r="F1304" s="4"/>
      <c r="J1304" s="93"/>
      <c r="K1304" s="93"/>
      <c r="L1304" s="179"/>
      <c r="M1304" s="40"/>
      <c r="N1304" s="40"/>
      <c r="O1304" s="4"/>
      <c r="P1304" s="8"/>
    </row>
    <row r="1305" spans="2:16" ht="12.75">
      <c r="B1305" s="4"/>
      <c r="C1305" s="4"/>
      <c r="E1305" s="4" t="s">
        <v>44</v>
      </c>
      <c r="F1305" s="4"/>
      <c r="J1305" s="93"/>
      <c r="K1305" s="93"/>
      <c r="L1305" s="179"/>
      <c r="M1305" s="40"/>
      <c r="N1305" s="40"/>
      <c r="O1305" s="4"/>
      <c r="P1305" s="8"/>
    </row>
    <row r="1306" spans="2:16" ht="12.75">
      <c r="B1306" s="4"/>
      <c r="C1306" s="4"/>
      <c r="E1306" s="4" t="s">
        <v>44</v>
      </c>
      <c r="F1306" s="4"/>
      <c r="J1306" s="93"/>
      <c r="K1306" s="93"/>
      <c r="L1306" s="179"/>
      <c r="M1306" s="40"/>
      <c r="N1306" s="40"/>
      <c r="O1306" s="4"/>
      <c r="P1306" s="8"/>
    </row>
    <row r="1307" spans="2:16" ht="12.75">
      <c r="B1307" s="4"/>
      <c r="C1307" s="4"/>
      <c r="E1307" s="4" t="s">
        <v>44</v>
      </c>
      <c r="F1307" s="4"/>
      <c r="J1307" s="93"/>
      <c r="K1307" s="93"/>
      <c r="L1307" s="179"/>
      <c r="M1307" s="40"/>
      <c r="N1307" s="40"/>
      <c r="O1307" s="4"/>
      <c r="P1307" s="8"/>
    </row>
    <row r="1308" spans="2:16" ht="12.75">
      <c r="B1308" s="4"/>
      <c r="C1308" s="4"/>
      <c r="E1308" s="4" t="s">
        <v>44</v>
      </c>
      <c r="F1308" s="4"/>
      <c r="J1308" s="93"/>
      <c r="K1308" s="93"/>
      <c r="L1308" s="179"/>
      <c r="M1308" s="40"/>
      <c r="N1308" s="40"/>
      <c r="O1308" s="4"/>
      <c r="P1308" s="8"/>
    </row>
    <row r="1309" spans="2:16" ht="12.75">
      <c r="B1309" s="4"/>
      <c r="C1309" s="4"/>
      <c r="E1309" s="4" t="s">
        <v>44</v>
      </c>
      <c r="F1309" s="4"/>
      <c r="J1309" s="93"/>
      <c r="K1309" s="93"/>
      <c r="L1309" s="179"/>
      <c r="M1309" s="40"/>
      <c r="N1309" s="40"/>
      <c r="O1309" s="4"/>
      <c r="P1309" s="8"/>
    </row>
    <row r="1310" spans="2:16" ht="12.75">
      <c r="B1310" s="4"/>
      <c r="C1310" s="4"/>
      <c r="E1310" s="4" t="s">
        <v>44</v>
      </c>
      <c r="F1310" s="4"/>
      <c r="J1310" s="93"/>
      <c r="K1310" s="93"/>
      <c r="L1310" s="179"/>
      <c r="M1310" s="40"/>
      <c r="N1310" s="40"/>
      <c r="O1310" s="4"/>
      <c r="P1310" s="8"/>
    </row>
    <row r="1311" spans="2:16" ht="12.75">
      <c r="B1311" s="4"/>
      <c r="C1311" s="4"/>
      <c r="E1311" s="4" t="s">
        <v>44</v>
      </c>
      <c r="F1311" s="4"/>
      <c r="J1311" s="93"/>
      <c r="K1311" s="93"/>
      <c r="L1311" s="179"/>
      <c r="M1311" s="40"/>
      <c r="N1311" s="40"/>
      <c r="O1311" s="4"/>
      <c r="P1311" s="8"/>
    </row>
    <row r="1312" spans="2:16" ht="12.75">
      <c r="B1312" s="4"/>
      <c r="C1312" s="4"/>
      <c r="E1312" s="4" t="s">
        <v>44</v>
      </c>
      <c r="F1312" s="4"/>
      <c r="J1312" s="93"/>
      <c r="K1312" s="93"/>
      <c r="L1312" s="179"/>
      <c r="M1312" s="40"/>
      <c r="N1312" s="40"/>
      <c r="O1312" s="4"/>
      <c r="P1312" s="8"/>
    </row>
    <row r="1313" spans="2:16" ht="12.75">
      <c r="B1313" s="4"/>
      <c r="C1313" s="4"/>
      <c r="E1313" s="4" t="s">
        <v>44</v>
      </c>
      <c r="F1313" s="4"/>
      <c r="J1313" s="93"/>
      <c r="K1313" s="93"/>
      <c r="L1313" s="179"/>
      <c r="M1313" s="40"/>
      <c r="N1313" s="40"/>
      <c r="O1313" s="4"/>
      <c r="P1313" s="8"/>
    </row>
    <row r="1314" spans="2:16" ht="12.75">
      <c r="B1314" s="4"/>
      <c r="C1314" s="4"/>
      <c r="E1314" s="4" t="s">
        <v>44</v>
      </c>
      <c r="F1314" s="4"/>
      <c r="J1314" s="93"/>
      <c r="K1314" s="93"/>
      <c r="L1314" s="179"/>
      <c r="M1314" s="40"/>
      <c r="N1314" s="40"/>
      <c r="O1314" s="4"/>
      <c r="P1314" s="8"/>
    </row>
    <row r="1315" spans="2:16" ht="12.75">
      <c r="B1315" s="4"/>
      <c r="C1315" s="4"/>
      <c r="E1315" s="4" t="s">
        <v>44</v>
      </c>
      <c r="F1315" s="4"/>
      <c r="J1315" s="93"/>
      <c r="K1315" s="93"/>
      <c r="L1315" s="179"/>
      <c r="M1315" s="40"/>
      <c r="N1315" s="40"/>
      <c r="O1315" s="4"/>
      <c r="P1315" s="8"/>
    </row>
    <row r="1316" spans="2:16" ht="12.75">
      <c r="B1316" s="4"/>
      <c r="C1316" s="4"/>
      <c r="E1316" s="4" t="s">
        <v>44</v>
      </c>
      <c r="F1316" s="4"/>
      <c r="J1316" s="93"/>
      <c r="K1316" s="93"/>
      <c r="L1316" s="179"/>
      <c r="M1316" s="40"/>
      <c r="N1316" s="40"/>
      <c r="O1316" s="4"/>
      <c r="P1316" s="8"/>
    </row>
    <row r="1317" spans="2:16" ht="12.75">
      <c r="B1317" s="4"/>
      <c r="C1317" s="4"/>
      <c r="E1317" s="4" t="s">
        <v>44</v>
      </c>
      <c r="F1317" s="4"/>
      <c r="J1317" s="93"/>
      <c r="K1317" s="93"/>
      <c r="L1317" s="179"/>
      <c r="M1317" s="40"/>
      <c r="N1317" s="40"/>
      <c r="O1317" s="4"/>
      <c r="P1317" s="8"/>
    </row>
    <row r="1318" spans="2:16" ht="12.75">
      <c r="B1318" s="4"/>
      <c r="C1318" s="4"/>
      <c r="E1318" s="4" t="s">
        <v>44</v>
      </c>
      <c r="F1318" s="4"/>
      <c r="J1318" s="93"/>
      <c r="K1318" s="93"/>
      <c r="L1318" s="179"/>
      <c r="M1318" s="40"/>
      <c r="N1318" s="40"/>
      <c r="O1318" s="4"/>
      <c r="P1318" s="8"/>
    </row>
    <row r="1319" spans="2:16" ht="12.75">
      <c r="B1319" s="4"/>
      <c r="C1319" s="4"/>
      <c r="E1319" s="4" t="s">
        <v>44</v>
      </c>
      <c r="F1319" s="4"/>
      <c r="J1319" s="93"/>
      <c r="K1319" s="93"/>
      <c r="L1319" s="179"/>
      <c r="M1319" s="40"/>
      <c r="N1319" s="40"/>
      <c r="O1319" s="4"/>
      <c r="P1319" s="8"/>
    </row>
    <row r="1320" spans="2:16" ht="12.75">
      <c r="B1320" s="4"/>
      <c r="C1320" s="4"/>
      <c r="E1320" s="4" t="s">
        <v>44</v>
      </c>
      <c r="F1320" s="4"/>
      <c r="J1320" s="93"/>
      <c r="K1320" s="93"/>
      <c r="L1320" s="179"/>
      <c r="M1320" s="40"/>
      <c r="N1320" s="40"/>
      <c r="O1320" s="4"/>
      <c r="P1320" s="8"/>
    </row>
    <row r="1321" spans="2:16" ht="12.75">
      <c r="B1321" s="4"/>
      <c r="C1321" s="4"/>
      <c r="E1321" s="4" t="s">
        <v>44</v>
      </c>
      <c r="F1321" s="4"/>
      <c r="J1321" s="93"/>
      <c r="K1321" s="93"/>
      <c r="L1321" s="179"/>
      <c r="M1321" s="40"/>
      <c r="N1321" s="40"/>
      <c r="O1321" s="4"/>
      <c r="P1321" s="8"/>
    </row>
    <row r="1322" spans="2:16" ht="12.75">
      <c r="B1322" s="4"/>
      <c r="C1322" s="4"/>
      <c r="E1322" s="4" t="s">
        <v>44</v>
      </c>
      <c r="F1322" s="4"/>
      <c r="J1322" s="93"/>
      <c r="K1322" s="93"/>
      <c r="L1322" s="179"/>
      <c r="M1322" s="40"/>
      <c r="N1322" s="40"/>
      <c r="O1322" s="4"/>
      <c r="P1322" s="8"/>
    </row>
    <row r="1323" spans="2:16" ht="12.75">
      <c r="B1323" s="4"/>
      <c r="C1323" s="4"/>
      <c r="E1323" s="4" t="s">
        <v>44</v>
      </c>
      <c r="F1323" s="4"/>
      <c r="J1323" s="93"/>
      <c r="K1323" s="93"/>
      <c r="L1323" s="179"/>
      <c r="M1323" s="40"/>
      <c r="N1323" s="40"/>
      <c r="O1323" s="4"/>
      <c r="P1323" s="8"/>
    </row>
    <row r="1324" spans="2:16" ht="12.75">
      <c r="B1324" s="4"/>
      <c r="C1324" s="4"/>
      <c r="E1324" s="4" t="s">
        <v>44</v>
      </c>
      <c r="F1324" s="4"/>
      <c r="J1324" s="93"/>
      <c r="K1324" s="93"/>
      <c r="L1324" s="179"/>
      <c r="M1324" s="40"/>
      <c r="N1324" s="40"/>
      <c r="O1324" s="4"/>
      <c r="P1324" s="8"/>
    </row>
    <row r="1325" spans="2:16" ht="12.75">
      <c r="B1325" s="4"/>
      <c r="C1325" s="4"/>
      <c r="E1325" s="4" t="s">
        <v>44</v>
      </c>
      <c r="F1325" s="4"/>
      <c r="J1325" s="93"/>
      <c r="K1325" s="93"/>
      <c r="L1325" s="179"/>
      <c r="M1325" s="40"/>
      <c r="N1325" s="40"/>
      <c r="O1325" s="4"/>
      <c r="P1325" s="8"/>
    </row>
    <row r="1326" spans="2:16" ht="12.75">
      <c r="B1326" s="4"/>
      <c r="C1326" s="4"/>
      <c r="E1326" s="4" t="s">
        <v>44</v>
      </c>
      <c r="F1326" s="4"/>
      <c r="J1326" s="93"/>
      <c r="K1326" s="93"/>
      <c r="L1326" s="179"/>
      <c r="M1326" s="40"/>
      <c r="N1326" s="40"/>
      <c r="O1326" s="4"/>
      <c r="P1326" s="8"/>
    </row>
    <row r="1327" spans="2:16" ht="12.75">
      <c r="B1327" s="4"/>
      <c r="C1327" s="4"/>
      <c r="E1327" s="4" t="s">
        <v>44</v>
      </c>
      <c r="F1327" s="4"/>
      <c r="J1327" s="93"/>
      <c r="K1327" s="93"/>
      <c r="L1327" s="179"/>
      <c r="M1327" s="40"/>
      <c r="N1327" s="40"/>
      <c r="O1327" s="4"/>
      <c r="P1327" s="8"/>
    </row>
    <row r="1328" spans="2:16" ht="12.75">
      <c r="B1328" s="4"/>
      <c r="C1328" s="4"/>
      <c r="E1328" s="4" t="s">
        <v>44</v>
      </c>
      <c r="F1328" s="4"/>
      <c r="J1328" s="93"/>
      <c r="K1328" s="93"/>
      <c r="L1328" s="179"/>
      <c r="M1328" s="40"/>
      <c r="N1328" s="40"/>
      <c r="O1328" s="4"/>
      <c r="P1328" s="8"/>
    </row>
    <row r="1329" spans="2:16" ht="12.75">
      <c r="B1329" s="4"/>
      <c r="C1329" s="4"/>
      <c r="E1329" s="4" t="s">
        <v>44</v>
      </c>
      <c r="F1329" s="4"/>
      <c r="J1329" s="93"/>
      <c r="K1329" s="93"/>
      <c r="L1329" s="179"/>
      <c r="M1329" s="40"/>
      <c r="N1329" s="40"/>
      <c r="O1329" s="4"/>
      <c r="P1329" s="8"/>
    </row>
    <row r="1330" spans="2:16" ht="12.75">
      <c r="B1330" s="4"/>
      <c r="C1330" s="4"/>
      <c r="E1330" s="4" t="s">
        <v>44</v>
      </c>
      <c r="F1330" s="4"/>
      <c r="J1330" s="93"/>
      <c r="K1330" s="93"/>
      <c r="L1330" s="179"/>
      <c r="M1330" s="40"/>
      <c r="N1330" s="40"/>
      <c r="O1330" s="4"/>
      <c r="P1330" s="8"/>
    </row>
    <row r="1331" spans="2:16" ht="12.75">
      <c r="B1331" s="4"/>
      <c r="C1331" s="4"/>
      <c r="E1331" s="4" t="s">
        <v>44</v>
      </c>
      <c r="F1331" s="4"/>
      <c r="J1331" s="93"/>
      <c r="K1331" s="93"/>
      <c r="L1331" s="179"/>
      <c r="M1331" s="40"/>
      <c r="N1331" s="40"/>
      <c r="O1331" s="4"/>
      <c r="P1331" s="8"/>
    </row>
    <row r="1332" spans="2:16" ht="12.75">
      <c r="B1332" s="4"/>
      <c r="C1332" s="4"/>
      <c r="E1332" s="4" t="s">
        <v>44</v>
      </c>
      <c r="F1332" s="4"/>
      <c r="J1332" s="93"/>
      <c r="K1332" s="93"/>
      <c r="L1332" s="179"/>
      <c r="M1332" s="40"/>
      <c r="N1332" s="40"/>
      <c r="O1332" s="4"/>
      <c r="P1332" s="8"/>
    </row>
    <row r="1333" spans="2:16" ht="12.75">
      <c r="B1333" s="4"/>
      <c r="C1333" s="4"/>
      <c r="E1333" s="4" t="s">
        <v>44</v>
      </c>
      <c r="F1333" s="4"/>
      <c r="J1333" s="93"/>
      <c r="K1333" s="93"/>
      <c r="L1333" s="179"/>
      <c r="M1333" s="40"/>
      <c r="N1333" s="40"/>
      <c r="O1333" s="4"/>
      <c r="P1333" s="8"/>
    </row>
    <row r="1334" spans="2:16" ht="12.75">
      <c r="B1334" s="4"/>
      <c r="C1334" s="4"/>
      <c r="E1334" s="4" t="s">
        <v>44</v>
      </c>
      <c r="F1334" s="4"/>
      <c r="J1334" s="93"/>
      <c r="K1334" s="93"/>
      <c r="L1334" s="179"/>
      <c r="M1334" s="40"/>
      <c r="N1334" s="40"/>
      <c r="O1334" s="4"/>
      <c r="P1334" s="8"/>
    </row>
    <row r="1335" spans="2:16" ht="12.75">
      <c r="B1335" s="4"/>
      <c r="C1335" s="4"/>
      <c r="E1335" s="4" t="s">
        <v>44</v>
      </c>
      <c r="F1335" s="4"/>
      <c r="J1335" s="93"/>
      <c r="K1335" s="93"/>
      <c r="L1335" s="179"/>
      <c r="M1335" s="40"/>
      <c r="N1335" s="40"/>
      <c r="O1335" s="4"/>
      <c r="P1335" s="8"/>
    </row>
    <row r="1336" spans="2:16" ht="12.75">
      <c r="B1336" s="4"/>
      <c r="C1336" s="4"/>
      <c r="E1336" s="4" t="s">
        <v>44</v>
      </c>
      <c r="F1336" s="4"/>
      <c r="J1336" s="93"/>
      <c r="K1336" s="93"/>
      <c r="L1336" s="179"/>
      <c r="M1336" s="40"/>
      <c r="N1336" s="40"/>
      <c r="O1336" s="4"/>
      <c r="P1336" s="8"/>
    </row>
    <row r="1337" spans="2:16" ht="12.75">
      <c r="B1337" s="4"/>
      <c r="C1337" s="4"/>
      <c r="E1337" s="4" t="s">
        <v>44</v>
      </c>
      <c r="F1337" s="4"/>
      <c r="J1337" s="93"/>
      <c r="K1337" s="93"/>
      <c r="L1337" s="179"/>
      <c r="M1337" s="40"/>
      <c r="N1337" s="40"/>
      <c r="O1337" s="4"/>
      <c r="P1337" s="8"/>
    </row>
    <row r="1338" spans="2:16" ht="12.75">
      <c r="B1338" s="4"/>
      <c r="C1338" s="4"/>
      <c r="E1338" s="4" t="s">
        <v>44</v>
      </c>
      <c r="F1338" s="4"/>
      <c r="J1338" s="93"/>
      <c r="K1338" s="93"/>
      <c r="L1338" s="179"/>
      <c r="M1338" s="40"/>
      <c r="N1338" s="40"/>
      <c r="O1338" s="4"/>
      <c r="P1338" s="8"/>
    </row>
    <row r="1339" spans="2:16" ht="12.75">
      <c r="B1339" s="4"/>
      <c r="C1339" s="4"/>
      <c r="E1339" s="4" t="s">
        <v>44</v>
      </c>
      <c r="F1339" s="4"/>
      <c r="J1339" s="93"/>
      <c r="K1339" s="93"/>
      <c r="L1339" s="179"/>
      <c r="M1339" s="40"/>
      <c r="N1339" s="40"/>
      <c r="O1339" s="4"/>
      <c r="P1339" s="8"/>
    </row>
    <row r="1340" spans="2:16" ht="12.75">
      <c r="B1340" s="4"/>
      <c r="C1340" s="4"/>
      <c r="E1340" s="4" t="s">
        <v>44</v>
      </c>
      <c r="F1340" s="4"/>
      <c r="J1340" s="93"/>
      <c r="K1340" s="93"/>
      <c r="L1340" s="179"/>
      <c r="M1340" s="40"/>
      <c r="N1340" s="40"/>
      <c r="O1340" s="4"/>
      <c r="P1340" s="8"/>
    </row>
    <row r="1341" spans="2:16" ht="12.75">
      <c r="B1341" s="4"/>
      <c r="C1341" s="4"/>
      <c r="E1341" s="4" t="s">
        <v>44</v>
      </c>
      <c r="F1341" s="4"/>
      <c r="J1341" s="93"/>
      <c r="K1341" s="93"/>
      <c r="L1341" s="179"/>
      <c r="M1341" s="40"/>
      <c r="N1341" s="40"/>
      <c r="O1341" s="4"/>
      <c r="P1341" s="8"/>
    </row>
    <row r="1342" spans="2:16" ht="12.75">
      <c r="B1342" s="4"/>
      <c r="C1342" s="4"/>
      <c r="E1342" s="4" t="s">
        <v>44</v>
      </c>
      <c r="F1342" s="4"/>
      <c r="J1342" s="93"/>
      <c r="K1342" s="93"/>
      <c r="L1342" s="179"/>
      <c r="M1342" s="40"/>
      <c r="N1342" s="40"/>
      <c r="O1342" s="4"/>
      <c r="P1342" s="8"/>
    </row>
    <row r="1343" spans="2:16" ht="12.75">
      <c r="B1343" s="4"/>
      <c r="C1343" s="4"/>
      <c r="E1343" s="4" t="s">
        <v>44</v>
      </c>
      <c r="F1343" s="4"/>
      <c r="J1343" s="93"/>
      <c r="K1343" s="93"/>
      <c r="L1343" s="179"/>
      <c r="M1343" s="40"/>
      <c r="N1343" s="40"/>
      <c r="O1343" s="4"/>
      <c r="P1343" s="8"/>
    </row>
    <row r="1344" spans="2:16" ht="12.75">
      <c r="B1344" s="4"/>
      <c r="C1344" s="4"/>
      <c r="E1344" s="4" t="s">
        <v>44</v>
      </c>
      <c r="F1344" s="4"/>
      <c r="J1344" s="93"/>
      <c r="K1344" s="93"/>
      <c r="L1344" s="179"/>
      <c r="M1344" s="40"/>
      <c r="N1344" s="40"/>
      <c r="O1344" s="4"/>
      <c r="P1344" s="8"/>
    </row>
    <row r="1345" spans="2:16" ht="12.75">
      <c r="B1345" s="4"/>
      <c r="C1345" s="4"/>
      <c r="E1345" s="4" t="s">
        <v>44</v>
      </c>
      <c r="F1345" s="4"/>
      <c r="J1345" s="93"/>
      <c r="K1345" s="93"/>
      <c r="L1345" s="179"/>
      <c r="M1345" s="40"/>
      <c r="N1345" s="40"/>
      <c r="O1345" s="4"/>
      <c r="P1345" s="8"/>
    </row>
    <row r="1346" spans="2:16" ht="12.75">
      <c r="B1346" s="4"/>
      <c r="C1346" s="4"/>
      <c r="E1346" s="4" t="s">
        <v>44</v>
      </c>
      <c r="F1346" s="4"/>
      <c r="J1346" s="93"/>
      <c r="K1346" s="93"/>
      <c r="L1346" s="179"/>
      <c r="M1346" s="40"/>
      <c r="N1346" s="40"/>
      <c r="O1346" s="4"/>
      <c r="P1346" s="8"/>
    </row>
    <row r="1347" spans="2:16" ht="12.75">
      <c r="B1347" s="4"/>
      <c r="C1347" s="4"/>
      <c r="E1347" s="4" t="s">
        <v>44</v>
      </c>
      <c r="F1347" s="4"/>
      <c r="J1347" s="93"/>
      <c r="K1347" s="93"/>
      <c r="L1347" s="179"/>
      <c r="M1347" s="40"/>
      <c r="N1347" s="40"/>
      <c r="O1347" s="4"/>
      <c r="P1347" s="8"/>
    </row>
    <row r="1348" spans="2:16" ht="12.75">
      <c r="B1348" s="4"/>
      <c r="C1348" s="4"/>
      <c r="E1348" s="4" t="s">
        <v>44</v>
      </c>
      <c r="F1348" s="4"/>
      <c r="J1348" s="93"/>
      <c r="K1348" s="93"/>
      <c r="L1348" s="179"/>
      <c r="M1348" s="40"/>
      <c r="N1348" s="40"/>
      <c r="O1348" s="4"/>
      <c r="P1348" s="8"/>
    </row>
    <row r="1349" spans="2:16" ht="12.75">
      <c r="B1349" s="4"/>
      <c r="C1349" s="4"/>
      <c r="E1349" s="4" t="s">
        <v>44</v>
      </c>
      <c r="F1349" s="4"/>
      <c r="J1349" s="93"/>
      <c r="K1349" s="93"/>
      <c r="L1349" s="179"/>
      <c r="M1349" s="40"/>
      <c r="N1349" s="40"/>
      <c r="O1349" s="4"/>
      <c r="P1349" s="8"/>
    </row>
    <row r="1350" spans="2:16" ht="12.75">
      <c r="B1350" s="4"/>
      <c r="C1350" s="4"/>
      <c r="E1350" s="4" t="s">
        <v>44</v>
      </c>
      <c r="F1350" s="4"/>
      <c r="J1350" s="93"/>
      <c r="K1350" s="93"/>
      <c r="L1350" s="179"/>
      <c r="M1350" s="40"/>
      <c r="N1350" s="40"/>
      <c r="O1350" s="4"/>
      <c r="P1350" s="8"/>
    </row>
    <row r="1351" spans="2:16" ht="12.75">
      <c r="B1351" s="4"/>
      <c r="C1351" s="4"/>
      <c r="E1351" s="4" t="s">
        <v>44</v>
      </c>
      <c r="F1351" s="4"/>
      <c r="J1351" s="93"/>
      <c r="K1351" s="93"/>
      <c r="L1351" s="179"/>
      <c r="M1351" s="40"/>
      <c r="N1351" s="40"/>
      <c r="O1351" s="4"/>
      <c r="P1351" s="8"/>
    </row>
    <row r="1352" spans="2:16" ht="12.75">
      <c r="B1352" s="4"/>
      <c r="C1352" s="4"/>
      <c r="E1352" s="4" t="s">
        <v>44</v>
      </c>
      <c r="F1352" s="4"/>
      <c r="J1352" s="93"/>
      <c r="K1352" s="93"/>
      <c r="L1352" s="179"/>
      <c r="M1352" s="40"/>
      <c r="N1352" s="40"/>
      <c r="O1352" s="4"/>
      <c r="P1352" s="8"/>
    </row>
    <row r="1353" spans="2:16" ht="12.75">
      <c r="B1353" s="4"/>
      <c r="C1353" s="4"/>
      <c r="E1353" s="4" t="s">
        <v>44</v>
      </c>
      <c r="F1353" s="4"/>
      <c r="J1353" s="93"/>
      <c r="K1353" s="93"/>
      <c r="L1353" s="179"/>
      <c r="M1353" s="40"/>
      <c r="N1353" s="40"/>
      <c r="O1353" s="4"/>
      <c r="P1353" s="8"/>
    </row>
    <row r="1354" spans="2:16" ht="12.75">
      <c r="B1354" s="4"/>
      <c r="C1354" s="4"/>
      <c r="E1354" s="4" t="s">
        <v>44</v>
      </c>
      <c r="F1354" s="4"/>
      <c r="J1354" s="93"/>
      <c r="K1354" s="93"/>
      <c r="L1354" s="179"/>
      <c r="M1354" s="40"/>
      <c r="N1354" s="40"/>
      <c r="O1354" s="4"/>
      <c r="P1354" s="8"/>
    </row>
    <row r="1355" spans="2:16" ht="12.75">
      <c r="B1355" s="4"/>
      <c r="C1355" s="4"/>
      <c r="E1355" s="4" t="s">
        <v>44</v>
      </c>
      <c r="F1355" s="4"/>
      <c r="J1355" s="93"/>
      <c r="K1355" s="93"/>
      <c r="L1355" s="179"/>
      <c r="M1355" s="40"/>
      <c r="N1355" s="40"/>
      <c r="O1355" s="4"/>
      <c r="P1355" s="8"/>
    </row>
    <row r="1356" spans="2:16" ht="12.75">
      <c r="B1356" s="4"/>
      <c r="C1356" s="4"/>
      <c r="E1356" s="4" t="s">
        <v>44</v>
      </c>
      <c r="F1356" s="4"/>
      <c r="J1356" s="93"/>
      <c r="K1356" s="93"/>
      <c r="L1356" s="179"/>
      <c r="M1356" s="40"/>
      <c r="N1356" s="40"/>
      <c r="O1356" s="4"/>
      <c r="P1356" s="8"/>
    </row>
    <row r="1357" spans="2:16" ht="12.75">
      <c r="B1357" s="4"/>
      <c r="C1357" s="4"/>
      <c r="E1357" s="4" t="s">
        <v>44</v>
      </c>
      <c r="F1357" s="4"/>
      <c r="J1357" s="93"/>
      <c r="K1357" s="93"/>
      <c r="L1357" s="179"/>
      <c r="M1357" s="40"/>
      <c r="N1357" s="40"/>
      <c r="O1357" s="4"/>
      <c r="P1357" s="8"/>
    </row>
    <row r="1358" spans="2:16" ht="12.75">
      <c r="B1358" s="4"/>
      <c r="C1358" s="4"/>
      <c r="E1358" s="4" t="s">
        <v>44</v>
      </c>
      <c r="F1358" s="4"/>
      <c r="J1358" s="93"/>
      <c r="K1358" s="93"/>
      <c r="L1358" s="179"/>
      <c r="M1358" s="40"/>
      <c r="N1358" s="40"/>
      <c r="O1358" s="4"/>
      <c r="P1358" s="8"/>
    </row>
    <row r="1359" spans="2:16" ht="12.75">
      <c r="B1359" s="4"/>
      <c r="C1359" s="4"/>
      <c r="E1359" s="4" t="s">
        <v>44</v>
      </c>
      <c r="F1359" s="4"/>
      <c r="J1359" s="93"/>
      <c r="K1359" s="93"/>
      <c r="L1359" s="179"/>
      <c r="M1359" s="40"/>
      <c r="N1359" s="40"/>
      <c r="O1359" s="4"/>
      <c r="P1359" s="8"/>
    </row>
    <row r="1360" spans="2:16" ht="12.75">
      <c r="B1360" s="4"/>
      <c r="C1360" s="4"/>
      <c r="E1360" s="4" t="s">
        <v>44</v>
      </c>
      <c r="F1360" s="4"/>
      <c r="J1360" s="93"/>
      <c r="K1360" s="93"/>
      <c r="L1360" s="179"/>
      <c r="M1360" s="40"/>
      <c r="N1360" s="40"/>
      <c r="O1360" s="4"/>
      <c r="P1360" s="8"/>
    </row>
    <row r="1361" spans="2:16" ht="12.75">
      <c r="B1361" s="4"/>
      <c r="C1361" s="4"/>
      <c r="E1361" s="4" t="s">
        <v>44</v>
      </c>
      <c r="F1361" s="4"/>
      <c r="J1361" s="93"/>
      <c r="K1361" s="93"/>
      <c r="L1361" s="179"/>
      <c r="M1361" s="40"/>
      <c r="N1361" s="40"/>
      <c r="O1361" s="4"/>
      <c r="P1361" s="8"/>
    </row>
    <row r="1362" spans="2:16" ht="12.75">
      <c r="B1362" s="4"/>
      <c r="C1362" s="4"/>
      <c r="E1362" s="4" t="s">
        <v>44</v>
      </c>
      <c r="F1362" s="4"/>
      <c r="J1362" s="93"/>
      <c r="K1362" s="93"/>
      <c r="L1362" s="179"/>
      <c r="M1362" s="40"/>
      <c r="N1362" s="40"/>
      <c r="O1362" s="4"/>
      <c r="P1362" s="8"/>
    </row>
    <row r="1363" spans="2:16" ht="12.75">
      <c r="B1363" s="4"/>
      <c r="C1363" s="4"/>
      <c r="E1363" s="4" t="s">
        <v>44</v>
      </c>
      <c r="F1363" s="4"/>
      <c r="J1363" s="93"/>
      <c r="K1363" s="93"/>
      <c r="L1363" s="179"/>
      <c r="M1363" s="40"/>
      <c r="N1363" s="40"/>
      <c r="O1363" s="4"/>
      <c r="P1363" s="8"/>
    </row>
    <row r="1364" spans="2:16" ht="12.75">
      <c r="B1364" s="4"/>
      <c r="C1364" s="4"/>
      <c r="E1364" s="4" t="s">
        <v>44</v>
      </c>
      <c r="F1364" s="4"/>
      <c r="J1364" s="93"/>
      <c r="K1364" s="93"/>
      <c r="L1364" s="179"/>
      <c r="M1364" s="40"/>
      <c r="N1364" s="40"/>
      <c r="O1364" s="4"/>
      <c r="P1364" s="8"/>
    </row>
    <row r="1365" spans="2:16" ht="12.75">
      <c r="B1365" s="4"/>
      <c r="C1365" s="4"/>
      <c r="E1365" s="4" t="s">
        <v>44</v>
      </c>
      <c r="F1365" s="4"/>
      <c r="J1365" s="93"/>
      <c r="K1365" s="93"/>
      <c r="L1365" s="179"/>
      <c r="M1365" s="40"/>
      <c r="N1365" s="40"/>
      <c r="O1365" s="4"/>
      <c r="P1365" s="8"/>
    </row>
    <row r="1366" spans="2:16" ht="12.75">
      <c r="B1366" s="4"/>
      <c r="C1366" s="4"/>
      <c r="E1366" s="4" t="s">
        <v>44</v>
      </c>
      <c r="F1366" s="4"/>
      <c r="J1366" s="93"/>
      <c r="K1366" s="93"/>
      <c r="L1366" s="179"/>
      <c r="M1366" s="40"/>
      <c r="N1366" s="40"/>
      <c r="O1366" s="4"/>
      <c r="P1366" s="8"/>
    </row>
    <row r="1367" spans="2:16" ht="12.75">
      <c r="B1367" s="4"/>
      <c r="C1367" s="4"/>
      <c r="E1367" s="4" t="s">
        <v>44</v>
      </c>
      <c r="F1367" s="4"/>
      <c r="J1367" s="93"/>
      <c r="K1367" s="93"/>
      <c r="L1367" s="179"/>
      <c r="M1367" s="40"/>
      <c r="N1367" s="40"/>
      <c r="O1367" s="4"/>
      <c r="P1367" s="8"/>
    </row>
    <row r="1368" spans="2:16" ht="12.75">
      <c r="B1368" s="4"/>
      <c r="C1368" s="4"/>
      <c r="E1368" s="4" t="s">
        <v>44</v>
      </c>
      <c r="F1368" s="4"/>
      <c r="J1368" s="93"/>
      <c r="K1368" s="93"/>
      <c r="L1368" s="179"/>
      <c r="M1368" s="40"/>
      <c r="N1368" s="40"/>
      <c r="O1368" s="4"/>
      <c r="P1368" s="8"/>
    </row>
    <row r="1369" spans="2:16" ht="12.75">
      <c r="B1369" s="4"/>
      <c r="C1369" s="4"/>
      <c r="E1369" s="4" t="s">
        <v>44</v>
      </c>
      <c r="F1369" s="4"/>
      <c r="J1369" s="93"/>
      <c r="K1369" s="93"/>
      <c r="L1369" s="179"/>
      <c r="M1369" s="40"/>
      <c r="N1369" s="40"/>
      <c r="O1369" s="4"/>
      <c r="P1369" s="8"/>
    </row>
    <row r="1370" spans="2:16" ht="12.75">
      <c r="B1370" s="4"/>
      <c r="C1370" s="4"/>
      <c r="E1370" s="4" t="s">
        <v>44</v>
      </c>
      <c r="F1370" s="4"/>
      <c r="J1370" s="93"/>
      <c r="K1370" s="93"/>
      <c r="L1370" s="179"/>
      <c r="M1370" s="40"/>
      <c r="N1370" s="40"/>
      <c r="O1370" s="4"/>
      <c r="P1370" s="8"/>
    </row>
    <row r="1371" spans="2:16" ht="12.75">
      <c r="B1371" s="4"/>
      <c r="C1371" s="4"/>
      <c r="E1371" s="4" t="s">
        <v>44</v>
      </c>
      <c r="F1371" s="4"/>
      <c r="J1371" s="93"/>
      <c r="K1371" s="93"/>
      <c r="L1371" s="179"/>
      <c r="M1371" s="40"/>
      <c r="N1371" s="40"/>
      <c r="O1371" s="4"/>
      <c r="P1371" s="8"/>
    </row>
    <row r="1372" spans="2:16" ht="12.75">
      <c r="B1372" s="4"/>
      <c r="C1372" s="4"/>
      <c r="E1372" s="4" t="s">
        <v>44</v>
      </c>
      <c r="F1372" s="4"/>
      <c r="J1372" s="93"/>
      <c r="K1372" s="93"/>
      <c r="L1372" s="179"/>
      <c r="M1372" s="40"/>
      <c r="N1372" s="40"/>
      <c r="O1372" s="4"/>
      <c r="P1372" s="8"/>
    </row>
    <row r="1373" spans="2:16" ht="12.75">
      <c r="B1373" s="4"/>
      <c r="C1373" s="4"/>
      <c r="E1373" s="4" t="s">
        <v>44</v>
      </c>
      <c r="F1373" s="4"/>
      <c r="J1373" s="93"/>
      <c r="K1373" s="93"/>
      <c r="L1373" s="179"/>
      <c r="M1373" s="40"/>
      <c r="N1373" s="40"/>
      <c r="O1373" s="4"/>
      <c r="P1373" s="8"/>
    </row>
    <row r="1374" spans="2:16" ht="12.75">
      <c r="B1374" s="4"/>
      <c r="C1374" s="4"/>
      <c r="E1374" s="4" t="s">
        <v>44</v>
      </c>
      <c r="F1374" s="4"/>
      <c r="J1374" s="93"/>
      <c r="K1374" s="93"/>
      <c r="L1374" s="179"/>
      <c r="M1374" s="40"/>
      <c r="N1374" s="40"/>
      <c r="O1374" s="4"/>
      <c r="P1374" s="8"/>
    </row>
    <row r="1375" spans="2:16" ht="12.75">
      <c r="B1375" s="4"/>
      <c r="C1375" s="4"/>
      <c r="E1375" s="4" t="s">
        <v>44</v>
      </c>
      <c r="F1375" s="4"/>
      <c r="J1375" s="93"/>
      <c r="K1375" s="93"/>
      <c r="L1375" s="179"/>
      <c r="M1375" s="40"/>
      <c r="N1375" s="40"/>
      <c r="O1375" s="4"/>
      <c r="P1375" s="8"/>
    </row>
    <row r="1376" spans="2:16" ht="12.75">
      <c r="B1376" s="4"/>
      <c r="C1376" s="4"/>
      <c r="E1376" s="4" t="s">
        <v>44</v>
      </c>
      <c r="F1376" s="4"/>
      <c r="J1376" s="93"/>
      <c r="K1376" s="93"/>
      <c r="L1376" s="179"/>
      <c r="M1376" s="40"/>
      <c r="N1376" s="40"/>
      <c r="O1376" s="4"/>
      <c r="P1376" s="8"/>
    </row>
    <row r="1377" spans="2:16" ht="12.75">
      <c r="B1377" s="4"/>
      <c r="C1377" s="4"/>
      <c r="E1377" s="4" t="s">
        <v>44</v>
      </c>
      <c r="F1377" s="4"/>
      <c r="J1377" s="93"/>
      <c r="K1377" s="93"/>
      <c r="L1377" s="179"/>
      <c r="M1377" s="40"/>
      <c r="N1377" s="40"/>
      <c r="O1377" s="4"/>
      <c r="P1377" s="8"/>
    </row>
    <row r="1378" spans="2:16" ht="12.75">
      <c r="B1378" s="4"/>
      <c r="C1378" s="4"/>
      <c r="E1378" s="4" t="s">
        <v>44</v>
      </c>
      <c r="F1378" s="4"/>
      <c r="J1378" s="93"/>
      <c r="K1378" s="93"/>
      <c r="L1378" s="179"/>
      <c r="M1378" s="40"/>
      <c r="N1378" s="40"/>
      <c r="O1378" s="4"/>
      <c r="P1378" s="8"/>
    </row>
    <row r="1379" spans="2:16" ht="12.75">
      <c r="B1379" s="4"/>
      <c r="C1379" s="4"/>
      <c r="E1379" s="4" t="s">
        <v>44</v>
      </c>
      <c r="F1379" s="4"/>
      <c r="J1379" s="93"/>
      <c r="K1379" s="93"/>
      <c r="L1379" s="179"/>
      <c r="M1379" s="40"/>
      <c r="N1379" s="40"/>
      <c r="O1379" s="4"/>
      <c r="P1379" s="8"/>
    </row>
    <row r="1380" spans="2:16" ht="12.75">
      <c r="B1380" s="4"/>
      <c r="C1380" s="4"/>
      <c r="E1380" s="4" t="s">
        <v>44</v>
      </c>
      <c r="F1380" s="4"/>
      <c r="J1380" s="93"/>
      <c r="K1380" s="93"/>
      <c r="L1380" s="179"/>
      <c r="M1380" s="40"/>
      <c r="N1380" s="40"/>
      <c r="O1380" s="4"/>
      <c r="P1380" s="8"/>
    </row>
    <row r="1381" spans="2:16" ht="12.75">
      <c r="B1381" s="4"/>
      <c r="C1381" s="4"/>
      <c r="E1381" s="4" t="s">
        <v>44</v>
      </c>
      <c r="F1381" s="4"/>
      <c r="J1381" s="93"/>
      <c r="K1381" s="93"/>
      <c r="L1381" s="179"/>
      <c r="M1381" s="40"/>
      <c r="N1381" s="40"/>
      <c r="O1381" s="4"/>
      <c r="P1381" s="8"/>
    </row>
    <row r="1382" spans="2:16" ht="12.75">
      <c r="B1382" s="4"/>
      <c r="C1382" s="4"/>
      <c r="E1382" s="4" t="s">
        <v>44</v>
      </c>
      <c r="F1382" s="4"/>
      <c r="J1382" s="93"/>
      <c r="K1382" s="93"/>
      <c r="L1382" s="179"/>
      <c r="M1382" s="40"/>
      <c r="N1382" s="40"/>
      <c r="O1382" s="4"/>
      <c r="P1382" s="8"/>
    </row>
    <row r="1383" spans="2:16" ht="12.75">
      <c r="B1383" s="4"/>
      <c r="C1383" s="4"/>
      <c r="E1383" s="4" t="s">
        <v>44</v>
      </c>
      <c r="F1383" s="4"/>
      <c r="J1383" s="93"/>
      <c r="K1383" s="93"/>
      <c r="L1383" s="179"/>
      <c r="M1383" s="40"/>
      <c r="N1383" s="40"/>
      <c r="O1383" s="4"/>
      <c r="P1383" s="8"/>
    </row>
    <row r="1384" spans="2:16" ht="12.75">
      <c r="B1384" s="4"/>
      <c r="C1384" s="4"/>
      <c r="E1384" s="4" t="s">
        <v>44</v>
      </c>
      <c r="F1384" s="4"/>
      <c r="J1384" s="93"/>
      <c r="K1384" s="93"/>
      <c r="L1384" s="179"/>
      <c r="M1384" s="40"/>
      <c r="N1384" s="40"/>
      <c r="O1384" s="4"/>
      <c r="P1384" s="8"/>
    </row>
    <row r="1385" spans="2:16" ht="12.75">
      <c r="B1385" s="4"/>
      <c r="C1385" s="4"/>
      <c r="E1385" s="4" t="s">
        <v>44</v>
      </c>
      <c r="F1385" s="4"/>
      <c r="J1385" s="93"/>
      <c r="K1385" s="93"/>
      <c r="L1385" s="179"/>
      <c r="M1385" s="40"/>
      <c r="N1385" s="40"/>
      <c r="O1385" s="4"/>
      <c r="P1385" s="8"/>
    </row>
    <row r="1386" spans="2:16" ht="12.75">
      <c r="B1386" s="4"/>
      <c r="C1386" s="4"/>
      <c r="E1386" s="4" t="s">
        <v>44</v>
      </c>
      <c r="F1386" s="4"/>
      <c r="J1386" s="93"/>
      <c r="K1386" s="93"/>
      <c r="L1386" s="179"/>
      <c r="M1386" s="40"/>
      <c r="N1386" s="40"/>
      <c r="O1386" s="4"/>
      <c r="P1386" s="8"/>
    </row>
    <row r="1387" spans="2:16" ht="12.75">
      <c r="B1387" s="4"/>
      <c r="C1387" s="4"/>
      <c r="E1387" s="4" t="s">
        <v>44</v>
      </c>
      <c r="F1387" s="4"/>
      <c r="J1387" s="93"/>
      <c r="K1387" s="93"/>
      <c r="L1387" s="179"/>
      <c r="M1387" s="40"/>
      <c r="N1387" s="40"/>
      <c r="O1387" s="4"/>
      <c r="P1387" s="8"/>
    </row>
    <row r="1388" spans="2:16" ht="12.75">
      <c r="B1388" s="4"/>
      <c r="C1388" s="4"/>
      <c r="E1388" s="4" t="s">
        <v>44</v>
      </c>
      <c r="F1388" s="4"/>
      <c r="J1388" s="93"/>
      <c r="K1388" s="93"/>
      <c r="L1388" s="179"/>
      <c r="M1388" s="40"/>
      <c r="N1388" s="40"/>
      <c r="O1388" s="4"/>
      <c r="P1388" s="8"/>
    </row>
    <row r="1389" spans="2:16" ht="12.75">
      <c r="B1389" s="4"/>
      <c r="C1389" s="4"/>
      <c r="E1389" s="4" t="s">
        <v>44</v>
      </c>
      <c r="F1389" s="4"/>
      <c r="J1389" s="93"/>
      <c r="K1389" s="93"/>
      <c r="L1389" s="179"/>
      <c r="M1389" s="40"/>
      <c r="N1389" s="40"/>
      <c r="O1389" s="4"/>
      <c r="P1389" s="8"/>
    </row>
    <row r="1390" spans="2:16" ht="12.75">
      <c r="B1390" s="4"/>
      <c r="C1390" s="4"/>
      <c r="E1390" s="4" t="s">
        <v>44</v>
      </c>
      <c r="F1390" s="4"/>
      <c r="J1390" s="93"/>
      <c r="K1390" s="93"/>
      <c r="L1390" s="179"/>
      <c r="M1390" s="40"/>
      <c r="N1390" s="40"/>
      <c r="O1390" s="4"/>
      <c r="P1390" s="8"/>
    </row>
    <row r="1391" spans="2:16" ht="12.75">
      <c r="B1391" s="4"/>
      <c r="C1391" s="4"/>
      <c r="E1391" s="4" t="s">
        <v>44</v>
      </c>
      <c r="F1391" s="4"/>
      <c r="J1391" s="93"/>
      <c r="K1391" s="93"/>
      <c r="L1391" s="179"/>
      <c r="M1391" s="40"/>
      <c r="N1391" s="40"/>
      <c r="O1391" s="4"/>
      <c r="P1391" s="8"/>
    </row>
    <row r="1392" spans="2:16" ht="12.75">
      <c r="B1392" s="4"/>
      <c r="C1392" s="4"/>
      <c r="E1392" s="4" t="s">
        <v>44</v>
      </c>
      <c r="F1392" s="4"/>
      <c r="J1392" s="93"/>
      <c r="K1392" s="93"/>
      <c r="L1392" s="179"/>
      <c r="M1392" s="40"/>
      <c r="N1392" s="40"/>
      <c r="O1392" s="4"/>
      <c r="P1392" s="8"/>
    </row>
    <row r="1393" spans="2:16" ht="12.75">
      <c r="B1393" s="4"/>
      <c r="C1393" s="4"/>
      <c r="E1393" s="4" t="s">
        <v>44</v>
      </c>
      <c r="F1393" s="4"/>
      <c r="J1393" s="93"/>
      <c r="K1393" s="93"/>
      <c r="L1393" s="179"/>
      <c r="M1393" s="40"/>
      <c r="N1393" s="40"/>
      <c r="O1393" s="4"/>
      <c r="P1393" s="8"/>
    </row>
    <row r="1394" spans="2:16" ht="12.75">
      <c r="B1394" s="4"/>
      <c r="C1394" s="4"/>
      <c r="E1394" s="4" t="s">
        <v>44</v>
      </c>
      <c r="F1394" s="4"/>
      <c r="J1394" s="93"/>
      <c r="K1394" s="93"/>
      <c r="L1394" s="179"/>
      <c r="M1394" s="40"/>
      <c r="N1394" s="40"/>
      <c r="O1394" s="4"/>
      <c r="P1394" s="8"/>
    </row>
    <row r="1395" spans="2:16" ht="12.75">
      <c r="B1395" s="4"/>
      <c r="C1395" s="4"/>
      <c r="E1395" s="4" t="s">
        <v>44</v>
      </c>
      <c r="F1395" s="4"/>
      <c r="J1395" s="93"/>
      <c r="K1395" s="93"/>
      <c r="L1395" s="179"/>
      <c r="M1395" s="40"/>
      <c r="N1395" s="40"/>
      <c r="O1395" s="4"/>
      <c r="P1395" s="8"/>
    </row>
    <row r="1396" spans="2:16" ht="12.75">
      <c r="B1396" s="4"/>
      <c r="C1396" s="4"/>
      <c r="E1396" s="4" t="s">
        <v>44</v>
      </c>
      <c r="F1396" s="4"/>
      <c r="J1396" s="93"/>
      <c r="K1396" s="93"/>
      <c r="L1396" s="179"/>
      <c r="M1396" s="40"/>
      <c r="N1396" s="40"/>
      <c r="O1396" s="4"/>
      <c r="P1396" s="8"/>
    </row>
    <row r="1397" spans="2:16" ht="12.75">
      <c r="B1397" s="4"/>
      <c r="C1397" s="4"/>
      <c r="E1397" s="4" t="s">
        <v>44</v>
      </c>
      <c r="F1397" s="4"/>
      <c r="J1397" s="93"/>
      <c r="K1397" s="93"/>
      <c r="L1397" s="179"/>
      <c r="M1397" s="40"/>
      <c r="N1397" s="40"/>
      <c r="O1397" s="4"/>
      <c r="P1397" s="8"/>
    </row>
    <row r="1398" spans="2:16" ht="12.75">
      <c r="B1398" s="4"/>
      <c r="C1398" s="4"/>
      <c r="E1398" s="4" t="s">
        <v>44</v>
      </c>
      <c r="F1398" s="4"/>
      <c r="J1398" s="93"/>
      <c r="K1398" s="93"/>
      <c r="L1398" s="179"/>
      <c r="M1398" s="40"/>
      <c r="N1398" s="40"/>
      <c r="O1398" s="4"/>
      <c r="P1398" s="8"/>
    </row>
    <row r="1399" spans="2:16" ht="12.75">
      <c r="B1399" s="4"/>
      <c r="C1399" s="4"/>
      <c r="E1399" s="4" t="s">
        <v>44</v>
      </c>
      <c r="F1399" s="4"/>
      <c r="J1399" s="93"/>
      <c r="K1399" s="93"/>
      <c r="L1399" s="179"/>
      <c r="M1399" s="40"/>
      <c r="N1399" s="40"/>
      <c r="O1399" s="4"/>
      <c r="P1399" s="8"/>
    </row>
    <row r="1400" spans="2:16" ht="12.75">
      <c r="B1400" s="4"/>
      <c r="C1400" s="4"/>
      <c r="E1400" s="4" t="s">
        <v>44</v>
      </c>
      <c r="F1400" s="4"/>
      <c r="J1400" s="93"/>
      <c r="K1400" s="93"/>
      <c r="L1400" s="179"/>
      <c r="M1400" s="40"/>
      <c r="N1400" s="40"/>
      <c r="O1400" s="4"/>
      <c r="P1400" s="8"/>
    </row>
    <row r="1401" spans="2:16" ht="12.75">
      <c r="B1401" s="4"/>
      <c r="C1401" s="4"/>
      <c r="E1401" s="4" t="s">
        <v>44</v>
      </c>
      <c r="F1401" s="4"/>
      <c r="J1401" s="93"/>
      <c r="K1401" s="93"/>
      <c r="L1401" s="179"/>
      <c r="M1401" s="40"/>
      <c r="N1401" s="40"/>
      <c r="O1401" s="4"/>
      <c r="P1401" s="8"/>
    </row>
    <row r="1402" spans="2:16" ht="12.75">
      <c r="B1402" s="4"/>
      <c r="C1402" s="4"/>
      <c r="E1402" s="4" t="s">
        <v>44</v>
      </c>
      <c r="F1402" s="4"/>
      <c r="J1402" s="93"/>
      <c r="K1402" s="93"/>
      <c r="L1402" s="179"/>
      <c r="M1402" s="40"/>
      <c r="N1402" s="40"/>
      <c r="O1402" s="4"/>
      <c r="P1402" s="8"/>
    </row>
    <row r="1403" spans="2:16" ht="12.75">
      <c r="B1403" s="4"/>
      <c r="C1403" s="4"/>
      <c r="E1403" s="4" t="s">
        <v>44</v>
      </c>
      <c r="F1403" s="4"/>
      <c r="J1403" s="93"/>
      <c r="K1403" s="93"/>
      <c r="L1403" s="179"/>
      <c r="M1403" s="40"/>
      <c r="N1403" s="40"/>
      <c r="O1403" s="4"/>
      <c r="P1403" s="8"/>
    </row>
    <row r="1404" spans="2:16" ht="12.75">
      <c r="B1404" s="4"/>
      <c r="C1404" s="4"/>
      <c r="E1404" s="4" t="s">
        <v>44</v>
      </c>
      <c r="F1404" s="4"/>
      <c r="J1404" s="93"/>
      <c r="K1404" s="93"/>
      <c r="L1404" s="179"/>
      <c r="M1404" s="40"/>
      <c r="N1404" s="40"/>
      <c r="O1404" s="4"/>
      <c r="P1404" s="8"/>
    </row>
    <row r="1405" spans="2:16" ht="12.75">
      <c r="B1405" s="4"/>
      <c r="C1405" s="4"/>
      <c r="E1405" s="4" t="s">
        <v>44</v>
      </c>
      <c r="F1405" s="4"/>
      <c r="J1405" s="93"/>
      <c r="K1405" s="93"/>
      <c r="L1405" s="179"/>
      <c r="M1405" s="40"/>
      <c r="N1405" s="40"/>
      <c r="O1405" s="4"/>
      <c r="P1405" s="8"/>
    </row>
    <row r="1406" spans="2:16" ht="12.75">
      <c r="B1406" s="4"/>
      <c r="C1406" s="4"/>
      <c r="E1406" s="4" t="s">
        <v>44</v>
      </c>
      <c r="F1406" s="4"/>
      <c r="J1406" s="93"/>
      <c r="K1406" s="93"/>
      <c r="L1406" s="179"/>
      <c r="M1406" s="40"/>
      <c r="N1406" s="40"/>
      <c r="O1406" s="4"/>
      <c r="P1406" s="8"/>
    </row>
    <row r="1407" spans="2:16" ht="12.75">
      <c r="B1407" s="4"/>
      <c r="C1407" s="4"/>
      <c r="E1407" s="4" t="s">
        <v>44</v>
      </c>
      <c r="F1407" s="4"/>
      <c r="J1407" s="93"/>
      <c r="K1407" s="93"/>
      <c r="L1407" s="179"/>
      <c r="M1407" s="40"/>
      <c r="N1407" s="40"/>
      <c r="O1407" s="4"/>
      <c r="P1407" s="8"/>
    </row>
    <row r="1408" spans="2:16" ht="12.75">
      <c r="B1408" s="4"/>
      <c r="C1408" s="4"/>
      <c r="E1408" s="4" t="s">
        <v>44</v>
      </c>
      <c r="F1408" s="4"/>
      <c r="J1408" s="93"/>
      <c r="K1408" s="93"/>
      <c r="L1408" s="179"/>
      <c r="M1408" s="40"/>
      <c r="N1408" s="40"/>
      <c r="O1408" s="4"/>
      <c r="P1408" s="8"/>
    </row>
    <row r="1409" spans="2:16" ht="12.75">
      <c r="B1409" s="4"/>
      <c r="C1409" s="4"/>
      <c r="E1409" s="4" t="s">
        <v>44</v>
      </c>
      <c r="F1409" s="4"/>
      <c r="J1409" s="93"/>
      <c r="K1409" s="93"/>
      <c r="L1409" s="179"/>
      <c r="M1409" s="40"/>
      <c r="N1409" s="40"/>
      <c r="O1409" s="4"/>
      <c r="P1409" s="8"/>
    </row>
    <row r="1410" spans="2:16" ht="12.75">
      <c r="B1410" s="4"/>
      <c r="C1410" s="4"/>
      <c r="E1410" s="4" t="s">
        <v>44</v>
      </c>
      <c r="F1410" s="4"/>
      <c r="J1410" s="93"/>
      <c r="K1410" s="93"/>
      <c r="L1410" s="179"/>
      <c r="M1410" s="40"/>
      <c r="N1410" s="40"/>
      <c r="O1410" s="4"/>
      <c r="P1410" s="8"/>
    </row>
    <row r="1411" spans="2:16" ht="12.75">
      <c r="B1411" s="4"/>
      <c r="C1411" s="4"/>
      <c r="E1411" s="4" t="s">
        <v>44</v>
      </c>
      <c r="F1411" s="4"/>
      <c r="J1411" s="93"/>
      <c r="K1411" s="93"/>
      <c r="L1411" s="179"/>
      <c r="M1411" s="40"/>
      <c r="N1411" s="40"/>
      <c r="O1411" s="4"/>
      <c r="P1411" s="8"/>
    </row>
    <row r="1412" spans="2:16" ht="12.75">
      <c r="B1412" s="4"/>
      <c r="C1412" s="4"/>
      <c r="E1412" s="4" t="s">
        <v>44</v>
      </c>
      <c r="F1412" s="4"/>
      <c r="J1412" s="93"/>
      <c r="K1412" s="93"/>
      <c r="L1412" s="179"/>
      <c r="M1412" s="40"/>
      <c r="N1412" s="40"/>
      <c r="O1412" s="4"/>
      <c r="P1412" s="8"/>
    </row>
    <row r="1413" spans="2:16" ht="12.75">
      <c r="B1413" s="4"/>
      <c r="C1413" s="4"/>
      <c r="E1413" s="4" t="s">
        <v>44</v>
      </c>
      <c r="F1413" s="4"/>
      <c r="J1413" s="93"/>
      <c r="K1413" s="93"/>
      <c r="L1413" s="179"/>
      <c r="M1413" s="40"/>
      <c r="N1413" s="40"/>
      <c r="O1413" s="4"/>
      <c r="P1413" s="8"/>
    </row>
    <row r="1414" spans="2:16" ht="12.75">
      <c r="B1414" s="4"/>
      <c r="C1414" s="4"/>
      <c r="E1414" s="4" t="s">
        <v>44</v>
      </c>
      <c r="F1414" s="4"/>
      <c r="J1414" s="93"/>
      <c r="K1414" s="93"/>
      <c r="L1414" s="179"/>
      <c r="M1414" s="40"/>
      <c r="N1414" s="40"/>
      <c r="O1414" s="4"/>
      <c r="P1414" s="8"/>
    </row>
    <row r="1415" spans="2:16" ht="12.75">
      <c r="B1415" s="4"/>
      <c r="C1415" s="4"/>
      <c r="E1415" s="4" t="s">
        <v>44</v>
      </c>
      <c r="F1415" s="4"/>
      <c r="J1415" s="93"/>
      <c r="K1415" s="93"/>
      <c r="L1415" s="179"/>
      <c r="M1415" s="40"/>
      <c r="N1415" s="40"/>
      <c r="O1415" s="4"/>
      <c r="P1415" s="8"/>
    </row>
    <row r="1416" spans="2:16" ht="12.75">
      <c r="B1416" s="4"/>
      <c r="C1416" s="4"/>
      <c r="E1416" s="4" t="s">
        <v>44</v>
      </c>
      <c r="F1416" s="4"/>
      <c r="J1416" s="93"/>
      <c r="K1416" s="93"/>
      <c r="L1416" s="179"/>
      <c r="M1416" s="40"/>
      <c r="N1416" s="40"/>
      <c r="O1416" s="4"/>
      <c r="P1416" s="8"/>
    </row>
    <row r="1417" spans="2:16" ht="12.75">
      <c r="B1417" s="4"/>
      <c r="C1417" s="4"/>
      <c r="E1417" s="4" t="s">
        <v>44</v>
      </c>
      <c r="F1417" s="4"/>
      <c r="J1417" s="93"/>
      <c r="K1417" s="93"/>
      <c r="L1417" s="179"/>
      <c r="M1417" s="40"/>
      <c r="N1417" s="40"/>
      <c r="O1417" s="4"/>
      <c r="P1417" s="8"/>
    </row>
    <row r="1418" spans="2:16" ht="12.75">
      <c r="B1418" s="4"/>
      <c r="C1418" s="4"/>
      <c r="E1418" s="4" t="s">
        <v>44</v>
      </c>
      <c r="F1418" s="4"/>
      <c r="J1418" s="93"/>
      <c r="K1418" s="93"/>
      <c r="L1418" s="179"/>
      <c r="M1418" s="40"/>
      <c r="N1418" s="40"/>
      <c r="O1418" s="4"/>
      <c r="P1418" s="8"/>
    </row>
    <row r="1419" spans="2:16" ht="12.75">
      <c r="B1419" s="4"/>
      <c r="C1419" s="4"/>
      <c r="E1419" s="4" t="s">
        <v>44</v>
      </c>
      <c r="F1419" s="4"/>
      <c r="J1419" s="93"/>
      <c r="K1419" s="93"/>
      <c r="L1419" s="179"/>
      <c r="M1419" s="40"/>
      <c r="N1419" s="40"/>
      <c r="O1419" s="4"/>
      <c r="P1419" s="8"/>
    </row>
    <row r="1420" spans="2:16" ht="12.75">
      <c r="B1420" s="4"/>
      <c r="C1420" s="4"/>
      <c r="E1420" s="4" t="s">
        <v>44</v>
      </c>
      <c r="F1420" s="4"/>
      <c r="J1420" s="93"/>
      <c r="K1420" s="93"/>
      <c r="L1420" s="179"/>
      <c r="M1420" s="40"/>
      <c r="N1420" s="40"/>
      <c r="O1420" s="4"/>
      <c r="P1420" s="8"/>
    </row>
    <row r="1421" spans="2:16" ht="12.75">
      <c r="B1421" s="4"/>
      <c r="C1421" s="4"/>
      <c r="E1421" s="4" t="s">
        <v>44</v>
      </c>
      <c r="F1421" s="4"/>
      <c r="J1421" s="93"/>
      <c r="K1421" s="93"/>
      <c r="L1421" s="179"/>
      <c r="M1421" s="40"/>
      <c r="N1421" s="40"/>
      <c r="O1421" s="4"/>
      <c r="P1421" s="8"/>
    </row>
    <row r="1422" spans="2:16" ht="12.75">
      <c r="B1422" s="4"/>
      <c r="C1422" s="4"/>
      <c r="E1422" s="4" t="s">
        <v>44</v>
      </c>
      <c r="F1422" s="4"/>
      <c r="J1422" s="93"/>
      <c r="K1422" s="93"/>
      <c r="L1422" s="179"/>
      <c r="M1422" s="40"/>
      <c r="N1422" s="40"/>
      <c r="O1422" s="4"/>
      <c r="P1422" s="8"/>
    </row>
    <row r="1423" spans="2:16" ht="12.75">
      <c r="B1423" s="4"/>
      <c r="C1423" s="4"/>
      <c r="E1423" s="4" t="s">
        <v>44</v>
      </c>
      <c r="F1423" s="4"/>
      <c r="J1423" s="93"/>
      <c r="K1423" s="93"/>
      <c r="L1423" s="179"/>
      <c r="M1423" s="40"/>
      <c r="N1423" s="40"/>
      <c r="O1423" s="4"/>
      <c r="P1423" s="8"/>
    </row>
    <row r="1424" spans="2:16" ht="12.75">
      <c r="B1424" s="4"/>
      <c r="C1424" s="4"/>
      <c r="E1424" s="4" t="s">
        <v>44</v>
      </c>
      <c r="F1424" s="4"/>
      <c r="J1424" s="93"/>
      <c r="K1424" s="93"/>
      <c r="L1424" s="179"/>
      <c r="M1424" s="40"/>
      <c r="N1424" s="40"/>
      <c r="O1424" s="4"/>
      <c r="P1424" s="8"/>
    </row>
    <row r="1425" spans="2:16" ht="12.75">
      <c r="B1425" s="4"/>
      <c r="C1425" s="4"/>
      <c r="E1425" s="4" t="s">
        <v>44</v>
      </c>
      <c r="F1425" s="4"/>
      <c r="J1425" s="93"/>
      <c r="K1425" s="93"/>
      <c r="L1425" s="179"/>
      <c r="M1425" s="40"/>
      <c r="N1425" s="40"/>
      <c r="O1425" s="4"/>
      <c r="P1425" s="8"/>
    </row>
    <row r="1426" spans="2:16" ht="12.75">
      <c r="B1426" s="4"/>
      <c r="C1426" s="4"/>
      <c r="E1426" s="4" t="s">
        <v>44</v>
      </c>
      <c r="F1426" s="4"/>
      <c r="J1426" s="93"/>
      <c r="K1426" s="93"/>
      <c r="L1426" s="179"/>
      <c r="M1426" s="40"/>
      <c r="N1426" s="40"/>
      <c r="O1426" s="4"/>
      <c r="P1426" s="8"/>
    </row>
    <row r="1427" spans="2:16" ht="12.75">
      <c r="B1427" s="4"/>
      <c r="C1427" s="4"/>
      <c r="E1427" s="4" t="s">
        <v>44</v>
      </c>
      <c r="F1427" s="4"/>
      <c r="J1427" s="93"/>
      <c r="K1427" s="93"/>
      <c r="L1427" s="179"/>
      <c r="M1427" s="40"/>
      <c r="N1427" s="40"/>
      <c r="O1427" s="4"/>
      <c r="P1427" s="8"/>
    </row>
    <row r="1428" spans="2:16" ht="12.75">
      <c r="B1428" s="4"/>
      <c r="C1428" s="4"/>
      <c r="E1428" s="4" t="s">
        <v>44</v>
      </c>
      <c r="F1428" s="4"/>
      <c r="J1428" s="93"/>
      <c r="K1428" s="93"/>
      <c r="L1428" s="179"/>
      <c r="M1428" s="40"/>
      <c r="N1428" s="40"/>
      <c r="O1428" s="4"/>
      <c r="P1428" s="8"/>
    </row>
    <row r="1429" spans="2:16" ht="12.75">
      <c r="B1429" s="4"/>
      <c r="C1429" s="4"/>
      <c r="E1429" s="4" t="s">
        <v>44</v>
      </c>
      <c r="F1429" s="4"/>
      <c r="J1429" s="93"/>
      <c r="K1429" s="93"/>
      <c r="L1429" s="179"/>
      <c r="M1429" s="40"/>
      <c r="N1429" s="40"/>
      <c r="O1429" s="4"/>
      <c r="P1429" s="8"/>
    </row>
    <row r="1430" spans="2:16" ht="12.75">
      <c r="B1430" s="4"/>
      <c r="C1430" s="4"/>
      <c r="E1430" s="4" t="s">
        <v>44</v>
      </c>
      <c r="F1430" s="4"/>
      <c r="J1430" s="93"/>
      <c r="K1430" s="93"/>
      <c r="L1430" s="179"/>
      <c r="M1430" s="40"/>
      <c r="N1430" s="40"/>
      <c r="O1430" s="4"/>
      <c r="P1430" s="8"/>
    </row>
    <row r="1431" spans="2:16" ht="12.75">
      <c r="B1431" s="4"/>
      <c r="C1431" s="4"/>
      <c r="E1431" s="4" t="s">
        <v>44</v>
      </c>
      <c r="F1431" s="4"/>
      <c r="J1431" s="93"/>
      <c r="K1431" s="93"/>
      <c r="L1431" s="179"/>
      <c r="M1431" s="40"/>
      <c r="N1431" s="40"/>
      <c r="O1431" s="4"/>
      <c r="P1431" s="8"/>
    </row>
    <row r="1432" spans="2:16" ht="12.75">
      <c r="B1432" s="4"/>
      <c r="C1432" s="4"/>
      <c r="E1432" s="4" t="s">
        <v>44</v>
      </c>
      <c r="F1432" s="4"/>
      <c r="J1432" s="93"/>
      <c r="K1432" s="93"/>
      <c r="L1432" s="179"/>
      <c r="M1432" s="40"/>
      <c r="N1432" s="40"/>
      <c r="O1432" s="4"/>
      <c r="P1432" s="8"/>
    </row>
    <row r="1433" spans="2:16" ht="12.75">
      <c r="B1433" s="4"/>
      <c r="C1433" s="4"/>
      <c r="E1433" s="4" t="s">
        <v>44</v>
      </c>
      <c r="F1433" s="4"/>
      <c r="J1433" s="93"/>
      <c r="K1433" s="93"/>
      <c r="L1433" s="179"/>
      <c r="M1433" s="40"/>
      <c r="N1433" s="40"/>
      <c r="O1433" s="4"/>
      <c r="P1433" s="8"/>
    </row>
    <row r="1434" spans="2:16" ht="12.75">
      <c r="B1434" s="4"/>
      <c r="C1434" s="4"/>
      <c r="E1434" s="4" t="s">
        <v>44</v>
      </c>
      <c r="F1434" s="4"/>
      <c r="J1434" s="93"/>
      <c r="K1434" s="93"/>
      <c r="L1434" s="179"/>
      <c r="M1434" s="40"/>
      <c r="N1434" s="40"/>
      <c r="O1434" s="4"/>
      <c r="P1434" s="8"/>
    </row>
    <row r="1435" spans="2:16" ht="12.75">
      <c r="B1435" s="4"/>
      <c r="C1435" s="4"/>
      <c r="E1435" s="4" t="s">
        <v>44</v>
      </c>
      <c r="F1435" s="4"/>
      <c r="J1435" s="93"/>
      <c r="K1435" s="93"/>
      <c r="L1435" s="179"/>
      <c r="M1435" s="40"/>
      <c r="N1435" s="40"/>
      <c r="O1435" s="4"/>
      <c r="P1435" s="8"/>
    </row>
    <row r="1436" spans="2:16" ht="12.75">
      <c r="B1436" s="4"/>
      <c r="C1436" s="4"/>
      <c r="E1436" s="4" t="s">
        <v>44</v>
      </c>
      <c r="F1436" s="4"/>
      <c r="J1436" s="93"/>
      <c r="K1436" s="93"/>
      <c r="L1436" s="179"/>
      <c r="M1436" s="40"/>
      <c r="N1436" s="40"/>
      <c r="O1436" s="4"/>
      <c r="P1436" s="8"/>
    </row>
    <row r="1437" spans="2:16" ht="12.75">
      <c r="B1437" s="4"/>
      <c r="C1437" s="4"/>
      <c r="E1437" s="4" t="s">
        <v>44</v>
      </c>
      <c r="F1437" s="4"/>
      <c r="J1437" s="93"/>
      <c r="K1437" s="93"/>
      <c r="L1437" s="179"/>
      <c r="M1437" s="40"/>
      <c r="N1437" s="40"/>
      <c r="O1437" s="4"/>
      <c r="P1437" s="8"/>
    </row>
    <row r="1438" spans="2:16" ht="12.75">
      <c r="B1438" s="4"/>
      <c r="C1438" s="4"/>
      <c r="E1438" s="4" t="s">
        <v>44</v>
      </c>
      <c r="F1438" s="4"/>
      <c r="J1438" s="93"/>
      <c r="K1438" s="93"/>
      <c r="L1438" s="179"/>
      <c r="M1438" s="40"/>
      <c r="N1438" s="40"/>
      <c r="O1438" s="4"/>
      <c r="P1438" s="8"/>
    </row>
    <row r="1439" spans="2:16" ht="12.75">
      <c r="B1439" s="4"/>
      <c r="C1439" s="4"/>
      <c r="E1439" s="4" t="s">
        <v>44</v>
      </c>
      <c r="F1439" s="4"/>
      <c r="J1439" s="93"/>
      <c r="K1439" s="93"/>
      <c r="L1439" s="179"/>
      <c r="M1439" s="40"/>
      <c r="N1439" s="40"/>
      <c r="O1439" s="4"/>
      <c r="P1439" s="8"/>
    </row>
    <row r="1440" spans="2:16" ht="12.75">
      <c r="B1440" s="4"/>
      <c r="C1440" s="4"/>
      <c r="E1440" s="4" t="s">
        <v>44</v>
      </c>
      <c r="F1440" s="4"/>
      <c r="J1440" s="93"/>
      <c r="K1440" s="93"/>
      <c r="L1440" s="179"/>
      <c r="M1440" s="40"/>
      <c r="N1440" s="40"/>
      <c r="O1440" s="4"/>
      <c r="P1440" s="8"/>
    </row>
    <row r="1441" spans="2:16" ht="12.75">
      <c r="B1441" s="4"/>
      <c r="C1441" s="4"/>
      <c r="E1441" s="4" t="s">
        <v>44</v>
      </c>
      <c r="F1441" s="4"/>
      <c r="J1441" s="93"/>
      <c r="K1441" s="93"/>
      <c r="L1441" s="179"/>
      <c r="M1441" s="40"/>
      <c r="N1441" s="40"/>
      <c r="O1441" s="4"/>
      <c r="P1441" s="8"/>
    </row>
    <row r="1442" spans="2:16" ht="12.75">
      <c r="B1442" s="4"/>
      <c r="C1442" s="4"/>
      <c r="E1442" s="4" t="s">
        <v>44</v>
      </c>
      <c r="F1442" s="4"/>
      <c r="J1442" s="93"/>
      <c r="K1442" s="93"/>
      <c r="L1442" s="179"/>
      <c r="M1442" s="40"/>
      <c r="N1442" s="40"/>
      <c r="O1442" s="4"/>
      <c r="P1442" s="8"/>
    </row>
    <row r="1443" spans="2:16" ht="12.75">
      <c r="B1443" s="4"/>
      <c r="C1443" s="4"/>
      <c r="E1443" s="4" t="s">
        <v>44</v>
      </c>
      <c r="F1443" s="4"/>
      <c r="J1443" s="93"/>
      <c r="K1443" s="93"/>
      <c r="L1443" s="179"/>
      <c r="M1443" s="40"/>
      <c r="N1443" s="40"/>
      <c r="O1443" s="4"/>
      <c r="P1443" s="8"/>
    </row>
    <row r="1444" spans="2:16" ht="12.75">
      <c r="B1444" s="4"/>
      <c r="C1444" s="4"/>
      <c r="E1444" s="4" t="s">
        <v>44</v>
      </c>
      <c r="F1444" s="4"/>
      <c r="J1444" s="93"/>
      <c r="K1444" s="93"/>
      <c r="L1444" s="179"/>
      <c r="M1444" s="40"/>
      <c r="N1444" s="40"/>
      <c r="O1444" s="4"/>
      <c r="P1444" s="8"/>
    </row>
    <row r="1445" spans="2:16" ht="12.75">
      <c r="B1445" s="4"/>
      <c r="C1445" s="4"/>
      <c r="E1445" s="4" t="s">
        <v>44</v>
      </c>
      <c r="F1445" s="4"/>
      <c r="J1445" s="93"/>
      <c r="K1445" s="93"/>
      <c r="L1445" s="179"/>
      <c r="M1445" s="40"/>
      <c r="N1445" s="40"/>
      <c r="O1445" s="4"/>
      <c r="P1445" s="8"/>
    </row>
    <row r="1446" spans="2:16" ht="12.75">
      <c r="B1446" s="4"/>
      <c r="C1446" s="4"/>
      <c r="E1446" s="4" t="s">
        <v>44</v>
      </c>
      <c r="F1446" s="4"/>
      <c r="J1446" s="93"/>
      <c r="K1446" s="93"/>
      <c r="L1446" s="179"/>
      <c r="M1446" s="40"/>
      <c r="N1446" s="40"/>
      <c r="O1446" s="4"/>
      <c r="P1446" s="8"/>
    </row>
    <row r="1447" spans="2:16" ht="12.75">
      <c r="B1447" s="4"/>
      <c r="C1447" s="4"/>
      <c r="E1447" s="4" t="s">
        <v>44</v>
      </c>
      <c r="F1447" s="4"/>
      <c r="J1447" s="93"/>
      <c r="K1447" s="93"/>
      <c r="L1447" s="179"/>
      <c r="M1447" s="40"/>
      <c r="N1447" s="40"/>
      <c r="O1447" s="4"/>
      <c r="P1447" s="8"/>
    </row>
    <row r="1448" spans="2:16" ht="12.75">
      <c r="B1448" s="4"/>
      <c r="C1448" s="4"/>
      <c r="E1448" s="4" t="s">
        <v>44</v>
      </c>
      <c r="F1448" s="4"/>
      <c r="J1448" s="93"/>
      <c r="K1448" s="93"/>
      <c r="L1448" s="179"/>
      <c r="M1448" s="40"/>
      <c r="N1448" s="40"/>
      <c r="O1448" s="4"/>
      <c r="P1448" s="8"/>
    </row>
    <row r="1449" spans="2:16" ht="12.75">
      <c r="B1449" s="4"/>
      <c r="C1449" s="4"/>
      <c r="E1449" s="4" t="s">
        <v>44</v>
      </c>
      <c r="F1449" s="4"/>
      <c r="J1449" s="93"/>
      <c r="K1449" s="93"/>
      <c r="L1449" s="179"/>
      <c r="M1449" s="40"/>
      <c r="N1449" s="40"/>
      <c r="O1449" s="4"/>
      <c r="P1449" s="8"/>
    </row>
    <row r="1450" spans="2:16" ht="12.75">
      <c r="B1450" s="4"/>
      <c r="C1450" s="4"/>
      <c r="E1450" s="4" t="s">
        <v>44</v>
      </c>
      <c r="F1450" s="4"/>
      <c r="J1450" s="93"/>
      <c r="K1450" s="93"/>
      <c r="L1450" s="179"/>
      <c r="M1450" s="40"/>
      <c r="N1450" s="40"/>
      <c r="O1450" s="4"/>
      <c r="P1450" s="8"/>
    </row>
    <row r="1451" spans="2:16" ht="12.75">
      <c r="B1451" s="4"/>
      <c r="C1451" s="4"/>
      <c r="E1451" s="4" t="s">
        <v>44</v>
      </c>
      <c r="F1451" s="4"/>
      <c r="J1451" s="93"/>
      <c r="K1451" s="93"/>
      <c r="L1451" s="179"/>
      <c r="M1451" s="40"/>
      <c r="N1451" s="40"/>
      <c r="O1451" s="4"/>
      <c r="P1451" s="8"/>
    </row>
    <row r="1452" spans="2:16" ht="12.75">
      <c r="B1452" s="4"/>
      <c r="C1452" s="4"/>
      <c r="E1452" s="4" t="s">
        <v>44</v>
      </c>
      <c r="F1452" s="4"/>
      <c r="J1452" s="93"/>
      <c r="K1452" s="93"/>
      <c r="L1452" s="179"/>
      <c r="M1452" s="40"/>
      <c r="N1452" s="40"/>
      <c r="O1452" s="4"/>
      <c r="P1452" s="8"/>
    </row>
    <row r="1453" spans="2:16" ht="12.75">
      <c r="B1453" s="4"/>
      <c r="C1453" s="4"/>
      <c r="E1453" s="4" t="s">
        <v>44</v>
      </c>
      <c r="F1453" s="4"/>
      <c r="J1453" s="93"/>
      <c r="K1453" s="93"/>
      <c r="L1453" s="179"/>
      <c r="M1453" s="40"/>
      <c r="N1453" s="40"/>
      <c r="O1453" s="4"/>
      <c r="P1453" s="8"/>
    </row>
    <row r="1454" spans="2:16" ht="12.75">
      <c r="B1454" s="4"/>
      <c r="C1454" s="4"/>
      <c r="E1454" s="4" t="s">
        <v>44</v>
      </c>
      <c r="F1454" s="4"/>
      <c r="J1454" s="93"/>
      <c r="K1454" s="93"/>
      <c r="L1454" s="179"/>
      <c r="M1454" s="40"/>
      <c r="N1454" s="40"/>
      <c r="O1454" s="4"/>
      <c r="P1454" s="8"/>
    </row>
    <row r="1455" spans="2:16" ht="12.75">
      <c r="B1455" s="4"/>
      <c r="C1455" s="4"/>
      <c r="E1455" s="4" t="s">
        <v>44</v>
      </c>
      <c r="F1455" s="4"/>
      <c r="J1455" s="93"/>
      <c r="K1455" s="93"/>
      <c r="L1455" s="179"/>
      <c r="M1455" s="40"/>
      <c r="N1455" s="40"/>
      <c r="O1455" s="4"/>
      <c r="P1455" s="8"/>
    </row>
    <row r="1456" spans="2:16" ht="12.75">
      <c r="B1456" s="4"/>
      <c r="C1456" s="4"/>
      <c r="E1456" s="4" t="s">
        <v>44</v>
      </c>
      <c r="F1456" s="4"/>
      <c r="J1456" s="93"/>
      <c r="K1456" s="93"/>
      <c r="L1456" s="179"/>
      <c r="M1456" s="40"/>
      <c r="N1456" s="40"/>
      <c r="O1456" s="4"/>
      <c r="P1456" s="8"/>
    </row>
    <row r="1457" spans="2:16" ht="12.75">
      <c r="B1457" s="4"/>
      <c r="C1457" s="4"/>
      <c r="E1457" s="4" t="s">
        <v>44</v>
      </c>
      <c r="F1457" s="4"/>
      <c r="J1457" s="93"/>
      <c r="K1457" s="93"/>
      <c r="L1457" s="179"/>
      <c r="M1457" s="40"/>
      <c r="N1457" s="40"/>
      <c r="O1457" s="4"/>
      <c r="P1457" s="8"/>
    </row>
    <row r="1458" spans="2:16" ht="12.75">
      <c r="B1458" s="4"/>
      <c r="C1458" s="4"/>
      <c r="E1458" s="4" t="s">
        <v>44</v>
      </c>
      <c r="F1458" s="4"/>
      <c r="J1458" s="93"/>
      <c r="K1458" s="93"/>
      <c r="L1458" s="179"/>
      <c r="M1458" s="40"/>
      <c r="N1458" s="40"/>
      <c r="O1458" s="4"/>
      <c r="P1458" s="8"/>
    </row>
    <row r="1459" spans="2:16" ht="12.75">
      <c r="B1459" s="4"/>
      <c r="C1459" s="4"/>
      <c r="E1459" s="4" t="s">
        <v>44</v>
      </c>
      <c r="F1459" s="4"/>
      <c r="J1459" s="93"/>
      <c r="K1459" s="93"/>
      <c r="L1459" s="179"/>
      <c r="M1459" s="40"/>
      <c r="N1459" s="40"/>
      <c r="O1459" s="4"/>
      <c r="P1459" s="8"/>
    </row>
    <row r="1460" spans="2:16" ht="12.75">
      <c r="B1460" s="4"/>
      <c r="C1460" s="4"/>
      <c r="E1460" s="4" t="s">
        <v>44</v>
      </c>
      <c r="F1460" s="4"/>
      <c r="J1460" s="93"/>
      <c r="K1460" s="93"/>
      <c r="L1460" s="179"/>
      <c r="M1460" s="40"/>
      <c r="N1460" s="40"/>
      <c r="O1460" s="4"/>
      <c r="P1460" s="8"/>
    </row>
    <row r="1461" spans="2:16" ht="12.75">
      <c r="B1461" s="4"/>
      <c r="C1461" s="4"/>
      <c r="E1461" s="4" t="s">
        <v>44</v>
      </c>
      <c r="F1461" s="4"/>
      <c r="J1461" s="93"/>
      <c r="K1461" s="93"/>
      <c r="L1461" s="179"/>
      <c r="M1461" s="40"/>
      <c r="N1461" s="40"/>
      <c r="O1461" s="4"/>
      <c r="P1461" s="8"/>
    </row>
    <row r="1462" spans="2:16" ht="12.75">
      <c r="B1462" s="4"/>
      <c r="C1462" s="4"/>
      <c r="E1462" s="4" t="s">
        <v>44</v>
      </c>
      <c r="F1462" s="4"/>
      <c r="J1462" s="93"/>
      <c r="K1462" s="93"/>
      <c r="L1462" s="179"/>
      <c r="M1462" s="40"/>
      <c r="N1462" s="40"/>
      <c r="O1462" s="4"/>
      <c r="P1462" s="8"/>
    </row>
    <row r="1463" spans="2:16" ht="12.75">
      <c r="B1463" s="4"/>
      <c r="C1463" s="4"/>
      <c r="E1463" s="4" t="s">
        <v>44</v>
      </c>
      <c r="F1463" s="4"/>
      <c r="J1463" s="93"/>
      <c r="K1463" s="93"/>
      <c r="L1463" s="179"/>
      <c r="M1463" s="40"/>
      <c r="N1463" s="40"/>
      <c r="O1463" s="4"/>
      <c r="P1463" s="8"/>
    </row>
    <row r="1464" spans="2:16" ht="12.75">
      <c r="B1464" s="4"/>
      <c r="C1464" s="4"/>
      <c r="E1464" s="4" t="s">
        <v>44</v>
      </c>
      <c r="F1464" s="4"/>
      <c r="J1464" s="93"/>
      <c r="K1464" s="93"/>
      <c r="L1464" s="179"/>
      <c r="M1464" s="40"/>
      <c r="N1464" s="40"/>
      <c r="O1464" s="4"/>
      <c r="P1464" s="8"/>
    </row>
    <row r="1465" spans="2:16" ht="12.75">
      <c r="B1465" s="4"/>
      <c r="C1465" s="4"/>
      <c r="E1465" s="4" t="s">
        <v>44</v>
      </c>
      <c r="F1465" s="4"/>
      <c r="J1465" s="93"/>
      <c r="K1465" s="93"/>
      <c r="L1465" s="179"/>
      <c r="M1465" s="40"/>
      <c r="N1465" s="40"/>
      <c r="O1465" s="4"/>
      <c r="P1465" s="8"/>
    </row>
    <row r="1466" spans="2:16" ht="12.75">
      <c r="B1466" s="4"/>
      <c r="C1466" s="4"/>
      <c r="E1466" s="4" t="s">
        <v>44</v>
      </c>
      <c r="F1466" s="4"/>
      <c r="J1466" s="93"/>
      <c r="K1466" s="93"/>
      <c r="L1466" s="179"/>
      <c r="M1466" s="40"/>
      <c r="N1466" s="40"/>
      <c r="O1466" s="4"/>
      <c r="P1466" s="8"/>
    </row>
    <row r="1467" spans="2:16" ht="12.75">
      <c r="B1467" s="4"/>
      <c r="C1467" s="4"/>
      <c r="E1467" s="4" t="s">
        <v>44</v>
      </c>
      <c r="F1467" s="4"/>
      <c r="J1467" s="93"/>
      <c r="K1467" s="93"/>
      <c r="L1467" s="179"/>
      <c r="M1467" s="40"/>
      <c r="N1467" s="40"/>
      <c r="O1467" s="4"/>
      <c r="P1467" s="8"/>
    </row>
    <row r="1468" spans="2:16" ht="12.75">
      <c r="B1468" s="4"/>
      <c r="C1468" s="4"/>
      <c r="E1468" s="4" t="s">
        <v>44</v>
      </c>
      <c r="F1468" s="4"/>
      <c r="J1468" s="93"/>
      <c r="K1468" s="93"/>
      <c r="L1468" s="179"/>
      <c r="M1468" s="40"/>
      <c r="N1468" s="40"/>
      <c r="O1468" s="4"/>
      <c r="P1468" s="8"/>
    </row>
    <row r="1469" spans="2:16" ht="12.75">
      <c r="B1469" s="4"/>
      <c r="C1469" s="4"/>
      <c r="E1469" s="4" t="s">
        <v>44</v>
      </c>
      <c r="F1469" s="4"/>
      <c r="J1469" s="93"/>
      <c r="K1469" s="93"/>
      <c r="L1469" s="179"/>
      <c r="M1469" s="40"/>
      <c r="N1469" s="40"/>
      <c r="O1469" s="4"/>
      <c r="P1469" s="8"/>
    </row>
    <row r="1470" spans="2:16" ht="12.75">
      <c r="B1470" s="4"/>
      <c r="C1470" s="4"/>
      <c r="E1470" s="4" t="s">
        <v>44</v>
      </c>
      <c r="F1470" s="4"/>
      <c r="J1470" s="93"/>
      <c r="K1470" s="93"/>
      <c r="L1470" s="179"/>
      <c r="M1470" s="40"/>
      <c r="N1470" s="40"/>
      <c r="O1470" s="4"/>
      <c r="P1470" s="8"/>
    </row>
    <row r="1471" spans="2:16" ht="12.75">
      <c r="B1471" s="4"/>
      <c r="C1471" s="4"/>
      <c r="E1471" s="4" t="s">
        <v>44</v>
      </c>
      <c r="F1471" s="4"/>
      <c r="J1471" s="93"/>
      <c r="K1471" s="93"/>
      <c r="L1471" s="179"/>
      <c r="M1471" s="40"/>
      <c r="N1471" s="40"/>
      <c r="O1471" s="4"/>
      <c r="P1471" s="8"/>
    </row>
    <row r="1472" spans="2:16" ht="12.75">
      <c r="B1472" s="4"/>
      <c r="C1472" s="4"/>
      <c r="E1472" s="4" t="s">
        <v>44</v>
      </c>
      <c r="F1472" s="4"/>
      <c r="J1472" s="93"/>
      <c r="K1472" s="93"/>
      <c r="L1472" s="179"/>
      <c r="M1472" s="40"/>
      <c r="N1472" s="40"/>
      <c r="O1472" s="4"/>
      <c r="P1472" s="8"/>
    </row>
    <row r="1473" spans="2:16" ht="12.75">
      <c r="B1473" s="4"/>
      <c r="C1473" s="4"/>
      <c r="E1473" s="4" t="s">
        <v>44</v>
      </c>
      <c r="F1473" s="4"/>
      <c r="J1473" s="93"/>
      <c r="K1473" s="93"/>
      <c r="L1473" s="179"/>
      <c r="M1473" s="40"/>
      <c r="N1473" s="40"/>
      <c r="O1473" s="4"/>
      <c r="P1473" s="8"/>
    </row>
    <row r="1474" spans="2:16" ht="12.75">
      <c r="B1474" s="4"/>
      <c r="C1474" s="4"/>
      <c r="E1474" s="4" t="s">
        <v>44</v>
      </c>
      <c r="F1474" s="4"/>
      <c r="J1474" s="93"/>
      <c r="K1474" s="93"/>
      <c r="L1474" s="179"/>
      <c r="M1474" s="40"/>
      <c r="N1474" s="40"/>
      <c r="O1474" s="4"/>
      <c r="P1474" s="8"/>
    </row>
    <row r="1475" spans="2:16" ht="12.75">
      <c r="B1475" s="4"/>
      <c r="C1475" s="4"/>
      <c r="E1475" s="4" t="s">
        <v>44</v>
      </c>
      <c r="F1475" s="4"/>
      <c r="J1475" s="93"/>
      <c r="K1475" s="93"/>
      <c r="L1475" s="179"/>
      <c r="M1475" s="40"/>
      <c r="N1475" s="40"/>
      <c r="O1475" s="4"/>
      <c r="P1475" s="8"/>
    </row>
    <row r="1476" spans="2:16" ht="12.75">
      <c r="B1476" s="4"/>
      <c r="C1476" s="4"/>
      <c r="E1476" s="4" t="s">
        <v>44</v>
      </c>
      <c r="F1476" s="4"/>
      <c r="J1476" s="93"/>
      <c r="K1476" s="93"/>
      <c r="L1476" s="179"/>
      <c r="M1476" s="40"/>
      <c r="N1476" s="40"/>
      <c r="O1476" s="4"/>
      <c r="P1476" s="8"/>
    </row>
    <row r="1477" spans="2:16" ht="12.75">
      <c r="B1477" s="4"/>
      <c r="C1477" s="4"/>
      <c r="E1477" s="4" t="s">
        <v>44</v>
      </c>
      <c r="F1477" s="4"/>
      <c r="J1477" s="93"/>
      <c r="K1477" s="93"/>
      <c r="L1477" s="179"/>
      <c r="M1477" s="40"/>
      <c r="N1477" s="40"/>
      <c r="O1477" s="4"/>
      <c r="P1477" s="8"/>
    </row>
    <row r="1478" spans="2:16" ht="12.75">
      <c r="B1478" s="4"/>
      <c r="C1478" s="4"/>
      <c r="E1478" s="4" t="s">
        <v>44</v>
      </c>
      <c r="F1478" s="4"/>
      <c r="J1478" s="93"/>
      <c r="K1478" s="93"/>
      <c r="L1478" s="179"/>
      <c r="M1478" s="40"/>
      <c r="N1478" s="40"/>
      <c r="O1478" s="4"/>
      <c r="P1478" s="8"/>
    </row>
    <row r="1479" spans="2:16" ht="12.75">
      <c r="B1479" s="4"/>
      <c r="C1479" s="4"/>
      <c r="E1479" s="4" t="s">
        <v>44</v>
      </c>
      <c r="F1479" s="4"/>
      <c r="J1479" s="93"/>
      <c r="K1479" s="93"/>
      <c r="L1479" s="179"/>
      <c r="M1479" s="40"/>
      <c r="N1479" s="40"/>
      <c r="O1479" s="4"/>
      <c r="P1479" s="8"/>
    </row>
    <row r="1480" spans="2:16" ht="12.75">
      <c r="B1480" s="4"/>
      <c r="C1480" s="4"/>
      <c r="E1480" s="4" t="s">
        <v>44</v>
      </c>
      <c r="F1480" s="4"/>
      <c r="J1480" s="93"/>
      <c r="K1480" s="93"/>
      <c r="L1480" s="179"/>
      <c r="M1480" s="40"/>
      <c r="N1480" s="40"/>
      <c r="O1480" s="4"/>
      <c r="P1480" s="8"/>
    </row>
    <row r="1481" spans="2:16" ht="12.75">
      <c r="B1481" s="4"/>
      <c r="C1481" s="4"/>
      <c r="E1481" s="4" t="s">
        <v>44</v>
      </c>
      <c r="F1481" s="4"/>
      <c r="J1481" s="93"/>
      <c r="K1481" s="93"/>
      <c r="L1481" s="179"/>
      <c r="M1481" s="40"/>
      <c r="N1481" s="40"/>
      <c r="O1481" s="4"/>
      <c r="P1481" s="8"/>
    </row>
    <row r="1482" spans="2:16" ht="12.75">
      <c r="B1482" s="4"/>
      <c r="C1482" s="4"/>
      <c r="E1482" s="4" t="s">
        <v>44</v>
      </c>
      <c r="F1482" s="4"/>
      <c r="J1482" s="93"/>
      <c r="K1482" s="93"/>
      <c r="L1482" s="179"/>
      <c r="M1482" s="40"/>
      <c r="N1482" s="40"/>
      <c r="O1482" s="4"/>
      <c r="P1482" s="8"/>
    </row>
    <row r="1483" spans="2:16" ht="12.75">
      <c r="B1483" s="4"/>
      <c r="C1483" s="4"/>
      <c r="E1483" s="4" t="s">
        <v>44</v>
      </c>
      <c r="F1483" s="4"/>
      <c r="J1483" s="93"/>
      <c r="K1483" s="93"/>
      <c r="L1483" s="179"/>
      <c r="M1483" s="40"/>
      <c r="N1483" s="40"/>
      <c r="O1483" s="4"/>
      <c r="P1483" s="8"/>
    </row>
    <row r="1484" spans="2:16" ht="12.75">
      <c r="B1484" s="4"/>
      <c r="C1484" s="4"/>
      <c r="E1484" s="4" t="s">
        <v>44</v>
      </c>
      <c r="F1484" s="4"/>
      <c r="J1484" s="93"/>
      <c r="K1484" s="93"/>
      <c r="L1484" s="179"/>
      <c r="M1484" s="40"/>
      <c r="N1484" s="40"/>
      <c r="O1484" s="4"/>
      <c r="P1484" s="8"/>
    </row>
    <row r="1485" spans="2:16" ht="12.75">
      <c r="B1485" s="4"/>
      <c r="C1485" s="4"/>
      <c r="E1485" s="4" t="s">
        <v>44</v>
      </c>
      <c r="F1485" s="4"/>
      <c r="J1485" s="93"/>
      <c r="K1485" s="93"/>
      <c r="L1485" s="179"/>
      <c r="M1485" s="40"/>
      <c r="N1485" s="40"/>
      <c r="O1485" s="4"/>
      <c r="P1485" s="8"/>
    </row>
    <row r="1486" spans="2:16" ht="12.75">
      <c r="B1486" s="4"/>
      <c r="C1486" s="4"/>
      <c r="E1486" s="4" t="s">
        <v>44</v>
      </c>
      <c r="F1486" s="4"/>
      <c r="J1486" s="93"/>
      <c r="K1486" s="93"/>
      <c r="L1486" s="179"/>
      <c r="M1486" s="40"/>
      <c r="N1486" s="40"/>
      <c r="O1486" s="4"/>
      <c r="P1486" s="8"/>
    </row>
    <row r="1487" spans="2:16" ht="12.75">
      <c r="B1487" s="4"/>
      <c r="C1487" s="4"/>
      <c r="E1487" s="4" t="s">
        <v>44</v>
      </c>
      <c r="F1487" s="4"/>
      <c r="J1487" s="93"/>
      <c r="K1487" s="93"/>
      <c r="L1487" s="179"/>
      <c r="M1487" s="40"/>
      <c r="N1487" s="40"/>
      <c r="O1487" s="4"/>
      <c r="P1487" s="8"/>
    </row>
    <row r="1488" spans="2:16" ht="12.75">
      <c r="B1488" s="4"/>
      <c r="C1488" s="4"/>
      <c r="E1488" s="4" t="s">
        <v>44</v>
      </c>
      <c r="F1488" s="4"/>
      <c r="J1488" s="93"/>
      <c r="K1488" s="93"/>
      <c r="L1488" s="179"/>
      <c r="M1488" s="40"/>
      <c r="N1488" s="40"/>
      <c r="O1488" s="4"/>
      <c r="P1488" s="8"/>
    </row>
    <row r="1489" spans="2:16" ht="12.75">
      <c r="B1489" s="4"/>
      <c r="C1489" s="4"/>
      <c r="E1489" s="4" t="s">
        <v>44</v>
      </c>
      <c r="F1489" s="4"/>
      <c r="J1489" s="93"/>
      <c r="K1489" s="93"/>
      <c r="L1489" s="179"/>
      <c r="M1489" s="40"/>
      <c r="N1489" s="40"/>
      <c r="O1489" s="4"/>
      <c r="P1489" s="8"/>
    </row>
    <row r="1490" spans="2:16" ht="12.75">
      <c r="B1490" s="4"/>
      <c r="C1490" s="4"/>
      <c r="E1490" s="4" t="s">
        <v>44</v>
      </c>
      <c r="F1490" s="4"/>
      <c r="J1490" s="93"/>
      <c r="K1490" s="93"/>
      <c r="L1490" s="179"/>
      <c r="M1490" s="40"/>
      <c r="N1490" s="40"/>
      <c r="O1490" s="4"/>
      <c r="P1490" s="8"/>
    </row>
    <row r="1491" spans="2:16" ht="12.75">
      <c r="B1491" s="4"/>
      <c r="C1491" s="4"/>
      <c r="E1491" s="4" t="s">
        <v>44</v>
      </c>
      <c r="F1491" s="4"/>
      <c r="J1491" s="93"/>
      <c r="K1491" s="93"/>
      <c r="L1491" s="179"/>
      <c r="M1491" s="40"/>
      <c r="N1491" s="40"/>
      <c r="O1491" s="4"/>
      <c r="P1491" s="8"/>
    </row>
    <row r="1492" spans="2:16" ht="12.75">
      <c r="B1492" s="4"/>
      <c r="C1492" s="4"/>
      <c r="E1492" s="4" t="s">
        <v>44</v>
      </c>
      <c r="F1492" s="4"/>
      <c r="J1492" s="93"/>
      <c r="K1492" s="93"/>
      <c r="L1492" s="179"/>
      <c r="M1492" s="40"/>
      <c r="N1492" s="40"/>
      <c r="O1492" s="4"/>
      <c r="P1492" s="8"/>
    </row>
    <row r="1493" spans="2:16" ht="12.75">
      <c r="B1493" s="4"/>
      <c r="C1493" s="4"/>
      <c r="E1493" s="4" t="s">
        <v>44</v>
      </c>
      <c r="F1493" s="4"/>
      <c r="J1493" s="93"/>
      <c r="K1493" s="93"/>
      <c r="L1493" s="179"/>
      <c r="M1493" s="40"/>
      <c r="N1493" s="40"/>
      <c r="O1493" s="4"/>
      <c r="P1493" s="8"/>
    </row>
    <row r="1494" spans="2:16" ht="12.75">
      <c r="B1494" s="4"/>
      <c r="C1494" s="4"/>
      <c r="E1494" s="4" t="s">
        <v>44</v>
      </c>
      <c r="F1494" s="4"/>
      <c r="J1494" s="93"/>
      <c r="K1494" s="93"/>
      <c r="L1494" s="179"/>
      <c r="M1494" s="40"/>
      <c r="N1494" s="40"/>
      <c r="O1494" s="4"/>
      <c r="P1494" s="8"/>
    </row>
    <row r="1495" spans="2:16" ht="12.75">
      <c r="B1495" s="4"/>
      <c r="C1495" s="4"/>
      <c r="E1495" s="4" t="s">
        <v>44</v>
      </c>
      <c r="F1495" s="4"/>
      <c r="J1495" s="93"/>
      <c r="K1495" s="93"/>
      <c r="L1495" s="179"/>
      <c r="M1495" s="40"/>
      <c r="N1495" s="40"/>
      <c r="O1495" s="4"/>
      <c r="P1495" s="8"/>
    </row>
    <row r="1496" spans="2:16" ht="12.75">
      <c r="B1496" s="4"/>
      <c r="C1496" s="4"/>
      <c r="E1496" s="4" t="s">
        <v>44</v>
      </c>
      <c r="F1496" s="4"/>
      <c r="J1496" s="93"/>
      <c r="K1496" s="93"/>
      <c r="L1496" s="179"/>
      <c r="M1496" s="40"/>
      <c r="N1496" s="40"/>
      <c r="O1496" s="4"/>
      <c r="P1496" s="8"/>
    </row>
    <row r="1497" spans="2:16" ht="12.75">
      <c r="B1497" s="4"/>
      <c r="C1497" s="4"/>
      <c r="E1497" s="4" t="s">
        <v>44</v>
      </c>
      <c r="F1497" s="4"/>
      <c r="J1497" s="93"/>
      <c r="K1497" s="93"/>
      <c r="L1497" s="179"/>
      <c r="M1497" s="40"/>
      <c r="N1497" s="40"/>
      <c r="O1497" s="4"/>
      <c r="P1497" s="8"/>
    </row>
    <row r="1498" spans="2:16" ht="12.75">
      <c r="B1498" s="4"/>
      <c r="C1498" s="4"/>
      <c r="E1498" s="4" t="s">
        <v>44</v>
      </c>
      <c r="F1498" s="4"/>
      <c r="J1498" s="93"/>
      <c r="K1498" s="93"/>
      <c r="L1498" s="179"/>
      <c r="M1498" s="40"/>
      <c r="N1498" s="40"/>
      <c r="O1498" s="4"/>
      <c r="P1498" s="8"/>
    </row>
    <row r="1499" spans="2:16" ht="12.75">
      <c r="B1499" s="4"/>
      <c r="C1499" s="4"/>
      <c r="E1499" s="4" t="s">
        <v>44</v>
      </c>
      <c r="F1499" s="4"/>
      <c r="J1499" s="93"/>
      <c r="K1499" s="93"/>
      <c r="L1499" s="179"/>
      <c r="M1499" s="40"/>
      <c r="N1499" s="40"/>
      <c r="O1499" s="4"/>
      <c r="P1499" s="8"/>
    </row>
    <row r="1500" spans="2:16" ht="12.75">
      <c r="B1500" s="4"/>
      <c r="C1500" s="4"/>
      <c r="E1500" s="4" t="s">
        <v>44</v>
      </c>
      <c r="F1500" s="4"/>
      <c r="J1500" s="93"/>
      <c r="K1500" s="93"/>
      <c r="L1500" s="179"/>
      <c r="M1500" s="40"/>
      <c r="N1500" s="40"/>
      <c r="O1500" s="4"/>
      <c r="P1500" s="8"/>
    </row>
    <row r="1501" spans="2:16" ht="12.75">
      <c r="B1501" s="4"/>
      <c r="C1501" s="4"/>
      <c r="E1501" s="4" t="s">
        <v>44</v>
      </c>
      <c r="F1501" s="4"/>
      <c r="J1501" s="93"/>
      <c r="K1501" s="93"/>
      <c r="L1501" s="179"/>
      <c r="M1501" s="40"/>
      <c r="N1501" s="40"/>
      <c r="O1501" s="4"/>
      <c r="P1501" s="8"/>
    </row>
    <row r="1502" spans="2:16" ht="12.75">
      <c r="B1502" s="4"/>
      <c r="C1502" s="4"/>
      <c r="E1502" s="4" t="s">
        <v>44</v>
      </c>
      <c r="F1502" s="4"/>
      <c r="J1502" s="93"/>
      <c r="K1502" s="93"/>
      <c r="L1502" s="179"/>
      <c r="M1502" s="40"/>
      <c r="N1502" s="40"/>
      <c r="O1502" s="4"/>
      <c r="P1502" s="8"/>
    </row>
    <row r="1503" spans="2:16" ht="12.75">
      <c r="B1503" s="4"/>
      <c r="C1503" s="4"/>
      <c r="E1503" s="4" t="s">
        <v>44</v>
      </c>
      <c r="F1503" s="4"/>
      <c r="J1503" s="93"/>
      <c r="K1503" s="93"/>
      <c r="L1503" s="179"/>
      <c r="M1503" s="40"/>
      <c r="N1503" s="40"/>
      <c r="O1503" s="4"/>
      <c r="P1503" s="8"/>
    </row>
    <row r="1504" spans="2:16" ht="12.75">
      <c r="B1504" s="4"/>
      <c r="C1504" s="4"/>
      <c r="E1504" s="4" t="s">
        <v>44</v>
      </c>
      <c r="F1504" s="4"/>
      <c r="J1504" s="93"/>
      <c r="K1504" s="93"/>
      <c r="L1504" s="179"/>
      <c r="M1504" s="40"/>
      <c r="N1504" s="40"/>
      <c r="O1504" s="4"/>
      <c r="P1504" s="8"/>
    </row>
    <row r="1505" spans="2:16" ht="12.75">
      <c r="B1505" s="4"/>
      <c r="C1505" s="4"/>
      <c r="E1505" s="4" t="s">
        <v>44</v>
      </c>
      <c r="F1505" s="4"/>
      <c r="J1505" s="93"/>
      <c r="K1505" s="93"/>
      <c r="L1505" s="179"/>
      <c r="M1505" s="40"/>
      <c r="N1505" s="40"/>
      <c r="O1505" s="4"/>
      <c r="P1505" s="8"/>
    </row>
    <row r="1506" spans="2:16" ht="12.75">
      <c r="B1506" s="4"/>
      <c r="C1506" s="4"/>
      <c r="E1506" s="4" t="s">
        <v>44</v>
      </c>
      <c r="F1506" s="4"/>
      <c r="J1506" s="93"/>
      <c r="K1506" s="93"/>
      <c r="L1506" s="179"/>
      <c r="M1506" s="40"/>
      <c r="N1506" s="40"/>
      <c r="O1506" s="4"/>
      <c r="P1506" s="8"/>
    </row>
    <row r="1507" spans="2:16" ht="12.75">
      <c r="B1507" s="4"/>
      <c r="C1507" s="4"/>
      <c r="E1507" s="4" t="s">
        <v>44</v>
      </c>
      <c r="F1507" s="4"/>
      <c r="J1507" s="93"/>
      <c r="K1507" s="93"/>
      <c r="L1507" s="179"/>
      <c r="M1507" s="40"/>
      <c r="N1507" s="40"/>
      <c r="O1507" s="4"/>
      <c r="P1507" s="8"/>
    </row>
    <row r="1508" spans="2:16" ht="12.75">
      <c r="B1508" s="4"/>
      <c r="C1508" s="4"/>
      <c r="E1508" s="4" t="s">
        <v>44</v>
      </c>
      <c r="F1508" s="4"/>
      <c r="J1508" s="93"/>
      <c r="K1508" s="93"/>
      <c r="L1508" s="179"/>
      <c r="M1508" s="40"/>
      <c r="N1508" s="40"/>
      <c r="O1508" s="4"/>
      <c r="P1508" s="8"/>
    </row>
    <row r="1509" spans="2:16" ht="12.75">
      <c r="B1509" s="4"/>
      <c r="C1509" s="4"/>
      <c r="E1509" s="4" t="s">
        <v>44</v>
      </c>
      <c r="F1509" s="4"/>
      <c r="J1509" s="93"/>
      <c r="K1509" s="93"/>
      <c r="L1509" s="179"/>
      <c r="M1509" s="40"/>
      <c r="N1509" s="40"/>
      <c r="O1509" s="4"/>
      <c r="P1509" s="8"/>
    </row>
    <row r="1510" spans="2:16" ht="12.75">
      <c r="B1510" s="4"/>
      <c r="C1510" s="4"/>
      <c r="E1510" s="4" t="s">
        <v>44</v>
      </c>
      <c r="F1510" s="4"/>
      <c r="J1510" s="93"/>
      <c r="K1510" s="93"/>
      <c r="L1510" s="179"/>
      <c r="M1510" s="40"/>
      <c r="N1510" s="40"/>
      <c r="O1510" s="4"/>
      <c r="P1510" s="8"/>
    </row>
    <row r="1511" spans="2:16" ht="12.75">
      <c r="B1511" s="4"/>
      <c r="C1511" s="4"/>
      <c r="E1511" s="4" t="s">
        <v>44</v>
      </c>
      <c r="F1511" s="4"/>
      <c r="J1511" s="93"/>
      <c r="K1511" s="93"/>
      <c r="L1511" s="179"/>
      <c r="M1511" s="40"/>
      <c r="N1511" s="40"/>
      <c r="O1511" s="4"/>
      <c r="P1511" s="8"/>
    </row>
    <row r="1512" spans="2:16" ht="12.75">
      <c r="B1512" s="4"/>
      <c r="C1512" s="4"/>
      <c r="E1512" s="4" t="s">
        <v>44</v>
      </c>
      <c r="F1512" s="4"/>
      <c r="J1512" s="93"/>
      <c r="K1512" s="93"/>
      <c r="L1512" s="179"/>
      <c r="M1512" s="40"/>
      <c r="N1512" s="40"/>
      <c r="O1512" s="4"/>
      <c r="P1512" s="8"/>
    </row>
    <row r="1513" spans="2:16" ht="12.75">
      <c r="B1513" s="4"/>
      <c r="C1513" s="4"/>
      <c r="E1513" s="4" t="s">
        <v>44</v>
      </c>
      <c r="F1513" s="4"/>
      <c r="J1513" s="93"/>
      <c r="K1513" s="93"/>
      <c r="L1513" s="179"/>
      <c r="M1513" s="40"/>
      <c r="N1513" s="40"/>
      <c r="O1513" s="4"/>
      <c r="P1513" s="8"/>
    </row>
    <row r="1514" spans="2:16" ht="12.75">
      <c r="B1514" s="4"/>
      <c r="C1514" s="4"/>
      <c r="E1514" s="4" t="s">
        <v>44</v>
      </c>
      <c r="F1514" s="4"/>
      <c r="J1514" s="93"/>
      <c r="K1514" s="93"/>
      <c r="L1514" s="179"/>
      <c r="M1514" s="40"/>
      <c r="N1514" s="40"/>
      <c r="O1514" s="4"/>
      <c r="P1514" s="8"/>
    </row>
    <row r="1515" spans="2:16" ht="12.75">
      <c r="B1515" s="4"/>
      <c r="C1515" s="4"/>
      <c r="E1515" s="4" t="s">
        <v>44</v>
      </c>
      <c r="F1515" s="4"/>
      <c r="J1515" s="93"/>
      <c r="K1515" s="93"/>
      <c r="L1515" s="179"/>
      <c r="M1515" s="40"/>
      <c r="N1515" s="40"/>
      <c r="O1515" s="4"/>
      <c r="P1515" s="8"/>
    </row>
    <row r="1516" spans="2:16" ht="12.75">
      <c r="B1516" s="4"/>
      <c r="C1516" s="4"/>
      <c r="E1516" s="4" t="s">
        <v>44</v>
      </c>
      <c r="F1516" s="4"/>
      <c r="J1516" s="93"/>
      <c r="K1516" s="93"/>
      <c r="L1516" s="179"/>
      <c r="M1516" s="40"/>
      <c r="N1516" s="40"/>
      <c r="O1516" s="4"/>
      <c r="P1516" s="8"/>
    </row>
    <row r="1517" spans="2:16" ht="12.75">
      <c r="B1517" s="4"/>
      <c r="C1517" s="4"/>
      <c r="E1517" s="4" t="s">
        <v>44</v>
      </c>
      <c r="F1517" s="4"/>
      <c r="J1517" s="93"/>
      <c r="K1517" s="93"/>
      <c r="L1517" s="179"/>
      <c r="M1517" s="40"/>
      <c r="N1517" s="40"/>
      <c r="O1517" s="4"/>
      <c r="P1517" s="8"/>
    </row>
    <row r="1518" spans="2:16" ht="12.75">
      <c r="B1518" s="4"/>
      <c r="C1518" s="4"/>
      <c r="E1518" s="4" t="s">
        <v>44</v>
      </c>
      <c r="F1518" s="4"/>
      <c r="J1518" s="93"/>
      <c r="K1518" s="93"/>
      <c r="L1518" s="179"/>
      <c r="M1518" s="40"/>
      <c r="N1518" s="40"/>
      <c r="O1518" s="4"/>
      <c r="P1518" s="8"/>
    </row>
    <row r="1519" spans="2:16" ht="12.75">
      <c r="B1519" s="4"/>
      <c r="C1519" s="4"/>
      <c r="E1519" s="4" t="s">
        <v>44</v>
      </c>
      <c r="F1519" s="4"/>
      <c r="J1519" s="93"/>
      <c r="K1519" s="93"/>
      <c r="L1519" s="179"/>
      <c r="M1519" s="40"/>
      <c r="N1519" s="40"/>
      <c r="O1519" s="4"/>
      <c r="P1519" s="8"/>
    </row>
    <row r="1520" spans="2:16" ht="12.75">
      <c r="B1520" s="4"/>
      <c r="C1520" s="4"/>
      <c r="E1520" s="4" t="s">
        <v>44</v>
      </c>
      <c r="F1520" s="4"/>
      <c r="J1520" s="93"/>
      <c r="K1520" s="93"/>
      <c r="L1520" s="179"/>
      <c r="M1520" s="40"/>
      <c r="N1520" s="40"/>
      <c r="O1520" s="4"/>
      <c r="P1520" s="8"/>
    </row>
    <row r="1521" spans="2:16" ht="12.75">
      <c r="B1521" s="4"/>
      <c r="C1521" s="4"/>
      <c r="E1521" s="4" t="s">
        <v>44</v>
      </c>
      <c r="F1521" s="4"/>
      <c r="J1521" s="93"/>
      <c r="K1521" s="93"/>
      <c r="L1521" s="179"/>
      <c r="M1521" s="40"/>
      <c r="N1521" s="40"/>
      <c r="O1521" s="4"/>
      <c r="P1521" s="8"/>
    </row>
    <row r="1522" spans="2:16" ht="12.75">
      <c r="B1522" s="4"/>
      <c r="C1522" s="4"/>
      <c r="E1522" s="4" t="s">
        <v>44</v>
      </c>
      <c r="F1522" s="4"/>
      <c r="J1522" s="93"/>
      <c r="K1522" s="93"/>
      <c r="L1522" s="179"/>
      <c r="M1522" s="40"/>
      <c r="N1522" s="40"/>
      <c r="O1522" s="4"/>
      <c r="P1522" s="8"/>
    </row>
    <row r="1523" spans="2:16" ht="12.75">
      <c r="B1523" s="4"/>
      <c r="C1523" s="4"/>
      <c r="E1523" s="4" t="s">
        <v>44</v>
      </c>
      <c r="F1523" s="4"/>
      <c r="J1523" s="93"/>
      <c r="K1523" s="93"/>
      <c r="L1523" s="179"/>
      <c r="M1523" s="40"/>
      <c r="N1523" s="40"/>
      <c r="O1523" s="4"/>
      <c r="P1523" s="8"/>
    </row>
    <row r="1524" spans="2:16" ht="12.75">
      <c r="B1524" s="4"/>
      <c r="C1524" s="4"/>
      <c r="E1524" s="4" t="s">
        <v>44</v>
      </c>
      <c r="F1524" s="4"/>
      <c r="J1524" s="93"/>
      <c r="K1524" s="93"/>
      <c r="L1524" s="179"/>
      <c r="M1524" s="40"/>
      <c r="N1524" s="40"/>
      <c r="O1524" s="4"/>
      <c r="P1524" s="8"/>
    </row>
    <row r="1525" spans="2:16" ht="12.75">
      <c r="B1525" s="4"/>
      <c r="C1525" s="4"/>
      <c r="E1525" s="4" t="s">
        <v>44</v>
      </c>
      <c r="F1525" s="4"/>
      <c r="J1525" s="93"/>
      <c r="K1525" s="93"/>
      <c r="L1525" s="179"/>
      <c r="M1525" s="40"/>
      <c r="N1525" s="40"/>
      <c r="O1525" s="4"/>
      <c r="P1525" s="8"/>
    </row>
    <row r="1526" spans="2:16" ht="12.75">
      <c r="B1526" s="4"/>
      <c r="C1526" s="4"/>
      <c r="E1526" s="4" t="s">
        <v>44</v>
      </c>
      <c r="F1526" s="4"/>
      <c r="J1526" s="93"/>
      <c r="K1526" s="93"/>
      <c r="L1526" s="179"/>
      <c r="M1526" s="40"/>
      <c r="N1526" s="40"/>
      <c r="O1526" s="4"/>
      <c r="P1526" s="8"/>
    </row>
    <row r="1527" spans="2:16" ht="12.75">
      <c r="B1527" s="4"/>
      <c r="C1527" s="4"/>
      <c r="E1527" s="4" t="s">
        <v>44</v>
      </c>
      <c r="F1527" s="4"/>
      <c r="J1527" s="93"/>
      <c r="K1527" s="93"/>
      <c r="L1527" s="179"/>
      <c r="M1527" s="40"/>
      <c r="N1527" s="40"/>
      <c r="O1527" s="4"/>
      <c r="P1527" s="8"/>
    </row>
    <row r="1528" spans="2:16" ht="12.75">
      <c r="B1528" s="4"/>
      <c r="C1528" s="4"/>
      <c r="E1528" s="4" t="s">
        <v>44</v>
      </c>
      <c r="F1528" s="4"/>
      <c r="J1528" s="93"/>
      <c r="K1528" s="93"/>
      <c r="L1528" s="179"/>
      <c r="M1528" s="40"/>
      <c r="N1528" s="40"/>
      <c r="O1528" s="4"/>
      <c r="P1528" s="8"/>
    </row>
    <row r="1529" spans="2:16" ht="12.75">
      <c r="B1529" s="4"/>
      <c r="C1529" s="4"/>
      <c r="E1529" s="4" t="s">
        <v>44</v>
      </c>
      <c r="F1529" s="4"/>
      <c r="J1529" s="93"/>
      <c r="K1529" s="93"/>
      <c r="L1529" s="179"/>
      <c r="M1529" s="40"/>
      <c r="N1529" s="40"/>
      <c r="O1529" s="4"/>
      <c r="P1529" s="8"/>
    </row>
    <row r="1530" spans="2:16" ht="12.75">
      <c r="B1530" s="4"/>
      <c r="C1530" s="4"/>
      <c r="E1530" s="4" t="s">
        <v>44</v>
      </c>
      <c r="F1530" s="4"/>
      <c r="J1530" s="93"/>
      <c r="K1530" s="93"/>
      <c r="L1530" s="179"/>
      <c r="M1530" s="40"/>
      <c r="N1530" s="40"/>
      <c r="O1530" s="4"/>
      <c r="P1530" s="8"/>
    </row>
    <row r="1531" spans="2:16" ht="12.75">
      <c r="B1531" s="4"/>
      <c r="C1531" s="4"/>
      <c r="E1531" s="4" t="s">
        <v>44</v>
      </c>
      <c r="F1531" s="4"/>
      <c r="J1531" s="93"/>
      <c r="K1531" s="93"/>
      <c r="L1531" s="179"/>
      <c r="M1531" s="40"/>
      <c r="N1531" s="40"/>
      <c r="O1531" s="4"/>
      <c r="P1531" s="8"/>
    </row>
    <row r="1532" spans="2:16" ht="12.75">
      <c r="B1532" s="4"/>
      <c r="C1532" s="4"/>
      <c r="E1532" s="4" t="s">
        <v>44</v>
      </c>
      <c r="F1532" s="4"/>
      <c r="J1532" s="93"/>
      <c r="K1532" s="93"/>
      <c r="L1532" s="179"/>
      <c r="M1532" s="40"/>
      <c r="N1532" s="40"/>
      <c r="O1532" s="4"/>
      <c r="P1532" s="8"/>
    </row>
    <row r="1533" spans="2:16" ht="12.75">
      <c r="B1533" s="4"/>
      <c r="C1533" s="4"/>
      <c r="E1533" s="4" t="s">
        <v>44</v>
      </c>
      <c r="F1533" s="4"/>
      <c r="J1533" s="93"/>
      <c r="K1533" s="93"/>
      <c r="L1533" s="179"/>
      <c r="M1533" s="40"/>
      <c r="N1533" s="40"/>
      <c r="O1533" s="4"/>
      <c r="P1533" s="8"/>
    </row>
    <row r="1534" spans="2:16" ht="12.75">
      <c r="B1534" s="4"/>
      <c r="C1534" s="4"/>
      <c r="E1534" s="4" t="s">
        <v>44</v>
      </c>
      <c r="F1534" s="4"/>
      <c r="J1534" s="93"/>
      <c r="K1534" s="93"/>
      <c r="L1534" s="179"/>
      <c r="M1534" s="40"/>
      <c r="N1534" s="40"/>
      <c r="O1534" s="4"/>
      <c r="P1534" s="8"/>
    </row>
    <row r="1535" spans="2:16" ht="12.75">
      <c r="B1535" s="4"/>
      <c r="C1535" s="4"/>
      <c r="E1535" s="4" t="s">
        <v>44</v>
      </c>
      <c r="F1535" s="4"/>
      <c r="J1535" s="93"/>
      <c r="K1535" s="93"/>
      <c r="L1535" s="179"/>
      <c r="M1535" s="40"/>
      <c r="N1535" s="40"/>
      <c r="O1535" s="4"/>
      <c r="P1535" s="8"/>
    </row>
    <row r="1536" spans="2:16" ht="12.75">
      <c r="B1536" s="4"/>
      <c r="C1536" s="4"/>
      <c r="E1536" s="4" t="s">
        <v>44</v>
      </c>
      <c r="F1536" s="4"/>
      <c r="J1536" s="93"/>
      <c r="K1536" s="93"/>
      <c r="L1536" s="179"/>
      <c r="M1536" s="40"/>
      <c r="N1536" s="40"/>
      <c r="O1536" s="4"/>
      <c r="P1536" s="8"/>
    </row>
    <row r="1537" spans="2:16" ht="12.75">
      <c r="B1537" s="4"/>
      <c r="C1537" s="4"/>
      <c r="E1537" s="4" t="s">
        <v>44</v>
      </c>
      <c r="F1537" s="4"/>
      <c r="J1537" s="93"/>
      <c r="K1537" s="93"/>
      <c r="L1537" s="179"/>
      <c r="M1537" s="40"/>
      <c r="N1537" s="40"/>
      <c r="O1537" s="4"/>
      <c r="P1537" s="8"/>
    </row>
    <row r="1538" spans="2:16" ht="12.75">
      <c r="B1538" s="4"/>
      <c r="C1538" s="4"/>
      <c r="E1538" s="4" t="s">
        <v>44</v>
      </c>
      <c r="F1538" s="4"/>
      <c r="J1538" s="93"/>
      <c r="K1538" s="93"/>
      <c r="L1538" s="179"/>
      <c r="M1538" s="40"/>
      <c r="N1538" s="40"/>
      <c r="O1538" s="4"/>
      <c r="P1538" s="8"/>
    </row>
    <row r="1539" spans="2:16" ht="12.75">
      <c r="B1539" s="4"/>
      <c r="C1539" s="4"/>
      <c r="E1539" s="4" t="s">
        <v>44</v>
      </c>
      <c r="F1539" s="4"/>
      <c r="J1539" s="93"/>
      <c r="K1539" s="93"/>
      <c r="L1539" s="179"/>
      <c r="M1539" s="40"/>
      <c r="N1539" s="40"/>
      <c r="O1539" s="4"/>
      <c r="P1539" s="8"/>
    </row>
    <row r="1540" spans="2:16" ht="12.75">
      <c r="B1540" s="4"/>
      <c r="C1540" s="4"/>
      <c r="E1540" s="4" t="s">
        <v>44</v>
      </c>
      <c r="F1540" s="4"/>
      <c r="J1540" s="93"/>
      <c r="K1540" s="93"/>
      <c r="L1540" s="179"/>
      <c r="M1540" s="40"/>
      <c r="N1540" s="40"/>
      <c r="O1540" s="4"/>
      <c r="P1540" s="8"/>
    </row>
    <row r="1541" spans="2:16" ht="12.75">
      <c r="B1541" s="4"/>
      <c r="C1541" s="4"/>
      <c r="E1541" s="4" t="s">
        <v>44</v>
      </c>
      <c r="F1541" s="4"/>
      <c r="J1541" s="93"/>
      <c r="K1541" s="93"/>
      <c r="L1541" s="179"/>
      <c r="M1541" s="40"/>
      <c r="N1541" s="40"/>
      <c r="O1541" s="4"/>
      <c r="P1541" s="8"/>
    </row>
    <row r="1542" spans="2:16" ht="12.75">
      <c r="B1542" s="4"/>
      <c r="C1542" s="4"/>
      <c r="E1542" s="4" t="s">
        <v>44</v>
      </c>
      <c r="F1542" s="4"/>
      <c r="J1542" s="93"/>
      <c r="K1542" s="93"/>
      <c r="L1542" s="179"/>
      <c r="M1542" s="40"/>
      <c r="N1542" s="40"/>
      <c r="O1542" s="4"/>
      <c r="P1542" s="8"/>
    </row>
    <row r="1543" spans="2:16" ht="12.75">
      <c r="B1543" s="4"/>
      <c r="C1543" s="4"/>
      <c r="E1543" s="4" t="s">
        <v>44</v>
      </c>
      <c r="F1543" s="4"/>
      <c r="J1543" s="93"/>
      <c r="K1543" s="93"/>
      <c r="L1543" s="179"/>
      <c r="M1543" s="40"/>
      <c r="N1543" s="40"/>
      <c r="O1543" s="4"/>
      <c r="P1543" s="8"/>
    </row>
    <row r="1544" spans="2:16" ht="12.75">
      <c r="B1544" s="4"/>
      <c r="C1544" s="4"/>
      <c r="E1544" s="4" t="s">
        <v>44</v>
      </c>
      <c r="F1544" s="4"/>
      <c r="J1544" s="93"/>
      <c r="K1544" s="93"/>
      <c r="L1544" s="179"/>
      <c r="M1544" s="40"/>
      <c r="N1544" s="40"/>
      <c r="O1544" s="4"/>
      <c r="P1544" s="8"/>
    </row>
    <row r="1545" spans="2:16" ht="12.75">
      <c r="B1545" s="4"/>
      <c r="C1545" s="4"/>
      <c r="E1545" s="4" t="s">
        <v>44</v>
      </c>
      <c r="F1545" s="4"/>
      <c r="J1545" s="93"/>
      <c r="K1545" s="93"/>
      <c r="L1545" s="179"/>
      <c r="M1545" s="40"/>
      <c r="N1545" s="40"/>
      <c r="O1545" s="4"/>
      <c r="P1545" s="8"/>
    </row>
    <row r="1546" spans="2:16" ht="12.75">
      <c r="B1546" s="4"/>
      <c r="C1546" s="4"/>
      <c r="E1546" s="4" t="s">
        <v>44</v>
      </c>
      <c r="F1546" s="4"/>
      <c r="J1546" s="93"/>
      <c r="K1546" s="93"/>
      <c r="L1546" s="179"/>
      <c r="M1546" s="40"/>
      <c r="N1546" s="40"/>
      <c r="O1546" s="4"/>
      <c r="P1546" s="8"/>
    </row>
    <row r="1547" spans="2:16" ht="12.75">
      <c r="B1547" s="4"/>
      <c r="C1547" s="4"/>
      <c r="E1547" s="4" t="s">
        <v>44</v>
      </c>
      <c r="F1547" s="4"/>
      <c r="J1547" s="93"/>
      <c r="K1547" s="93"/>
      <c r="L1547" s="179"/>
      <c r="M1547" s="40"/>
      <c r="N1547" s="40"/>
      <c r="O1547" s="4"/>
      <c r="P1547" s="8"/>
    </row>
    <row r="1548" spans="2:16" ht="12.75">
      <c r="B1548" s="4"/>
      <c r="C1548" s="4"/>
      <c r="E1548" s="4" t="s">
        <v>44</v>
      </c>
      <c r="F1548" s="4"/>
      <c r="J1548" s="93"/>
      <c r="K1548" s="93"/>
      <c r="L1548" s="179"/>
      <c r="M1548" s="40"/>
      <c r="N1548" s="40"/>
      <c r="O1548" s="4"/>
      <c r="P1548" s="8"/>
    </row>
    <row r="1549" spans="2:16" ht="12.75">
      <c r="B1549" s="4"/>
      <c r="C1549" s="4"/>
      <c r="E1549" s="4" t="s">
        <v>44</v>
      </c>
      <c r="F1549" s="4"/>
      <c r="J1549" s="93"/>
      <c r="K1549" s="93"/>
      <c r="L1549" s="179"/>
      <c r="M1549" s="40"/>
      <c r="N1549" s="40"/>
      <c r="O1549" s="4"/>
      <c r="P1549" s="8"/>
    </row>
    <row r="1550" spans="2:16" ht="12.75">
      <c r="B1550" s="4"/>
      <c r="C1550" s="4"/>
      <c r="E1550" s="4" t="s">
        <v>44</v>
      </c>
      <c r="F1550" s="4"/>
      <c r="J1550" s="93"/>
      <c r="K1550" s="93"/>
      <c r="L1550" s="179"/>
      <c r="M1550" s="40"/>
      <c r="N1550" s="40"/>
      <c r="O1550" s="4"/>
      <c r="P1550" s="8"/>
    </row>
    <row r="1551" spans="2:16" ht="12.75">
      <c r="B1551" s="4"/>
      <c r="C1551" s="4"/>
      <c r="E1551" s="4" t="s">
        <v>44</v>
      </c>
      <c r="F1551" s="4"/>
      <c r="J1551" s="93"/>
      <c r="K1551" s="93"/>
      <c r="L1551" s="179"/>
      <c r="M1551" s="40"/>
      <c r="N1551" s="40"/>
      <c r="O1551" s="4"/>
      <c r="P1551" s="8"/>
    </row>
    <row r="1552" spans="2:16" ht="12.75">
      <c r="B1552" s="4"/>
      <c r="C1552" s="4"/>
      <c r="E1552" s="4" t="s">
        <v>44</v>
      </c>
      <c r="F1552" s="4"/>
      <c r="J1552" s="93"/>
      <c r="K1552" s="93"/>
      <c r="L1552" s="179"/>
      <c r="M1552" s="40"/>
      <c r="N1552" s="40"/>
      <c r="O1552" s="4"/>
      <c r="P1552" s="8"/>
    </row>
    <row r="1553" spans="2:16" ht="12.75">
      <c r="B1553" s="4"/>
      <c r="C1553" s="4"/>
      <c r="E1553" s="4" t="s">
        <v>44</v>
      </c>
      <c r="F1553" s="4"/>
      <c r="J1553" s="93"/>
      <c r="K1553" s="93"/>
      <c r="L1553" s="179"/>
      <c r="M1553" s="40"/>
      <c r="N1553" s="40"/>
      <c r="O1553" s="4"/>
      <c r="P1553" s="8"/>
    </row>
    <row r="1554" spans="2:16" ht="12.75">
      <c r="B1554" s="4"/>
      <c r="C1554" s="4"/>
      <c r="E1554" s="4" t="s">
        <v>44</v>
      </c>
      <c r="F1554" s="4"/>
      <c r="J1554" s="93"/>
      <c r="K1554" s="93"/>
      <c r="L1554" s="179"/>
      <c r="M1554" s="40"/>
      <c r="N1554" s="40"/>
      <c r="O1554" s="4"/>
      <c r="P1554" s="8"/>
    </row>
    <row r="1555" spans="2:16" ht="12.75">
      <c r="B1555" s="4"/>
      <c r="C1555" s="4"/>
      <c r="E1555" s="4" t="s">
        <v>44</v>
      </c>
      <c r="F1555" s="4"/>
      <c r="J1555" s="93"/>
      <c r="K1555" s="93"/>
      <c r="L1555" s="179"/>
      <c r="M1555" s="40"/>
      <c r="N1555" s="40"/>
      <c r="O1555" s="4"/>
      <c r="P1555" s="8"/>
    </row>
    <row r="1556" spans="2:16" ht="12.75">
      <c r="B1556" s="4"/>
      <c r="C1556" s="4"/>
      <c r="E1556" s="4" t="s">
        <v>44</v>
      </c>
      <c r="F1556" s="4"/>
      <c r="J1556" s="93"/>
      <c r="K1556" s="93"/>
      <c r="L1556" s="179"/>
      <c r="M1556" s="40"/>
      <c r="N1556" s="40"/>
      <c r="O1556" s="4"/>
      <c r="P1556" s="8"/>
    </row>
    <row r="1557" spans="2:16" ht="12.75">
      <c r="B1557" s="4"/>
      <c r="C1557" s="4"/>
      <c r="E1557" s="4" t="s">
        <v>44</v>
      </c>
      <c r="F1557" s="4"/>
      <c r="J1557" s="93"/>
      <c r="K1557" s="93"/>
      <c r="L1557" s="179"/>
      <c r="M1557" s="40"/>
      <c r="N1557" s="40"/>
      <c r="O1557" s="4"/>
      <c r="P1557" s="8"/>
    </row>
    <row r="1558" spans="2:16" ht="12.75">
      <c r="B1558" s="4"/>
      <c r="C1558" s="4"/>
      <c r="E1558" s="4" t="s">
        <v>44</v>
      </c>
      <c r="F1558" s="4"/>
      <c r="J1558" s="93"/>
      <c r="K1558" s="93"/>
      <c r="L1558" s="179"/>
      <c r="M1558" s="40"/>
      <c r="N1558" s="40"/>
      <c r="O1558" s="4"/>
      <c r="P1558" s="8"/>
    </row>
    <row r="1559" spans="2:16" ht="12.75">
      <c r="B1559" s="4"/>
      <c r="C1559" s="4"/>
      <c r="E1559" s="4" t="s">
        <v>44</v>
      </c>
      <c r="F1559" s="4"/>
      <c r="J1559" s="93"/>
      <c r="K1559" s="93"/>
      <c r="L1559" s="179"/>
      <c r="M1559" s="40"/>
      <c r="N1559" s="40"/>
      <c r="O1559" s="4"/>
      <c r="P1559" s="8"/>
    </row>
    <row r="1560" spans="2:16" ht="12.75">
      <c r="B1560" s="4"/>
      <c r="C1560" s="4"/>
      <c r="E1560" s="4" t="s">
        <v>44</v>
      </c>
      <c r="F1560" s="4"/>
      <c r="J1560" s="93"/>
      <c r="K1560" s="93"/>
      <c r="L1560" s="179"/>
      <c r="M1560" s="40"/>
      <c r="N1560" s="40"/>
      <c r="O1560" s="4"/>
      <c r="P1560" s="8"/>
    </row>
    <row r="1561" spans="2:16" ht="12.75">
      <c r="B1561" s="4"/>
      <c r="C1561" s="4"/>
      <c r="E1561" s="4" t="s">
        <v>44</v>
      </c>
      <c r="F1561" s="4"/>
      <c r="J1561" s="93"/>
      <c r="K1561" s="93"/>
      <c r="L1561" s="179"/>
      <c r="M1561" s="40"/>
      <c r="N1561" s="40"/>
      <c r="O1561" s="4"/>
      <c r="P1561" s="8"/>
    </row>
    <row r="1562" spans="2:16" ht="12.75">
      <c r="B1562" s="4"/>
      <c r="C1562" s="4"/>
      <c r="E1562" s="4" t="s">
        <v>44</v>
      </c>
      <c r="F1562" s="4"/>
      <c r="J1562" s="93"/>
      <c r="K1562" s="93"/>
      <c r="L1562" s="179"/>
      <c r="M1562" s="40"/>
      <c r="N1562" s="40"/>
      <c r="O1562" s="4"/>
      <c r="P1562" s="8"/>
    </row>
    <row r="1563" spans="2:16" ht="12.75">
      <c r="B1563" s="4"/>
      <c r="C1563" s="4"/>
      <c r="E1563" s="4" t="s">
        <v>44</v>
      </c>
      <c r="F1563" s="4"/>
      <c r="J1563" s="93"/>
      <c r="K1563" s="93"/>
      <c r="L1563" s="179"/>
      <c r="M1563" s="40"/>
      <c r="N1563" s="40"/>
      <c r="O1563" s="4"/>
      <c r="P1563" s="8"/>
    </row>
    <row r="1564" spans="2:16" ht="12.75">
      <c r="B1564" s="4"/>
      <c r="C1564" s="4"/>
      <c r="E1564" s="4" t="s">
        <v>44</v>
      </c>
      <c r="F1564" s="4"/>
      <c r="J1564" s="93"/>
      <c r="K1564" s="93"/>
      <c r="L1564" s="179"/>
      <c r="M1564" s="40"/>
      <c r="N1564" s="40"/>
      <c r="O1564" s="4"/>
      <c r="P1564" s="8"/>
    </row>
    <row r="1565" spans="2:16" ht="12.75">
      <c r="B1565" s="4"/>
      <c r="C1565" s="4"/>
      <c r="E1565" s="4" t="s">
        <v>44</v>
      </c>
      <c r="F1565" s="4"/>
      <c r="J1565" s="93"/>
      <c r="K1565" s="93"/>
      <c r="L1565" s="179"/>
      <c r="M1565" s="40"/>
      <c r="N1565" s="40"/>
      <c r="O1565" s="4"/>
      <c r="P1565" s="8"/>
    </row>
    <row r="1566" spans="2:16" ht="12.75">
      <c r="B1566" s="4"/>
      <c r="C1566" s="4"/>
      <c r="E1566" s="4" t="s">
        <v>44</v>
      </c>
      <c r="F1566" s="4"/>
      <c r="J1566" s="93"/>
      <c r="K1566" s="93"/>
      <c r="L1566" s="179"/>
      <c r="M1566" s="40"/>
      <c r="N1566" s="40"/>
      <c r="O1566" s="4"/>
      <c r="P1566" s="8"/>
    </row>
    <row r="1567" spans="2:16" ht="12.75">
      <c r="B1567" s="4"/>
      <c r="C1567" s="4"/>
      <c r="E1567" s="4" t="s">
        <v>44</v>
      </c>
      <c r="F1567" s="4"/>
      <c r="J1567" s="93"/>
      <c r="K1567" s="93"/>
      <c r="L1567" s="179"/>
      <c r="M1567" s="40"/>
      <c r="N1567" s="40"/>
      <c r="O1567" s="4"/>
      <c r="P1567" s="8"/>
    </row>
    <row r="1568" spans="2:16" ht="12.75">
      <c r="B1568" s="4"/>
      <c r="C1568" s="4"/>
      <c r="E1568" s="4" t="s">
        <v>44</v>
      </c>
      <c r="F1568" s="4"/>
      <c r="J1568" s="93"/>
      <c r="K1568" s="93"/>
      <c r="L1568" s="179"/>
      <c r="M1568" s="40"/>
      <c r="N1568" s="40"/>
      <c r="O1568" s="4"/>
      <c r="P1568" s="8"/>
    </row>
    <row r="1569" spans="2:16" ht="12.75">
      <c r="B1569" s="4"/>
      <c r="C1569" s="4"/>
      <c r="E1569" s="4" t="s">
        <v>44</v>
      </c>
      <c r="F1569" s="4"/>
      <c r="J1569" s="93"/>
      <c r="K1569" s="93"/>
      <c r="L1569" s="179"/>
      <c r="M1569" s="40"/>
      <c r="N1569" s="40"/>
      <c r="O1569" s="4"/>
      <c r="P1569" s="8"/>
    </row>
    <row r="1570" spans="2:16" ht="12.75">
      <c r="B1570" s="4"/>
      <c r="C1570" s="4"/>
      <c r="E1570" s="4" t="s">
        <v>44</v>
      </c>
      <c r="F1570" s="4"/>
      <c r="J1570" s="93"/>
      <c r="K1570" s="93"/>
      <c r="L1570" s="179"/>
      <c r="M1570" s="40"/>
      <c r="N1570" s="40"/>
      <c r="O1570" s="4"/>
      <c r="P1570" s="8"/>
    </row>
    <row r="1571" spans="2:16" ht="12.75">
      <c r="B1571" s="4"/>
      <c r="C1571" s="4"/>
      <c r="E1571" s="4" t="s">
        <v>44</v>
      </c>
      <c r="F1571" s="4"/>
      <c r="J1571" s="93"/>
      <c r="K1571" s="93"/>
      <c r="L1571" s="179"/>
      <c r="M1571" s="40"/>
      <c r="N1571" s="40"/>
      <c r="O1571" s="4"/>
      <c r="P1571" s="8"/>
    </row>
    <row r="1572" spans="2:16" ht="12.75">
      <c r="B1572" s="4"/>
      <c r="C1572" s="4"/>
      <c r="E1572" s="4" t="s">
        <v>44</v>
      </c>
      <c r="F1572" s="4"/>
      <c r="J1572" s="93"/>
      <c r="K1572" s="93"/>
      <c r="L1572" s="179"/>
      <c r="M1572" s="40"/>
      <c r="N1572" s="40"/>
      <c r="O1572" s="4"/>
      <c r="P1572" s="8"/>
    </row>
    <row r="1573" spans="2:16" ht="12.75">
      <c r="B1573" s="4"/>
      <c r="C1573" s="4"/>
      <c r="E1573" s="4" t="s">
        <v>44</v>
      </c>
      <c r="F1573" s="4"/>
      <c r="J1573" s="93"/>
      <c r="K1573" s="93"/>
      <c r="L1573" s="179"/>
      <c r="M1573" s="40"/>
      <c r="N1573" s="40"/>
      <c r="O1573" s="4"/>
      <c r="P1573" s="8"/>
    </row>
    <row r="1574" spans="2:16" ht="12.75">
      <c r="B1574" s="4"/>
      <c r="C1574" s="4"/>
      <c r="E1574" s="4" t="s">
        <v>44</v>
      </c>
      <c r="F1574" s="4"/>
      <c r="J1574" s="93"/>
      <c r="K1574" s="93"/>
      <c r="L1574" s="179"/>
      <c r="M1574" s="40"/>
      <c r="N1574" s="40"/>
      <c r="O1574" s="4"/>
      <c r="P1574" s="8"/>
    </row>
    <row r="1575" spans="2:16" ht="12.75">
      <c r="B1575" s="4"/>
      <c r="C1575" s="4"/>
      <c r="E1575" s="4" t="s">
        <v>44</v>
      </c>
      <c r="F1575" s="4"/>
      <c r="J1575" s="93"/>
      <c r="K1575" s="93"/>
      <c r="L1575" s="179"/>
      <c r="M1575" s="40"/>
      <c r="N1575" s="40"/>
      <c r="O1575" s="4"/>
      <c r="P1575" s="8"/>
    </row>
    <row r="1576" spans="2:16" ht="12.75">
      <c r="B1576" s="4"/>
      <c r="C1576" s="4"/>
      <c r="E1576" s="4" t="s">
        <v>44</v>
      </c>
      <c r="F1576" s="4"/>
      <c r="J1576" s="93"/>
      <c r="K1576" s="93"/>
      <c r="L1576" s="179"/>
      <c r="M1576" s="40"/>
      <c r="N1576" s="40"/>
      <c r="O1576" s="4"/>
      <c r="P1576" s="8"/>
    </row>
    <row r="1577" spans="2:16" ht="12.75">
      <c r="B1577" s="4"/>
      <c r="C1577" s="4"/>
      <c r="E1577" s="4" t="s">
        <v>44</v>
      </c>
      <c r="F1577" s="4"/>
      <c r="J1577" s="93"/>
      <c r="K1577" s="93"/>
      <c r="L1577" s="179"/>
      <c r="M1577" s="40"/>
      <c r="N1577" s="40"/>
      <c r="O1577" s="4"/>
      <c r="P1577" s="8"/>
    </row>
    <row r="1578" spans="2:16" ht="12.75">
      <c r="B1578" s="4"/>
      <c r="C1578" s="4"/>
      <c r="E1578" s="4" t="s">
        <v>44</v>
      </c>
      <c r="F1578" s="4"/>
      <c r="J1578" s="93"/>
      <c r="K1578" s="93"/>
      <c r="L1578" s="179"/>
      <c r="M1578" s="40"/>
      <c r="N1578" s="40"/>
      <c r="O1578" s="4"/>
      <c r="P1578" s="8"/>
    </row>
    <row r="1579" spans="2:16" ht="12.75">
      <c r="B1579" s="4"/>
      <c r="C1579" s="4"/>
      <c r="E1579" s="4" t="s">
        <v>44</v>
      </c>
      <c r="F1579" s="4"/>
      <c r="J1579" s="93"/>
      <c r="K1579" s="93"/>
      <c r="L1579" s="179"/>
      <c r="M1579" s="40"/>
      <c r="N1579" s="40"/>
      <c r="O1579" s="4"/>
      <c r="P1579" s="8"/>
    </row>
    <row r="1580" spans="2:16" ht="12.75">
      <c r="B1580" s="4"/>
      <c r="C1580" s="4"/>
      <c r="E1580" s="4" t="s">
        <v>44</v>
      </c>
      <c r="F1580" s="4"/>
      <c r="J1580" s="93"/>
      <c r="K1580" s="93"/>
      <c r="L1580" s="179"/>
      <c r="M1580" s="40"/>
      <c r="N1580" s="40"/>
      <c r="O1580" s="4"/>
      <c r="P1580" s="8"/>
    </row>
    <row r="1581" spans="2:16" ht="12.75">
      <c r="B1581" s="4"/>
      <c r="C1581" s="4"/>
      <c r="E1581" s="4" t="s">
        <v>44</v>
      </c>
      <c r="F1581" s="4"/>
      <c r="J1581" s="93"/>
      <c r="K1581" s="93"/>
      <c r="L1581" s="179"/>
      <c r="M1581" s="40"/>
      <c r="N1581" s="40"/>
      <c r="O1581" s="4"/>
      <c r="P1581" s="8"/>
    </row>
    <row r="1582" spans="2:16" ht="12.75">
      <c r="B1582" s="4"/>
      <c r="C1582" s="4"/>
      <c r="E1582" s="4" t="s">
        <v>44</v>
      </c>
      <c r="F1582" s="4"/>
      <c r="J1582" s="93"/>
      <c r="K1582" s="93"/>
      <c r="L1582" s="179"/>
      <c r="M1582" s="40"/>
      <c r="N1582" s="40"/>
      <c r="O1582" s="4"/>
      <c r="P1582" s="8"/>
    </row>
    <row r="1583" spans="2:16" ht="12.75">
      <c r="B1583" s="4"/>
      <c r="C1583" s="4"/>
      <c r="E1583" s="4" t="s">
        <v>44</v>
      </c>
      <c r="F1583" s="4"/>
      <c r="J1583" s="93"/>
      <c r="K1583" s="93"/>
      <c r="L1583" s="179"/>
      <c r="M1583" s="40"/>
      <c r="N1583" s="40"/>
      <c r="O1583" s="4"/>
      <c r="P1583" s="8"/>
    </row>
    <row r="1584" spans="2:16" ht="12.75">
      <c r="B1584" s="4"/>
      <c r="C1584" s="4"/>
      <c r="E1584" s="4" t="s">
        <v>44</v>
      </c>
      <c r="F1584" s="4"/>
      <c r="J1584" s="93"/>
      <c r="K1584" s="93"/>
      <c r="L1584" s="179"/>
      <c r="M1584" s="40"/>
      <c r="N1584" s="40"/>
      <c r="O1584" s="4"/>
      <c r="P1584" s="8"/>
    </row>
    <row r="1585" spans="2:16" ht="12.75">
      <c r="B1585" s="4"/>
      <c r="C1585" s="4"/>
      <c r="E1585" s="4" t="s">
        <v>44</v>
      </c>
      <c r="F1585" s="4"/>
      <c r="J1585" s="93"/>
      <c r="K1585" s="93"/>
      <c r="L1585" s="179"/>
      <c r="M1585" s="40"/>
      <c r="N1585" s="40"/>
      <c r="O1585" s="4"/>
      <c r="P1585" s="8"/>
    </row>
    <row r="1586" spans="2:16" ht="12.75">
      <c r="B1586" s="4"/>
      <c r="C1586" s="4"/>
      <c r="E1586" s="4" t="s">
        <v>44</v>
      </c>
      <c r="F1586" s="4"/>
      <c r="J1586" s="93"/>
      <c r="K1586" s="93"/>
      <c r="L1586" s="179"/>
      <c r="M1586" s="40"/>
      <c r="N1586" s="40"/>
      <c r="O1586" s="4"/>
      <c r="P1586" s="8"/>
    </row>
    <row r="1587" spans="2:16" ht="12.75">
      <c r="B1587" s="4"/>
      <c r="C1587" s="4"/>
      <c r="E1587" s="4" t="s">
        <v>44</v>
      </c>
      <c r="F1587" s="4"/>
      <c r="J1587" s="93"/>
      <c r="K1587" s="93"/>
      <c r="L1587" s="179"/>
      <c r="M1587" s="40"/>
      <c r="N1587" s="40"/>
      <c r="O1587" s="4"/>
      <c r="P1587" s="8"/>
    </row>
    <row r="1588" spans="2:16" ht="12.75">
      <c r="B1588" s="4"/>
      <c r="C1588" s="4"/>
      <c r="E1588" s="4" t="s">
        <v>44</v>
      </c>
      <c r="F1588" s="4"/>
      <c r="J1588" s="93"/>
      <c r="K1588" s="93"/>
      <c r="L1588" s="179"/>
      <c r="M1588" s="40"/>
      <c r="N1588" s="40"/>
      <c r="O1588" s="4"/>
      <c r="P1588" s="8"/>
    </row>
    <row r="1589" spans="2:16" ht="12.75">
      <c r="B1589" s="4"/>
      <c r="C1589" s="4"/>
      <c r="E1589" s="4" t="s">
        <v>44</v>
      </c>
      <c r="F1589" s="4"/>
      <c r="J1589" s="93"/>
      <c r="K1589" s="93"/>
      <c r="L1589" s="179"/>
      <c r="M1589" s="40"/>
      <c r="N1589" s="40"/>
      <c r="O1589" s="4"/>
      <c r="P1589" s="8"/>
    </row>
    <row r="1590" spans="2:16" ht="12.75">
      <c r="B1590" s="4"/>
      <c r="C1590" s="4"/>
      <c r="E1590" s="4" t="s">
        <v>44</v>
      </c>
      <c r="F1590" s="4"/>
      <c r="J1590" s="93"/>
      <c r="K1590" s="93"/>
      <c r="L1590" s="179"/>
      <c r="M1590" s="40"/>
      <c r="N1590" s="40"/>
      <c r="O1590" s="4"/>
      <c r="P1590" s="8"/>
    </row>
    <row r="1591" spans="2:16" ht="12.75">
      <c r="B1591" s="4"/>
      <c r="C1591" s="4"/>
      <c r="E1591" s="4" t="s">
        <v>44</v>
      </c>
      <c r="F1591" s="4"/>
      <c r="J1591" s="93"/>
      <c r="K1591" s="93"/>
      <c r="L1591" s="179"/>
      <c r="M1591" s="40"/>
      <c r="N1591" s="40"/>
      <c r="O1591" s="4"/>
      <c r="P1591" s="8"/>
    </row>
    <row r="1592" spans="2:16" ht="12.75">
      <c r="B1592" s="4"/>
      <c r="C1592" s="4"/>
      <c r="E1592" s="4" t="s">
        <v>44</v>
      </c>
      <c r="F1592" s="4"/>
      <c r="J1592" s="93"/>
      <c r="K1592" s="93"/>
      <c r="L1592" s="179"/>
      <c r="M1592" s="40"/>
      <c r="N1592" s="40"/>
      <c r="O1592" s="4"/>
      <c r="P1592" s="8"/>
    </row>
    <row r="1593" spans="2:16" ht="12.75">
      <c r="B1593" s="4"/>
      <c r="C1593" s="4"/>
      <c r="E1593" s="4" t="s">
        <v>44</v>
      </c>
      <c r="F1593" s="4"/>
      <c r="J1593" s="93"/>
      <c r="K1593" s="93"/>
      <c r="L1593" s="179"/>
      <c r="M1593" s="40"/>
      <c r="N1593" s="40"/>
      <c r="O1593" s="4"/>
      <c r="P1593" s="8"/>
    </row>
    <row r="1594" spans="2:16" ht="12.75">
      <c r="B1594" s="4"/>
      <c r="C1594" s="4"/>
      <c r="E1594" s="4" t="s">
        <v>44</v>
      </c>
      <c r="F1594" s="4"/>
      <c r="J1594" s="93"/>
      <c r="K1594" s="93"/>
      <c r="L1594" s="179"/>
      <c r="M1594" s="40"/>
      <c r="N1594" s="40"/>
      <c r="O1594" s="4"/>
      <c r="P1594" s="8"/>
    </row>
    <row r="1595" spans="2:16" ht="12.75">
      <c r="B1595" s="4"/>
      <c r="C1595" s="4"/>
      <c r="E1595" s="4" t="s">
        <v>44</v>
      </c>
      <c r="F1595" s="4"/>
      <c r="J1595" s="93"/>
      <c r="K1595" s="93"/>
      <c r="L1595" s="179"/>
      <c r="M1595" s="40"/>
      <c r="N1595" s="40"/>
      <c r="O1595" s="4"/>
      <c r="P1595" s="8"/>
    </row>
    <row r="1596" spans="2:16" ht="12.75">
      <c r="B1596" s="4"/>
      <c r="C1596" s="4"/>
      <c r="E1596" s="4" t="s">
        <v>44</v>
      </c>
      <c r="F1596" s="4"/>
      <c r="J1596" s="93"/>
      <c r="K1596" s="93"/>
      <c r="L1596" s="179"/>
      <c r="M1596" s="40"/>
      <c r="N1596" s="40"/>
      <c r="O1596" s="4"/>
      <c r="P1596" s="8"/>
    </row>
    <row r="1597" spans="2:16" ht="12.75">
      <c r="B1597" s="4"/>
      <c r="C1597" s="4"/>
      <c r="E1597" s="4" t="s">
        <v>44</v>
      </c>
      <c r="F1597" s="4"/>
      <c r="J1597" s="93"/>
      <c r="K1597" s="93"/>
      <c r="L1597" s="179"/>
      <c r="M1597" s="40"/>
      <c r="N1597" s="40"/>
      <c r="O1597" s="4"/>
      <c r="P1597" s="8"/>
    </row>
    <row r="1598" spans="2:16" ht="12.75">
      <c r="B1598" s="4"/>
      <c r="C1598" s="4"/>
      <c r="E1598" s="4" t="s">
        <v>44</v>
      </c>
      <c r="F1598" s="4"/>
      <c r="J1598" s="93"/>
      <c r="K1598" s="93"/>
      <c r="L1598" s="179"/>
      <c r="M1598" s="40"/>
      <c r="N1598" s="40"/>
      <c r="O1598" s="4"/>
      <c r="P1598" s="8"/>
    </row>
    <row r="1599" spans="2:16" ht="12.75">
      <c r="B1599" s="4"/>
      <c r="C1599" s="4"/>
      <c r="E1599" s="4" t="s">
        <v>44</v>
      </c>
      <c r="F1599" s="4"/>
      <c r="J1599" s="93"/>
      <c r="K1599" s="93"/>
      <c r="L1599" s="179"/>
      <c r="M1599" s="40"/>
      <c r="N1599" s="40"/>
      <c r="O1599" s="4"/>
      <c r="P1599" s="8"/>
    </row>
    <row r="1600" spans="2:16" ht="12.75">
      <c r="B1600" s="4"/>
      <c r="C1600" s="4"/>
      <c r="E1600" s="4" t="s">
        <v>44</v>
      </c>
      <c r="F1600" s="4"/>
      <c r="J1600" s="93"/>
      <c r="K1600" s="93"/>
      <c r="L1600" s="179"/>
      <c r="M1600" s="40"/>
      <c r="N1600" s="40"/>
      <c r="O1600" s="4"/>
      <c r="P1600" s="8"/>
    </row>
    <row r="1601" spans="2:16" ht="12.75">
      <c r="B1601" s="4"/>
      <c r="C1601" s="4"/>
      <c r="E1601" s="4" t="s">
        <v>44</v>
      </c>
      <c r="F1601" s="4"/>
      <c r="J1601" s="93"/>
      <c r="K1601" s="93"/>
      <c r="L1601" s="179"/>
      <c r="M1601" s="40"/>
      <c r="N1601" s="40"/>
      <c r="O1601" s="4"/>
      <c r="P1601" s="8"/>
    </row>
    <row r="1602" spans="2:16" ht="12.75">
      <c r="B1602" s="4"/>
      <c r="C1602" s="4"/>
      <c r="E1602" s="4" t="s">
        <v>44</v>
      </c>
      <c r="F1602" s="4"/>
      <c r="J1602" s="93"/>
      <c r="K1602" s="93"/>
      <c r="L1602" s="179"/>
      <c r="M1602" s="40"/>
      <c r="N1602" s="40"/>
      <c r="O1602" s="4"/>
      <c r="P1602" s="8"/>
    </row>
    <row r="1603" spans="2:16" ht="12.75">
      <c r="B1603" s="4"/>
      <c r="C1603" s="4"/>
      <c r="E1603" s="4" t="s">
        <v>44</v>
      </c>
      <c r="F1603" s="4"/>
      <c r="J1603" s="93"/>
      <c r="K1603" s="93"/>
      <c r="L1603" s="179"/>
      <c r="M1603" s="40"/>
      <c r="N1603" s="40"/>
      <c r="O1603" s="4"/>
      <c r="P1603" s="8"/>
    </row>
    <row r="1604" spans="2:16" ht="12.75">
      <c r="B1604" s="4"/>
      <c r="C1604" s="4"/>
      <c r="E1604" s="4" t="s">
        <v>44</v>
      </c>
      <c r="F1604" s="4"/>
      <c r="J1604" s="93"/>
      <c r="K1604" s="93"/>
      <c r="L1604" s="179"/>
      <c r="M1604" s="40"/>
      <c r="N1604" s="40"/>
      <c r="O1604" s="4"/>
      <c r="P1604" s="8"/>
    </row>
    <row r="1605" spans="2:16" ht="12.75">
      <c r="B1605" s="4"/>
      <c r="C1605" s="4"/>
      <c r="E1605" s="4" t="s">
        <v>44</v>
      </c>
      <c r="F1605" s="4"/>
      <c r="J1605" s="93"/>
      <c r="K1605" s="93"/>
      <c r="L1605" s="179"/>
      <c r="M1605" s="40"/>
      <c r="N1605" s="40"/>
      <c r="O1605" s="4"/>
      <c r="P1605" s="8"/>
    </row>
    <row r="1606" spans="2:16" ht="12.75">
      <c r="B1606" s="4"/>
      <c r="C1606" s="4"/>
      <c r="E1606" s="4" t="s">
        <v>44</v>
      </c>
      <c r="F1606" s="4"/>
      <c r="J1606" s="93"/>
      <c r="K1606" s="93"/>
      <c r="L1606" s="179"/>
      <c r="M1606" s="40"/>
      <c r="N1606" s="40"/>
      <c r="O1606" s="4"/>
      <c r="P1606" s="8"/>
    </row>
    <row r="1607" spans="2:16" ht="12.75">
      <c r="B1607" s="4"/>
      <c r="C1607" s="4"/>
      <c r="E1607" s="4" t="s">
        <v>44</v>
      </c>
      <c r="F1607" s="4"/>
      <c r="J1607" s="93"/>
      <c r="K1607" s="93"/>
      <c r="L1607" s="179"/>
      <c r="M1607" s="40"/>
      <c r="N1607" s="40"/>
      <c r="O1607" s="4"/>
      <c r="P1607" s="8"/>
    </row>
    <row r="1608" spans="2:16" ht="12.75">
      <c r="B1608" s="4"/>
      <c r="C1608" s="4"/>
      <c r="E1608" s="4" t="s">
        <v>44</v>
      </c>
      <c r="F1608" s="4"/>
      <c r="J1608" s="93"/>
      <c r="K1608" s="93"/>
      <c r="L1608" s="179"/>
      <c r="M1608" s="40"/>
      <c r="N1608" s="40"/>
      <c r="O1608" s="4"/>
      <c r="P1608" s="8"/>
    </row>
    <row r="1609" spans="2:16" ht="12.75">
      <c r="B1609" s="4"/>
      <c r="C1609" s="4"/>
      <c r="E1609" s="4" t="s">
        <v>44</v>
      </c>
      <c r="F1609" s="4"/>
      <c r="J1609" s="93"/>
      <c r="K1609" s="93"/>
      <c r="L1609" s="179"/>
      <c r="M1609" s="40"/>
      <c r="N1609" s="40"/>
      <c r="O1609" s="4"/>
      <c r="P1609" s="8"/>
    </row>
    <row r="1610" spans="2:16" ht="12.75">
      <c r="B1610" s="4"/>
      <c r="C1610" s="4"/>
      <c r="E1610" s="4" t="s">
        <v>44</v>
      </c>
      <c r="F1610" s="4"/>
      <c r="J1610" s="93"/>
      <c r="K1610" s="93"/>
      <c r="L1610" s="179"/>
      <c r="M1610" s="40"/>
      <c r="N1610" s="40"/>
      <c r="O1610" s="4"/>
      <c r="P1610" s="8"/>
    </row>
    <row r="1611" spans="2:16" ht="12.75">
      <c r="B1611" s="4"/>
      <c r="C1611" s="4"/>
      <c r="E1611" s="4" t="s">
        <v>44</v>
      </c>
      <c r="F1611" s="4"/>
      <c r="J1611" s="93"/>
      <c r="K1611" s="93"/>
      <c r="L1611" s="179"/>
      <c r="M1611" s="40"/>
      <c r="N1611" s="40"/>
      <c r="O1611" s="4"/>
      <c r="P1611" s="8"/>
    </row>
    <row r="1612" spans="2:16" ht="12.75">
      <c r="B1612" s="4"/>
      <c r="C1612" s="4"/>
      <c r="E1612" s="4" t="s">
        <v>44</v>
      </c>
      <c r="F1612" s="4"/>
      <c r="J1612" s="93"/>
      <c r="K1612" s="93"/>
      <c r="L1612" s="179"/>
      <c r="M1612" s="40"/>
      <c r="N1612" s="40"/>
      <c r="O1612" s="4"/>
      <c r="P1612" s="8"/>
    </row>
    <row r="1613" spans="2:16" ht="12.75">
      <c r="B1613" s="4"/>
      <c r="C1613" s="4"/>
      <c r="E1613" s="4" t="s">
        <v>44</v>
      </c>
      <c r="F1613" s="4"/>
      <c r="J1613" s="93"/>
      <c r="K1613" s="93"/>
      <c r="L1613" s="179"/>
      <c r="M1613" s="40"/>
      <c r="N1613" s="40"/>
      <c r="O1613" s="4"/>
      <c r="P1613" s="8"/>
    </row>
    <row r="1614" spans="2:16" ht="12.75">
      <c r="B1614" s="4"/>
      <c r="C1614" s="4"/>
      <c r="E1614" s="4" t="s">
        <v>44</v>
      </c>
      <c r="F1614" s="4"/>
      <c r="J1614" s="93"/>
      <c r="K1614" s="93"/>
      <c r="L1614" s="179"/>
      <c r="M1614" s="40"/>
      <c r="N1614" s="40"/>
      <c r="O1614" s="4"/>
      <c r="P1614" s="8"/>
    </row>
    <row r="1615" spans="2:16" ht="12.75">
      <c r="B1615" s="4"/>
      <c r="C1615" s="4"/>
      <c r="E1615" s="4" t="s">
        <v>44</v>
      </c>
      <c r="F1615" s="4"/>
      <c r="J1615" s="93"/>
      <c r="K1615" s="93"/>
      <c r="L1615" s="179"/>
      <c r="M1615" s="40"/>
      <c r="N1615" s="40"/>
      <c r="O1615" s="4"/>
      <c r="P1615" s="8"/>
    </row>
    <row r="1616" spans="2:16" ht="12.75">
      <c r="B1616" s="4"/>
      <c r="C1616" s="4"/>
      <c r="E1616" s="4" t="s">
        <v>44</v>
      </c>
      <c r="F1616" s="4"/>
      <c r="J1616" s="93"/>
      <c r="K1616" s="93"/>
      <c r="L1616" s="179"/>
      <c r="M1616" s="40"/>
      <c r="N1616" s="40"/>
      <c r="O1616" s="4"/>
      <c r="P1616" s="8"/>
    </row>
    <row r="1617" spans="2:16" ht="12.75">
      <c r="B1617" s="4"/>
      <c r="C1617" s="4"/>
      <c r="E1617" s="4" t="s">
        <v>44</v>
      </c>
      <c r="F1617" s="4"/>
      <c r="J1617" s="93"/>
      <c r="K1617" s="93"/>
      <c r="L1617" s="179"/>
      <c r="M1617" s="40"/>
      <c r="N1617" s="40"/>
      <c r="O1617" s="4"/>
      <c r="P1617" s="8"/>
    </row>
    <row r="1618" spans="2:16" ht="12.75">
      <c r="B1618" s="4"/>
      <c r="C1618" s="4"/>
      <c r="E1618" s="4" t="s">
        <v>44</v>
      </c>
      <c r="F1618" s="4"/>
      <c r="J1618" s="93"/>
      <c r="K1618" s="93"/>
      <c r="L1618" s="179"/>
      <c r="M1618" s="40"/>
      <c r="N1618" s="40"/>
      <c r="O1618" s="4"/>
      <c r="P1618" s="8"/>
    </row>
    <row r="1619" spans="2:16" ht="12.75">
      <c r="B1619" s="4"/>
      <c r="C1619" s="4"/>
      <c r="E1619" s="4" t="s">
        <v>44</v>
      </c>
      <c r="F1619" s="4"/>
      <c r="J1619" s="93"/>
      <c r="K1619" s="93"/>
      <c r="L1619" s="179"/>
      <c r="M1619" s="40"/>
      <c r="N1619" s="40"/>
      <c r="O1619" s="4"/>
      <c r="P1619" s="8"/>
    </row>
    <row r="1620" spans="2:16" ht="12.75">
      <c r="B1620" s="4"/>
      <c r="C1620" s="4"/>
      <c r="E1620" s="4" t="s">
        <v>44</v>
      </c>
      <c r="F1620" s="4"/>
      <c r="J1620" s="93"/>
      <c r="K1620" s="93"/>
      <c r="L1620" s="179"/>
      <c r="M1620" s="40"/>
      <c r="N1620" s="40"/>
      <c r="O1620" s="4"/>
      <c r="P1620" s="8"/>
    </row>
    <row r="1621" spans="2:16" ht="12.75">
      <c r="B1621" s="4"/>
      <c r="C1621" s="4"/>
      <c r="E1621" s="4" t="s">
        <v>44</v>
      </c>
      <c r="F1621" s="4"/>
      <c r="J1621" s="93"/>
      <c r="K1621" s="93"/>
      <c r="L1621" s="179"/>
      <c r="M1621" s="40"/>
      <c r="N1621" s="40"/>
      <c r="O1621" s="4"/>
      <c r="P1621" s="8"/>
    </row>
    <row r="1622" spans="2:16" ht="12.75">
      <c r="B1622" s="4"/>
      <c r="C1622" s="4"/>
      <c r="E1622" s="4" t="s">
        <v>44</v>
      </c>
      <c r="F1622" s="4"/>
      <c r="J1622" s="93"/>
      <c r="K1622" s="93"/>
      <c r="L1622" s="179"/>
      <c r="M1622" s="40"/>
      <c r="N1622" s="40"/>
      <c r="O1622" s="4"/>
      <c r="P1622" s="8"/>
    </row>
    <row r="1623" spans="2:16" ht="12.75">
      <c r="B1623" s="4"/>
      <c r="C1623" s="4"/>
      <c r="E1623" s="4" t="s">
        <v>44</v>
      </c>
      <c r="F1623" s="4"/>
      <c r="J1623" s="93"/>
      <c r="K1623" s="93"/>
      <c r="L1623" s="179"/>
      <c r="M1623" s="40"/>
      <c r="N1623" s="40"/>
      <c r="O1623" s="4"/>
      <c r="P1623" s="8"/>
    </row>
    <row r="1624" spans="2:16" ht="12.75">
      <c r="B1624" s="4"/>
      <c r="C1624" s="4"/>
      <c r="E1624" s="27" t="s">
        <v>44</v>
      </c>
      <c r="L1624" s="179"/>
      <c r="M1624" s="40"/>
      <c r="N1624" s="40"/>
      <c r="O1624" s="4"/>
      <c r="P1624" s="8"/>
    </row>
    <row r="1625" spans="2:16" ht="12.75">
      <c r="B1625" s="4"/>
      <c r="C1625" s="4"/>
      <c r="E1625" s="27" t="s">
        <v>44</v>
      </c>
      <c r="L1625" s="179"/>
      <c r="M1625" s="40"/>
      <c r="N1625" s="40"/>
      <c r="O1625" s="4"/>
      <c r="P1625" s="8"/>
    </row>
    <row r="1626" spans="2:16" ht="12.75">
      <c r="B1626" s="4"/>
      <c r="C1626" s="4"/>
      <c r="E1626" s="27" t="s">
        <v>44</v>
      </c>
      <c r="L1626" s="179"/>
      <c r="M1626" s="40"/>
      <c r="N1626" s="40"/>
      <c r="O1626" s="4"/>
      <c r="P1626" s="8"/>
    </row>
    <row r="1627" spans="2:16" ht="12.75">
      <c r="B1627" s="4"/>
      <c r="C1627" s="4"/>
      <c r="E1627" s="27" t="s">
        <v>44</v>
      </c>
      <c r="L1627" s="179"/>
      <c r="M1627" s="40"/>
      <c r="N1627" s="40"/>
      <c r="O1627" s="4"/>
      <c r="P1627" s="8"/>
    </row>
    <row r="1628" spans="2:16" ht="12.75">
      <c r="B1628" s="4"/>
      <c r="C1628" s="4"/>
      <c r="E1628" s="27" t="s">
        <v>44</v>
      </c>
      <c r="L1628" s="179"/>
      <c r="M1628" s="40"/>
      <c r="N1628" s="40"/>
      <c r="O1628" s="4"/>
      <c r="P1628" s="8"/>
    </row>
    <row r="1629" spans="5:12" ht="12.75">
      <c r="E1629" s="27" t="s">
        <v>44</v>
      </c>
      <c r="L1629" s="179"/>
    </row>
    <row r="1630" spans="5:12" ht="12.75">
      <c r="E1630" s="27" t="s">
        <v>44</v>
      </c>
      <c r="L1630" s="179"/>
    </row>
    <row r="1631" spans="5:12" ht="12.75">
      <c r="E1631" s="27" t="s">
        <v>44</v>
      </c>
      <c r="L1631" s="179"/>
    </row>
    <row r="1632" spans="5:12" ht="12.75">
      <c r="E1632" s="27" t="s">
        <v>44</v>
      </c>
      <c r="L1632" s="179"/>
    </row>
    <row r="1633" spans="5:12" ht="12.75">
      <c r="E1633" s="27" t="s">
        <v>44</v>
      </c>
      <c r="L1633" s="179"/>
    </row>
    <row r="1634" spans="5:12" ht="12.75">
      <c r="E1634" s="27" t="s">
        <v>44</v>
      </c>
      <c r="L1634" s="179"/>
    </row>
    <row r="1635" spans="5:12" ht="12.75">
      <c r="E1635" s="27" t="s">
        <v>44</v>
      </c>
      <c r="L1635" s="179"/>
    </row>
    <row r="1636" spans="5:12" ht="12.75">
      <c r="E1636" s="27" t="s">
        <v>44</v>
      </c>
      <c r="L1636" s="179"/>
    </row>
    <row r="1637" spans="5:12" ht="12.75">
      <c r="E1637" s="27" t="s">
        <v>44</v>
      </c>
      <c r="L1637" s="179"/>
    </row>
    <row r="1638" spans="5:12" ht="12.75">
      <c r="E1638" s="27" t="s">
        <v>44</v>
      </c>
      <c r="L1638" s="179"/>
    </row>
    <row r="1639" spans="5:12" ht="12.75">
      <c r="E1639" s="27" t="s">
        <v>44</v>
      </c>
      <c r="L1639" s="179"/>
    </row>
    <row r="1640" spans="5:12" ht="12.75">
      <c r="E1640" s="27" t="s">
        <v>44</v>
      </c>
      <c r="L1640" s="179"/>
    </row>
    <row r="1641" spans="5:12" ht="12.75">
      <c r="E1641" s="27" t="s">
        <v>44</v>
      </c>
      <c r="L1641" s="179"/>
    </row>
    <row r="1642" spans="5:12" ht="12.75">
      <c r="E1642" s="27" t="s">
        <v>44</v>
      </c>
      <c r="L1642" s="179"/>
    </row>
    <row r="1643" spans="5:12" ht="12.75">
      <c r="E1643" s="27" t="s">
        <v>44</v>
      </c>
      <c r="L1643" s="179"/>
    </row>
    <row r="1644" spans="2:16" ht="12.75">
      <c r="B1644" s="4"/>
      <c r="C1644" s="4"/>
      <c r="D1644" s="4"/>
      <c r="E1644" s="27" t="s">
        <v>44</v>
      </c>
      <c r="L1644" s="179"/>
      <c r="M1644" s="40"/>
      <c r="N1644" s="40"/>
      <c r="O1644" s="4"/>
      <c r="P1644" s="8"/>
    </row>
    <row r="1645" spans="2:16" ht="12.75">
      <c r="B1645" s="4"/>
      <c r="C1645" s="4"/>
      <c r="D1645" s="4"/>
      <c r="E1645" s="27" t="s">
        <v>44</v>
      </c>
      <c r="L1645" s="179"/>
      <c r="M1645" s="40"/>
      <c r="N1645" s="40"/>
      <c r="O1645" s="4"/>
      <c r="P1645" s="8"/>
    </row>
    <row r="1646" spans="2:16" ht="12.75">
      <c r="B1646" s="4"/>
      <c r="C1646" s="4"/>
      <c r="D1646" s="4"/>
      <c r="E1646" s="27" t="s">
        <v>44</v>
      </c>
      <c r="L1646" s="179"/>
      <c r="M1646" s="40"/>
      <c r="N1646" s="40"/>
      <c r="O1646" s="4"/>
      <c r="P1646" s="8"/>
    </row>
    <row r="1647" spans="2:16" ht="12.75">
      <c r="B1647" s="4"/>
      <c r="C1647" s="4"/>
      <c r="D1647" s="4"/>
      <c r="E1647" s="27" t="s">
        <v>44</v>
      </c>
      <c r="L1647" s="179"/>
      <c r="M1647" s="40"/>
      <c r="N1647" s="40"/>
      <c r="O1647" s="4"/>
      <c r="P1647" s="8"/>
    </row>
    <row r="1648" spans="2:16" ht="12.75">
      <c r="B1648" s="4"/>
      <c r="C1648" s="4"/>
      <c r="D1648" s="4"/>
      <c r="E1648" s="27" t="s">
        <v>44</v>
      </c>
      <c r="L1648" s="179"/>
      <c r="M1648" s="40"/>
      <c r="N1648" s="40"/>
      <c r="O1648" s="4"/>
      <c r="P1648" s="8"/>
    </row>
    <row r="1649" spans="2:16" ht="12.75">
      <c r="B1649" s="4"/>
      <c r="C1649" s="4"/>
      <c r="D1649" s="4"/>
      <c r="E1649" s="27" t="s">
        <v>44</v>
      </c>
      <c r="L1649" s="179"/>
      <c r="M1649" s="40"/>
      <c r="N1649" s="40"/>
      <c r="O1649" s="4"/>
      <c r="P1649" s="8"/>
    </row>
    <row r="1650" spans="2:16" ht="12.75">
      <c r="B1650" s="4"/>
      <c r="C1650" s="4"/>
      <c r="D1650" s="4"/>
      <c r="E1650" s="27" t="s">
        <v>44</v>
      </c>
      <c r="L1650" s="179"/>
      <c r="M1650" s="40"/>
      <c r="N1650" s="40"/>
      <c r="O1650" s="4"/>
      <c r="P1650" s="8"/>
    </row>
    <row r="1651" spans="2:16" ht="12.75">
      <c r="B1651" s="4"/>
      <c r="C1651" s="4"/>
      <c r="D1651" s="4"/>
      <c r="E1651" s="27" t="s">
        <v>44</v>
      </c>
      <c r="L1651" s="179"/>
      <c r="M1651" s="40"/>
      <c r="N1651" s="40"/>
      <c r="O1651" s="4"/>
      <c r="P1651" s="8"/>
    </row>
    <row r="1652" spans="2:16" ht="12.75">
      <c r="B1652" s="4"/>
      <c r="C1652" s="4"/>
      <c r="D1652" s="4"/>
      <c r="E1652" s="27" t="s">
        <v>44</v>
      </c>
      <c r="L1652" s="179"/>
      <c r="M1652" s="40"/>
      <c r="N1652" s="40"/>
      <c r="O1652" s="4"/>
      <c r="P1652" s="8"/>
    </row>
    <row r="1653" spans="2:16" ht="12.75">
      <c r="B1653" s="4"/>
      <c r="C1653" s="4"/>
      <c r="D1653" s="4"/>
      <c r="E1653" s="27" t="s">
        <v>44</v>
      </c>
      <c r="L1653" s="179"/>
      <c r="M1653" s="40"/>
      <c r="N1653" s="40"/>
      <c r="O1653" s="4"/>
      <c r="P1653" s="8"/>
    </row>
    <row r="1654" spans="2:16" ht="12.75">
      <c r="B1654" s="4"/>
      <c r="C1654" s="4"/>
      <c r="D1654" s="4"/>
      <c r="E1654" s="27" t="s">
        <v>44</v>
      </c>
      <c r="L1654" s="179"/>
      <c r="M1654" s="40"/>
      <c r="N1654" s="40"/>
      <c r="O1654" s="4"/>
      <c r="P1654" s="8"/>
    </row>
    <row r="1655" spans="2:16" ht="12.75">
      <c r="B1655" s="4"/>
      <c r="C1655" s="4"/>
      <c r="D1655" s="4"/>
      <c r="E1655" s="27" t="s">
        <v>44</v>
      </c>
      <c r="L1655" s="179"/>
      <c r="M1655" s="40"/>
      <c r="N1655" s="40"/>
      <c r="O1655" s="4"/>
      <c r="P1655" s="8"/>
    </row>
    <row r="1656" spans="2:16" ht="12.75">
      <c r="B1656" s="4"/>
      <c r="C1656" s="4"/>
      <c r="D1656" s="4"/>
      <c r="E1656" s="27" t="s">
        <v>44</v>
      </c>
      <c r="L1656" s="179"/>
      <c r="M1656" s="40"/>
      <c r="N1656" s="40"/>
      <c r="O1656" s="4"/>
      <c r="P1656" s="8"/>
    </row>
    <row r="1657" spans="2:16" ht="12.75">
      <c r="B1657" s="4"/>
      <c r="C1657" s="4"/>
      <c r="D1657" s="4"/>
      <c r="E1657" s="27" t="s">
        <v>44</v>
      </c>
      <c r="L1657" s="179"/>
      <c r="M1657" s="40"/>
      <c r="N1657" s="40"/>
      <c r="O1657" s="4"/>
      <c r="P1657" s="8"/>
    </row>
    <row r="1658" spans="2:16" ht="12.75">
      <c r="B1658" s="4"/>
      <c r="C1658" s="4"/>
      <c r="D1658" s="4"/>
      <c r="E1658" s="27" t="s">
        <v>44</v>
      </c>
      <c r="L1658" s="179"/>
      <c r="M1658" s="40"/>
      <c r="N1658" s="40"/>
      <c r="O1658" s="4"/>
      <c r="P1658" s="8"/>
    </row>
    <row r="1659" spans="2:16" ht="12.75">
      <c r="B1659" s="4"/>
      <c r="C1659" s="4"/>
      <c r="D1659" s="4"/>
      <c r="E1659" s="27" t="s">
        <v>44</v>
      </c>
      <c r="L1659" s="179"/>
      <c r="M1659" s="40"/>
      <c r="N1659" s="40"/>
      <c r="O1659" s="4"/>
      <c r="P1659" s="8"/>
    </row>
    <row r="1660" spans="2:16" ht="12.75">
      <c r="B1660" s="4"/>
      <c r="C1660" s="4"/>
      <c r="D1660" s="4"/>
      <c r="E1660" s="27" t="s">
        <v>44</v>
      </c>
      <c r="L1660" s="179"/>
      <c r="M1660" s="40"/>
      <c r="N1660" s="40"/>
      <c r="O1660" s="4"/>
      <c r="P1660" s="8"/>
    </row>
    <row r="1661" spans="2:16" ht="12.75">
      <c r="B1661" s="4"/>
      <c r="C1661" s="4"/>
      <c r="D1661" s="4"/>
      <c r="E1661" s="27" t="s">
        <v>44</v>
      </c>
      <c r="L1661" s="179"/>
      <c r="M1661" s="40"/>
      <c r="N1661" s="40"/>
      <c r="O1661" s="4"/>
      <c r="P1661" s="8"/>
    </row>
    <row r="1662" spans="2:16" ht="12.75">
      <c r="B1662" s="4"/>
      <c r="C1662" s="4"/>
      <c r="D1662" s="4"/>
      <c r="E1662" s="27" t="s">
        <v>44</v>
      </c>
      <c r="L1662" s="179"/>
      <c r="M1662" s="40"/>
      <c r="N1662" s="40"/>
      <c r="O1662" s="4"/>
      <c r="P1662" s="8"/>
    </row>
    <row r="1663" spans="2:16" ht="12.75">
      <c r="B1663" s="4"/>
      <c r="C1663" s="4"/>
      <c r="D1663" s="4"/>
      <c r="E1663" s="27" t="s">
        <v>44</v>
      </c>
      <c r="L1663" s="179"/>
      <c r="M1663" s="40"/>
      <c r="N1663" s="40"/>
      <c r="O1663" s="4"/>
      <c r="P1663" s="8"/>
    </row>
    <row r="1664" spans="2:16" ht="12.75">
      <c r="B1664" s="4"/>
      <c r="C1664" s="4"/>
      <c r="D1664" s="4"/>
      <c r="E1664" s="27" t="s">
        <v>44</v>
      </c>
      <c r="L1664" s="179"/>
      <c r="M1664" s="40"/>
      <c r="N1664" s="40"/>
      <c r="O1664" s="4"/>
      <c r="P1664" s="8"/>
    </row>
    <row r="1665" spans="2:16" ht="12.75">
      <c r="B1665" s="4"/>
      <c r="C1665" s="4"/>
      <c r="D1665" s="4"/>
      <c r="E1665" s="27" t="s">
        <v>44</v>
      </c>
      <c r="L1665" s="179"/>
      <c r="M1665" s="40"/>
      <c r="N1665" s="40"/>
      <c r="O1665" s="4"/>
      <c r="P1665" s="8"/>
    </row>
    <row r="1666" spans="2:16" ht="12.75">
      <c r="B1666" s="4"/>
      <c r="C1666" s="4"/>
      <c r="D1666" s="4"/>
      <c r="E1666" s="27" t="s">
        <v>44</v>
      </c>
      <c r="L1666" s="179"/>
      <c r="M1666" s="40"/>
      <c r="N1666" s="40"/>
      <c r="O1666" s="4"/>
      <c r="P1666" s="8"/>
    </row>
    <row r="1667" spans="2:16" ht="12.75">
      <c r="B1667" s="4"/>
      <c r="C1667" s="4"/>
      <c r="D1667" s="4"/>
      <c r="E1667" s="27" t="s">
        <v>44</v>
      </c>
      <c r="L1667" s="179"/>
      <c r="M1667" s="40"/>
      <c r="N1667" s="40"/>
      <c r="O1667" s="4"/>
      <c r="P1667" s="8"/>
    </row>
    <row r="1668" spans="2:16" ht="12.75">
      <c r="B1668" s="4"/>
      <c r="C1668" s="4"/>
      <c r="D1668" s="4"/>
      <c r="E1668" s="27" t="s">
        <v>44</v>
      </c>
      <c r="L1668" s="179"/>
      <c r="M1668" s="40"/>
      <c r="N1668" s="40"/>
      <c r="O1668" s="4"/>
      <c r="P1668" s="8"/>
    </row>
    <row r="1669" spans="2:16" ht="12.75">
      <c r="B1669" s="4"/>
      <c r="C1669" s="4"/>
      <c r="D1669" s="4"/>
      <c r="E1669" s="27" t="s">
        <v>44</v>
      </c>
      <c r="L1669" s="179"/>
      <c r="M1669" s="40"/>
      <c r="N1669" s="40"/>
      <c r="O1669" s="4"/>
      <c r="P1669" s="8"/>
    </row>
    <row r="1670" spans="2:16" ht="12.75">
      <c r="B1670" s="4"/>
      <c r="C1670" s="4"/>
      <c r="D1670" s="4"/>
      <c r="E1670" s="27" t="s">
        <v>44</v>
      </c>
      <c r="L1670" s="179"/>
      <c r="M1670" s="40"/>
      <c r="N1670" s="40"/>
      <c r="O1670" s="4"/>
      <c r="P1670" s="8"/>
    </row>
    <row r="1671" spans="2:16" ht="12.75">
      <c r="B1671" s="4"/>
      <c r="C1671" s="4"/>
      <c r="D1671" s="4"/>
      <c r="E1671" s="27" t="s">
        <v>44</v>
      </c>
      <c r="L1671" s="179"/>
      <c r="M1671" s="40"/>
      <c r="N1671" s="40"/>
      <c r="O1671" s="4"/>
      <c r="P1671" s="8"/>
    </row>
    <row r="1672" spans="2:16" ht="12.75">
      <c r="B1672" s="4"/>
      <c r="C1672" s="4"/>
      <c r="D1672" s="4"/>
      <c r="E1672" s="27" t="s">
        <v>44</v>
      </c>
      <c r="L1672" s="179"/>
      <c r="M1672" s="40"/>
      <c r="N1672" s="40"/>
      <c r="O1672" s="4"/>
      <c r="P1672" s="8"/>
    </row>
    <row r="1673" spans="2:16" ht="12.75">
      <c r="B1673" s="4"/>
      <c r="C1673" s="4"/>
      <c r="D1673" s="4"/>
      <c r="E1673" s="27" t="s">
        <v>44</v>
      </c>
      <c r="L1673" s="179"/>
      <c r="M1673" s="40"/>
      <c r="N1673" s="40"/>
      <c r="O1673" s="4"/>
      <c r="P1673" s="8"/>
    </row>
    <row r="1674" spans="2:16" ht="12.75">
      <c r="B1674" s="4"/>
      <c r="C1674" s="4"/>
      <c r="D1674" s="4"/>
      <c r="E1674" s="27" t="s">
        <v>44</v>
      </c>
      <c r="L1674" s="179"/>
      <c r="M1674" s="40"/>
      <c r="N1674" s="40"/>
      <c r="O1674" s="4"/>
      <c r="P1674" s="8"/>
    </row>
    <row r="1675" spans="2:16" ht="12.75">
      <c r="B1675" s="4"/>
      <c r="C1675" s="4"/>
      <c r="D1675" s="4"/>
      <c r="E1675" s="27" t="s">
        <v>44</v>
      </c>
      <c r="L1675" s="179"/>
      <c r="M1675" s="40"/>
      <c r="N1675" s="40"/>
      <c r="O1675" s="4"/>
      <c r="P1675" s="8"/>
    </row>
    <row r="1676" spans="2:16" ht="12.75">
      <c r="B1676" s="4"/>
      <c r="C1676" s="4"/>
      <c r="D1676" s="4"/>
      <c r="E1676" s="27" t="s">
        <v>44</v>
      </c>
      <c r="L1676" s="179"/>
      <c r="M1676" s="40"/>
      <c r="N1676" s="40"/>
      <c r="O1676" s="4"/>
      <c r="P1676" s="8"/>
    </row>
    <row r="1677" spans="2:16" ht="12.75">
      <c r="B1677" s="4"/>
      <c r="C1677" s="4"/>
      <c r="D1677" s="4"/>
      <c r="E1677" s="27" t="s">
        <v>44</v>
      </c>
      <c r="L1677" s="179"/>
      <c r="M1677" s="40"/>
      <c r="N1677" s="40"/>
      <c r="O1677" s="4"/>
      <c r="P1677" s="8"/>
    </row>
    <row r="1678" spans="2:16" ht="12.75">
      <c r="B1678" s="4"/>
      <c r="C1678" s="4"/>
      <c r="D1678" s="4"/>
      <c r="E1678" s="27" t="s">
        <v>44</v>
      </c>
      <c r="L1678" s="179"/>
      <c r="M1678" s="40"/>
      <c r="N1678" s="40"/>
      <c r="O1678" s="4"/>
      <c r="P1678" s="8"/>
    </row>
    <row r="1679" spans="2:16" ht="12.75">
      <c r="B1679" s="4"/>
      <c r="C1679" s="4"/>
      <c r="D1679" s="4"/>
      <c r="E1679" s="27" t="s">
        <v>44</v>
      </c>
      <c r="L1679" s="179"/>
      <c r="M1679" s="40"/>
      <c r="N1679" s="40"/>
      <c r="O1679" s="4"/>
      <c r="P1679" s="8"/>
    </row>
    <row r="1680" spans="2:16" ht="12.75">
      <c r="B1680" s="4"/>
      <c r="C1680" s="4"/>
      <c r="D1680" s="4"/>
      <c r="E1680" s="27" t="s">
        <v>44</v>
      </c>
      <c r="L1680" s="179"/>
      <c r="M1680" s="40"/>
      <c r="N1680" s="40"/>
      <c r="O1680" s="4"/>
      <c r="P1680" s="8"/>
    </row>
    <row r="1681" spans="2:16" ht="12.75">
      <c r="B1681" s="4"/>
      <c r="C1681" s="4"/>
      <c r="D1681" s="4"/>
      <c r="E1681" s="27" t="s">
        <v>44</v>
      </c>
      <c r="L1681" s="179"/>
      <c r="M1681" s="40"/>
      <c r="N1681" s="40"/>
      <c r="O1681" s="4"/>
      <c r="P1681" s="8"/>
    </row>
    <row r="1682" spans="2:16" ht="12.75">
      <c r="B1682" s="4"/>
      <c r="C1682" s="4"/>
      <c r="D1682" s="4"/>
      <c r="E1682" s="27" t="s">
        <v>44</v>
      </c>
      <c r="L1682" s="179"/>
      <c r="M1682" s="40"/>
      <c r="N1682" s="40"/>
      <c r="O1682" s="4"/>
      <c r="P1682" s="8"/>
    </row>
    <row r="1683" spans="2:16" ht="12.75">
      <c r="B1683" s="4"/>
      <c r="C1683" s="4"/>
      <c r="D1683" s="4"/>
      <c r="E1683" s="27" t="s">
        <v>44</v>
      </c>
      <c r="L1683" s="179"/>
      <c r="M1683" s="40"/>
      <c r="N1683" s="40"/>
      <c r="O1683" s="4"/>
      <c r="P1683" s="8"/>
    </row>
    <row r="1684" spans="2:16" ht="12.75">
      <c r="B1684" s="4"/>
      <c r="C1684" s="4"/>
      <c r="D1684" s="4"/>
      <c r="E1684" s="27" t="s">
        <v>44</v>
      </c>
      <c r="L1684" s="179"/>
      <c r="M1684" s="40"/>
      <c r="N1684" s="40"/>
      <c r="O1684" s="4"/>
      <c r="P1684" s="8"/>
    </row>
    <row r="1685" spans="2:16" ht="12.75">
      <c r="B1685" s="4"/>
      <c r="C1685" s="4"/>
      <c r="D1685" s="4"/>
      <c r="E1685" s="27" t="s">
        <v>44</v>
      </c>
      <c r="L1685" s="179"/>
      <c r="M1685" s="40"/>
      <c r="N1685" s="40"/>
      <c r="O1685" s="4"/>
      <c r="P1685" s="8"/>
    </row>
    <row r="1686" spans="2:16" ht="12.75">
      <c r="B1686" s="4"/>
      <c r="C1686" s="4"/>
      <c r="D1686" s="4"/>
      <c r="E1686" s="27" t="s">
        <v>44</v>
      </c>
      <c r="L1686" s="179"/>
      <c r="M1686" s="40"/>
      <c r="N1686" s="40"/>
      <c r="O1686" s="4"/>
      <c r="P1686" s="8"/>
    </row>
    <row r="1687" spans="2:16" ht="12.75">
      <c r="B1687" s="4"/>
      <c r="C1687" s="4"/>
      <c r="D1687" s="4"/>
      <c r="E1687" s="27" t="s">
        <v>44</v>
      </c>
      <c r="L1687" s="179"/>
      <c r="M1687" s="40"/>
      <c r="N1687" s="40"/>
      <c r="O1687" s="4"/>
      <c r="P1687" s="8"/>
    </row>
    <row r="1688" spans="2:16" ht="12.75">
      <c r="B1688" s="4"/>
      <c r="C1688" s="4"/>
      <c r="D1688" s="4"/>
      <c r="E1688" s="27" t="s">
        <v>44</v>
      </c>
      <c r="L1688" s="179"/>
      <c r="M1688" s="40"/>
      <c r="N1688" s="40"/>
      <c r="O1688" s="4"/>
      <c r="P1688" s="8"/>
    </row>
    <row r="1689" spans="2:16" ht="12.75">
      <c r="B1689" s="4"/>
      <c r="C1689" s="4"/>
      <c r="D1689" s="4"/>
      <c r="E1689" s="27" t="s">
        <v>44</v>
      </c>
      <c r="L1689" s="179"/>
      <c r="M1689" s="40"/>
      <c r="N1689" s="40"/>
      <c r="O1689" s="4"/>
      <c r="P1689" s="8"/>
    </row>
    <row r="1690" spans="2:16" ht="12.75">
      <c r="B1690" s="4"/>
      <c r="C1690" s="4"/>
      <c r="D1690" s="4"/>
      <c r="E1690" s="27" t="s">
        <v>44</v>
      </c>
      <c r="L1690" s="179"/>
      <c r="M1690" s="40"/>
      <c r="N1690" s="40"/>
      <c r="O1690" s="4"/>
      <c r="P1690" s="8"/>
    </row>
    <row r="1691" spans="2:16" ht="12.75">
      <c r="B1691" s="4"/>
      <c r="C1691" s="4"/>
      <c r="D1691" s="4"/>
      <c r="E1691" s="27" t="s">
        <v>44</v>
      </c>
      <c r="L1691" s="179"/>
      <c r="M1691" s="40"/>
      <c r="N1691" s="40"/>
      <c r="O1691" s="4"/>
      <c r="P1691" s="8"/>
    </row>
    <row r="1692" spans="2:16" ht="12.75">
      <c r="B1692" s="4"/>
      <c r="C1692" s="4"/>
      <c r="D1692" s="4"/>
      <c r="E1692" s="27" t="s">
        <v>44</v>
      </c>
      <c r="L1692" s="179"/>
      <c r="M1692" s="40"/>
      <c r="N1692" s="40"/>
      <c r="O1692" s="4"/>
      <c r="P1692" s="8"/>
    </row>
    <row r="1693" spans="2:16" ht="12.75">
      <c r="B1693" s="4"/>
      <c r="C1693" s="4"/>
      <c r="D1693" s="4"/>
      <c r="E1693" s="27" t="s">
        <v>44</v>
      </c>
      <c r="L1693" s="179"/>
      <c r="M1693" s="40"/>
      <c r="N1693" s="40"/>
      <c r="O1693" s="4"/>
      <c r="P1693" s="8"/>
    </row>
    <row r="1694" spans="2:16" ht="12.75">
      <c r="B1694" s="4"/>
      <c r="C1694" s="4"/>
      <c r="D1694" s="4"/>
      <c r="E1694" s="27" t="s">
        <v>44</v>
      </c>
      <c r="L1694" s="179"/>
      <c r="M1694" s="40"/>
      <c r="N1694" s="40"/>
      <c r="O1694" s="4"/>
      <c r="P1694" s="8"/>
    </row>
    <row r="1695" spans="2:16" ht="12.75">
      <c r="B1695" s="4"/>
      <c r="C1695" s="4"/>
      <c r="D1695" s="4"/>
      <c r="E1695" s="27" t="s">
        <v>44</v>
      </c>
      <c r="L1695" s="179"/>
      <c r="M1695" s="40"/>
      <c r="N1695" s="40"/>
      <c r="O1695" s="4"/>
      <c r="P1695" s="8"/>
    </row>
    <row r="1696" spans="2:16" ht="12.75">
      <c r="B1696" s="4"/>
      <c r="C1696" s="4"/>
      <c r="D1696" s="4"/>
      <c r="E1696" s="27" t="s">
        <v>44</v>
      </c>
      <c r="L1696" s="179"/>
      <c r="M1696" s="40"/>
      <c r="N1696" s="40"/>
      <c r="O1696" s="4"/>
      <c r="P1696" s="8"/>
    </row>
    <row r="1697" spans="2:16" ht="12.75">
      <c r="B1697" s="4"/>
      <c r="C1697" s="4"/>
      <c r="D1697" s="4"/>
      <c r="E1697" s="27" t="s">
        <v>44</v>
      </c>
      <c r="L1697" s="179"/>
      <c r="M1697" s="40"/>
      <c r="N1697" s="40"/>
      <c r="O1697" s="4"/>
      <c r="P1697" s="8"/>
    </row>
    <row r="1698" spans="2:16" ht="12.75">
      <c r="B1698" s="4"/>
      <c r="C1698" s="4"/>
      <c r="D1698" s="4"/>
      <c r="E1698" s="27" t="s">
        <v>44</v>
      </c>
      <c r="L1698" s="179"/>
      <c r="M1698" s="40"/>
      <c r="N1698" s="40"/>
      <c r="O1698" s="4"/>
      <c r="P1698" s="8"/>
    </row>
    <row r="1699" spans="2:16" ht="12.75">
      <c r="B1699" s="4"/>
      <c r="C1699" s="4"/>
      <c r="D1699" s="4"/>
      <c r="E1699" s="27" t="s">
        <v>44</v>
      </c>
      <c r="L1699" s="179"/>
      <c r="M1699" s="40"/>
      <c r="N1699" s="40"/>
      <c r="O1699" s="4"/>
      <c r="P1699" s="8"/>
    </row>
    <row r="1700" spans="2:16" ht="12.75">
      <c r="B1700" s="4"/>
      <c r="C1700" s="4"/>
      <c r="D1700" s="4"/>
      <c r="E1700" s="27" t="s">
        <v>44</v>
      </c>
      <c r="L1700" s="179"/>
      <c r="M1700" s="40"/>
      <c r="N1700" s="40"/>
      <c r="O1700" s="4"/>
      <c r="P1700" s="8"/>
    </row>
    <row r="1701" spans="2:16" ht="12.75">
      <c r="B1701" s="4"/>
      <c r="C1701" s="4"/>
      <c r="D1701" s="4"/>
      <c r="E1701" s="27" t="s">
        <v>44</v>
      </c>
      <c r="L1701" s="179"/>
      <c r="M1701" s="40"/>
      <c r="N1701" s="40"/>
      <c r="O1701" s="4"/>
      <c r="P1701" s="8"/>
    </row>
    <row r="1702" spans="2:16" ht="12.75">
      <c r="B1702" s="4"/>
      <c r="C1702" s="4"/>
      <c r="D1702" s="4"/>
      <c r="E1702" s="27" t="s">
        <v>44</v>
      </c>
      <c r="L1702" s="179"/>
      <c r="M1702" s="40"/>
      <c r="N1702" s="40"/>
      <c r="O1702" s="4"/>
      <c r="P1702" s="8"/>
    </row>
    <row r="1703" spans="2:16" ht="12.75">
      <c r="B1703" s="4"/>
      <c r="C1703" s="4"/>
      <c r="D1703" s="4"/>
      <c r="E1703" s="27" t="s">
        <v>44</v>
      </c>
      <c r="L1703" s="179"/>
      <c r="M1703" s="40"/>
      <c r="N1703" s="40"/>
      <c r="O1703" s="4"/>
      <c r="P1703" s="8"/>
    </row>
    <row r="1704" spans="2:16" ht="12.75">
      <c r="B1704" s="4"/>
      <c r="C1704" s="4"/>
      <c r="D1704" s="4"/>
      <c r="E1704" s="27" t="s">
        <v>44</v>
      </c>
      <c r="L1704" s="179"/>
      <c r="M1704" s="40"/>
      <c r="N1704" s="40"/>
      <c r="O1704" s="4"/>
      <c r="P1704" s="8"/>
    </row>
    <row r="1705" spans="2:16" ht="12.75">
      <c r="B1705" s="4"/>
      <c r="C1705" s="4"/>
      <c r="D1705" s="4"/>
      <c r="E1705" s="27" t="s">
        <v>44</v>
      </c>
      <c r="L1705" s="179"/>
      <c r="M1705" s="40"/>
      <c r="N1705" s="40"/>
      <c r="O1705" s="4"/>
      <c r="P1705" s="8"/>
    </row>
    <row r="1706" spans="2:16" ht="12.75">
      <c r="B1706" s="4"/>
      <c r="C1706" s="4"/>
      <c r="D1706" s="4"/>
      <c r="E1706" s="27" t="s">
        <v>44</v>
      </c>
      <c r="L1706" s="179"/>
      <c r="M1706" s="40"/>
      <c r="N1706" s="40"/>
      <c r="O1706" s="4"/>
      <c r="P1706" s="8"/>
    </row>
    <row r="1707" spans="2:16" ht="12.75">
      <c r="B1707" s="4"/>
      <c r="C1707" s="4"/>
      <c r="D1707" s="4"/>
      <c r="E1707" s="27" t="s">
        <v>44</v>
      </c>
      <c r="L1707" s="179"/>
      <c r="M1707" s="40"/>
      <c r="N1707" s="40"/>
      <c r="O1707" s="4"/>
      <c r="P1707" s="8"/>
    </row>
    <row r="1708" spans="2:16" ht="12.75">
      <c r="B1708" s="4"/>
      <c r="C1708" s="4"/>
      <c r="D1708" s="4"/>
      <c r="E1708" s="27" t="s">
        <v>44</v>
      </c>
      <c r="L1708" s="179"/>
      <c r="M1708" s="40"/>
      <c r="N1708" s="40"/>
      <c r="O1708" s="4"/>
      <c r="P1708" s="8"/>
    </row>
    <row r="1709" spans="2:16" ht="12.75">
      <c r="B1709" s="4"/>
      <c r="C1709" s="4"/>
      <c r="D1709" s="4"/>
      <c r="E1709" s="27" t="s">
        <v>44</v>
      </c>
      <c r="L1709" s="179"/>
      <c r="M1709" s="40"/>
      <c r="N1709" s="40"/>
      <c r="O1709" s="4"/>
      <c r="P1709" s="8"/>
    </row>
    <row r="1710" spans="2:16" ht="12.75">
      <c r="B1710" s="4"/>
      <c r="C1710" s="4"/>
      <c r="D1710" s="4"/>
      <c r="E1710" s="27" t="s">
        <v>44</v>
      </c>
      <c r="L1710" s="179"/>
      <c r="M1710" s="40"/>
      <c r="N1710" s="40"/>
      <c r="O1710" s="4"/>
      <c r="P1710" s="8"/>
    </row>
    <row r="1711" spans="2:16" ht="12.75">
      <c r="B1711" s="4"/>
      <c r="C1711" s="4"/>
      <c r="D1711" s="4"/>
      <c r="E1711" s="27" t="s">
        <v>44</v>
      </c>
      <c r="L1711" s="179"/>
      <c r="M1711" s="40"/>
      <c r="N1711" s="40"/>
      <c r="O1711" s="4"/>
      <c r="P1711" s="8"/>
    </row>
    <row r="1712" spans="2:16" ht="12.75">
      <c r="B1712" s="4"/>
      <c r="C1712" s="4"/>
      <c r="D1712" s="4"/>
      <c r="E1712" s="27" t="s">
        <v>44</v>
      </c>
      <c r="L1712" s="179"/>
      <c r="M1712" s="40"/>
      <c r="N1712" s="40"/>
      <c r="O1712" s="4"/>
      <c r="P1712" s="8"/>
    </row>
    <row r="1713" spans="2:16" ht="12.75">
      <c r="B1713" s="4"/>
      <c r="C1713" s="4"/>
      <c r="D1713" s="4"/>
      <c r="E1713" s="27" t="s">
        <v>44</v>
      </c>
      <c r="L1713" s="179"/>
      <c r="M1713" s="40"/>
      <c r="N1713" s="40"/>
      <c r="O1713" s="4"/>
      <c r="P1713" s="8"/>
    </row>
    <row r="1714" spans="2:16" ht="12.75">
      <c r="B1714" s="4"/>
      <c r="C1714" s="4"/>
      <c r="D1714" s="4"/>
      <c r="E1714" s="27" t="s">
        <v>44</v>
      </c>
      <c r="L1714" s="179"/>
      <c r="M1714" s="40"/>
      <c r="N1714" s="40"/>
      <c r="O1714" s="4"/>
      <c r="P1714" s="8"/>
    </row>
    <row r="1715" spans="2:16" ht="12.75">
      <c r="B1715" s="4"/>
      <c r="C1715" s="4"/>
      <c r="D1715" s="4"/>
      <c r="E1715" s="27" t="s">
        <v>44</v>
      </c>
      <c r="L1715" s="179"/>
      <c r="M1715" s="40"/>
      <c r="N1715" s="40"/>
      <c r="O1715" s="4"/>
      <c r="P1715" s="8"/>
    </row>
    <row r="1716" spans="2:16" ht="12.75">
      <c r="B1716" s="4"/>
      <c r="C1716" s="4"/>
      <c r="D1716" s="4"/>
      <c r="E1716" s="27" t="s">
        <v>44</v>
      </c>
      <c r="L1716" s="179"/>
      <c r="M1716" s="40"/>
      <c r="N1716" s="40"/>
      <c r="O1716" s="4"/>
      <c r="P1716" s="8"/>
    </row>
    <row r="1717" spans="2:16" ht="12.75">
      <c r="B1717" s="4"/>
      <c r="C1717" s="4"/>
      <c r="D1717" s="4"/>
      <c r="E1717" s="27" t="s">
        <v>44</v>
      </c>
      <c r="L1717" s="179"/>
      <c r="M1717" s="40"/>
      <c r="N1717" s="40"/>
      <c r="O1717" s="4"/>
      <c r="P1717" s="8"/>
    </row>
    <row r="1718" spans="2:16" ht="12.75">
      <c r="B1718" s="4"/>
      <c r="C1718" s="4"/>
      <c r="D1718" s="4"/>
      <c r="E1718" s="27" t="s">
        <v>44</v>
      </c>
      <c r="L1718" s="179"/>
      <c r="M1718" s="40"/>
      <c r="N1718" s="40"/>
      <c r="O1718" s="4"/>
      <c r="P1718" s="8"/>
    </row>
    <row r="1719" spans="2:16" ht="12.75">
      <c r="B1719" s="4"/>
      <c r="C1719" s="4"/>
      <c r="D1719" s="4"/>
      <c r="E1719" s="27" t="s">
        <v>44</v>
      </c>
      <c r="L1719" s="179"/>
      <c r="M1719" s="40"/>
      <c r="N1719" s="40"/>
      <c r="O1719" s="4"/>
      <c r="P1719" s="8"/>
    </row>
    <row r="1720" spans="2:16" ht="12.75">
      <c r="B1720" s="4"/>
      <c r="C1720" s="4"/>
      <c r="D1720" s="4"/>
      <c r="E1720" s="27" t="s">
        <v>44</v>
      </c>
      <c r="L1720" s="179"/>
      <c r="M1720" s="40"/>
      <c r="N1720" s="40"/>
      <c r="O1720" s="4"/>
      <c r="P1720" s="8"/>
    </row>
    <row r="1721" spans="2:16" ht="12.75">
      <c r="B1721" s="4"/>
      <c r="C1721" s="4"/>
      <c r="D1721" s="4"/>
      <c r="E1721" s="27" t="s">
        <v>44</v>
      </c>
      <c r="L1721" s="179"/>
      <c r="M1721" s="40"/>
      <c r="N1721" s="40"/>
      <c r="O1721" s="4"/>
      <c r="P1721" s="8"/>
    </row>
    <row r="1722" spans="2:16" ht="12.75">
      <c r="B1722" s="4"/>
      <c r="C1722" s="4"/>
      <c r="D1722" s="4"/>
      <c r="E1722" s="27" t="s">
        <v>44</v>
      </c>
      <c r="L1722" s="179"/>
      <c r="M1722" s="40"/>
      <c r="N1722" s="40"/>
      <c r="O1722" s="4"/>
      <c r="P1722" s="8"/>
    </row>
    <row r="1723" spans="2:16" ht="12.75">
      <c r="B1723" s="4"/>
      <c r="C1723" s="4"/>
      <c r="D1723" s="4"/>
      <c r="E1723" s="27" t="s">
        <v>44</v>
      </c>
      <c r="L1723" s="179"/>
      <c r="M1723" s="40"/>
      <c r="N1723" s="40"/>
      <c r="O1723" s="4"/>
      <c r="P1723" s="8"/>
    </row>
    <row r="1724" spans="2:16" ht="12.75">
      <c r="B1724" s="4"/>
      <c r="C1724" s="4"/>
      <c r="D1724" s="4"/>
      <c r="E1724" s="27" t="s">
        <v>44</v>
      </c>
      <c r="L1724" s="179"/>
      <c r="M1724" s="40"/>
      <c r="N1724" s="40"/>
      <c r="O1724" s="4"/>
      <c r="P1724" s="8"/>
    </row>
    <row r="1725" spans="2:16" ht="12.75">
      <c r="B1725" s="4"/>
      <c r="C1725" s="4"/>
      <c r="D1725" s="4"/>
      <c r="E1725" s="27" t="s">
        <v>44</v>
      </c>
      <c r="L1725" s="179"/>
      <c r="M1725" s="40"/>
      <c r="N1725" s="40"/>
      <c r="O1725" s="4"/>
      <c r="P1725" s="8"/>
    </row>
    <row r="1726" spans="2:16" ht="12.75">
      <c r="B1726" s="4"/>
      <c r="C1726" s="4"/>
      <c r="D1726" s="4"/>
      <c r="E1726" s="27" t="s">
        <v>44</v>
      </c>
      <c r="L1726" s="179"/>
      <c r="M1726" s="40"/>
      <c r="N1726" s="40"/>
      <c r="O1726" s="4"/>
      <c r="P1726" s="8"/>
    </row>
    <row r="1727" spans="2:16" ht="12.75">
      <c r="B1727" s="4"/>
      <c r="C1727" s="4"/>
      <c r="D1727" s="4"/>
      <c r="E1727" s="27" t="s">
        <v>44</v>
      </c>
      <c r="L1727" s="179"/>
      <c r="M1727" s="40"/>
      <c r="N1727" s="40"/>
      <c r="O1727" s="4"/>
      <c r="P1727" s="8"/>
    </row>
    <row r="1728" spans="2:16" ht="12.75">
      <c r="B1728" s="4"/>
      <c r="C1728" s="4"/>
      <c r="D1728" s="4"/>
      <c r="E1728" s="27" t="s">
        <v>44</v>
      </c>
      <c r="L1728" s="179"/>
      <c r="M1728" s="40"/>
      <c r="N1728" s="40"/>
      <c r="O1728" s="4"/>
      <c r="P1728" s="8"/>
    </row>
    <row r="1729" spans="2:16" ht="12.75">
      <c r="B1729" s="4"/>
      <c r="C1729" s="4"/>
      <c r="D1729" s="4"/>
      <c r="E1729" s="27" t="s">
        <v>44</v>
      </c>
      <c r="L1729" s="179"/>
      <c r="M1729" s="40"/>
      <c r="N1729" s="40"/>
      <c r="O1729" s="4"/>
      <c r="P1729" s="8"/>
    </row>
    <row r="1730" spans="2:16" ht="12.75">
      <c r="B1730" s="4"/>
      <c r="C1730" s="4"/>
      <c r="D1730" s="4"/>
      <c r="E1730" s="27" t="s">
        <v>44</v>
      </c>
      <c r="L1730" s="179"/>
      <c r="M1730" s="40"/>
      <c r="N1730" s="40"/>
      <c r="O1730" s="4"/>
      <c r="P1730" s="8"/>
    </row>
    <row r="1731" spans="2:16" ht="12.75">
      <c r="B1731" s="4"/>
      <c r="C1731" s="4"/>
      <c r="D1731" s="4"/>
      <c r="E1731" s="27" t="s">
        <v>44</v>
      </c>
      <c r="L1731" s="179"/>
      <c r="M1731" s="40"/>
      <c r="N1731" s="40"/>
      <c r="O1731" s="4"/>
      <c r="P1731" s="8"/>
    </row>
    <row r="1732" spans="2:16" ht="12.75">
      <c r="B1732" s="4"/>
      <c r="C1732" s="4"/>
      <c r="D1732" s="4"/>
      <c r="E1732" s="27" t="s">
        <v>44</v>
      </c>
      <c r="L1732" s="179"/>
      <c r="M1732" s="40"/>
      <c r="N1732" s="40"/>
      <c r="O1732" s="4"/>
      <c r="P1732" s="8"/>
    </row>
    <row r="1733" spans="2:16" ht="12.75">
      <c r="B1733" s="4"/>
      <c r="C1733" s="4"/>
      <c r="D1733" s="4"/>
      <c r="E1733" s="27" t="s">
        <v>44</v>
      </c>
      <c r="L1733" s="179"/>
      <c r="M1733" s="40"/>
      <c r="N1733" s="40"/>
      <c r="O1733" s="4"/>
      <c r="P1733" s="8"/>
    </row>
    <row r="1734" spans="2:16" ht="12.75">
      <c r="B1734" s="4"/>
      <c r="C1734" s="4"/>
      <c r="D1734" s="4"/>
      <c r="E1734" s="27" t="s">
        <v>44</v>
      </c>
      <c r="L1734" s="179"/>
      <c r="M1734" s="40"/>
      <c r="N1734" s="40"/>
      <c r="O1734" s="4"/>
      <c r="P1734" s="8"/>
    </row>
    <row r="1735" spans="2:16" ht="12.75">
      <c r="B1735" s="4"/>
      <c r="C1735" s="4"/>
      <c r="D1735" s="4"/>
      <c r="E1735" s="27" t="s">
        <v>44</v>
      </c>
      <c r="L1735" s="179"/>
      <c r="M1735" s="40"/>
      <c r="N1735" s="40"/>
      <c r="O1735" s="4"/>
      <c r="P1735" s="8"/>
    </row>
    <row r="1736" spans="2:16" ht="12.75">
      <c r="B1736" s="4"/>
      <c r="C1736" s="4"/>
      <c r="D1736" s="4"/>
      <c r="E1736" s="27" t="s">
        <v>44</v>
      </c>
      <c r="L1736" s="179"/>
      <c r="M1736" s="40"/>
      <c r="N1736" s="40"/>
      <c r="O1736" s="4"/>
      <c r="P1736" s="8"/>
    </row>
    <row r="1737" spans="2:16" ht="12.75">
      <c r="B1737" s="4"/>
      <c r="C1737" s="4"/>
      <c r="D1737" s="4"/>
      <c r="E1737" s="27" t="s">
        <v>44</v>
      </c>
      <c r="L1737" s="179"/>
      <c r="M1737" s="40"/>
      <c r="N1737" s="40"/>
      <c r="O1737" s="4"/>
      <c r="P1737" s="8"/>
    </row>
    <row r="1738" spans="2:16" ht="12.75">
      <c r="B1738" s="4"/>
      <c r="C1738" s="4"/>
      <c r="D1738" s="4"/>
      <c r="E1738" s="27" t="s">
        <v>44</v>
      </c>
      <c r="L1738" s="179"/>
      <c r="M1738" s="40"/>
      <c r="N1738" s="40"/>
      <c r="O1738" s="4"/>
      <c r="P1738" s="8"/>
    </row>
    <row r="1739" spans="2:16" ht="12.75">
      <c r="B1739" s="4"/>
      <c r="C1739" s="4"/>
      <c r="D1739" s="4"/>
      <c r="E1739" s="27" t="s">
        <v>44</v>
      </c>
      <c r="L1739" s="179"/>
      <c r="M1739" s="40"/>
      <c r="N1739" s="40"/>
      <c r="O1739" s="4"/>
      <c r="P1739" s="8"/>
    </row>
    <row r="1740" spans="2:16" ht="12.75">
      <c r="B1740" s="4"/>
      <c r="C1740" s="4"/>
      <c r="D1740" s="4"/>
      <c r="E1740" s="27" t="s">
        <v>44</v>
      </c>
      <c r="L1740" s="179"/>
      <c r="M1740" s="40"/>
      <c r="N1740" s="40"/>
      <c r="O1740" s="4"/>
      <c r="P1740" s="8"/>
    </row>
    <row r="1741" spans="2:16" ht="12.75">
      <c r="B1741" s="4"/>
      <c r="C1741" s="4"/>
      <c r="D1741" s="4"/>
      <c r="E1741" s="27" t="s">
        <v>44</v>
      </c>
      <c r="L1741" s="179"/>
      <c r="M1741" s="40"/>
      <c r="N1741" s="40"/>
      <c r="O1741" s="4"/>
      <c r="P1741" s="8"/>
    </row>
    <row r="1742" spans="2:16" ht="12.75">
      <c r="B1742" s="4"/>
      <c r="C1742" s="4"/>
      <c r="D1742" s="4"/>
      <c r="E1742" s="27" t="s">
        <v>44</v>
      </c>
      <c r="L1742" s="179"/>
      <c r="M1742" s="40"/>
      <c r="N1742" s="40"/>
      <c r="O1742" s="4"/>
      <c r="P1742" s="8"/>
    </row>
    <row r="1743" spans="2:16" ht="12.75">
      <c r="B1743" s="4"/>
      <c r="C1743" s="4"/>
      <c r="D1743" s="4"/>
      <c r="E1743" s="27" t="s">
        <v>44</v>
      </c>
      <c r="L1743" s="179"/>
      <c r="M1743" s="40"/>
      <c r="N1743" s="40"/>
      <c r="O1743" s="4"/>
      <c r="P1743" s="8"/>
    </row>
    <row r="1744" spans="2:16" ht="12.75">
      <c r="B1744" s="4"/>
      <c r="C1744" s="4"/>
      <c r="D1744" s="4"/>
      <c r="E1744" s="27" t="s">
        <v>44</v>
      </c>
      <c r="L1744" s="179"/>
      <c r="M1744" s="40"/>
      <c r="N1744" s="40"/>
      <c r="O1744" s="4"/>
      <c r="P1744" s="8"/>
    </row>
    <row r="1745" spans="2:16" ht="12.75">
      <c r="B1745" s="4"/>
      <c r="C1745" s="4"/>
      <c r="D1745" s="4"/>
      <c r="E1745" s="27" t="s">
        <v>44</v>
      </c>
      <c r="L1745" s="179"/>
      <c r="M1745" s="40"/>
      <c r="N1745" s="40"/>
      <c r="O1745" s="4"/>
      <c r="P1745" s="8"/>
    </row>
    <row r="1746" spans="2:16" ht="12.75">
      <c r="B1746" s="4"/>
      <c r="C1746" s="4"/>
      <c r="D1746" s="4"/>
      <c r="E1746" s="27" t="s">
        <v>44</v>
      </c>
      <c r="L1746" s="179"/>
      <c r="M1746" s="40"/>
      <c r="N1746" s="40"/>
      <c r="O1746" s="4"/>
      <c r="P1746" s="8"/>
    </row>
    <row r="1747" spans="2:16" ht="12.75">
      <c r="B1747" s="4"/>
      <c r="C1747" s="4"/>
      <c r="D1747" s="4"/>
      <c r="E1747" s="27" t="s">
        <v>44</v>
      </c>
      <c r="L1747" s="179"/>
      <c r="M1747" s="40"/>
      <c r="N1747" s="40"/>
      <c r="O1747" s="4"/>
      <c r="P1747" s="8"/>
    </row>
    <row r="1748" spans="2:16" ht="12.75">
      <c r="B1748" s="4"/>
      <c r="C1748" s="4"/>
      <c r="D1748" s="4"/>
      <c r="E1748" s="27" t="s">
        <v>44</v>
      </c>
      <c r="L1748" s="179"/>
      <c r="M1748" s="40"/>
      <c r="N1748" s="40"/>
      <c r="O1748" s="4"/>
      <c r="P1748" s="8"/>
    </row>
    <row r="1749" spans="2:16" ht="12.75">
      <c r="B1749" s="4"/>
      <c r="C1749" s="4"/>
      <c r="D1749" s="4"/>
      <c r="E1749" s="27" t="s">
        <v>44</v>
      </c>
      <c r="L1749" s="179"/>
      <c r="M1749" s="40"/>
      <c r="N1749" s="40"/>
      <c r="O1749" s="4"/>
      <c r="P1749" s="8"/>
    </row>
    <row r="1750" spans="2:16" ht="12.75">
      <c r="B1750" s="4"/>
      <c r="C1750" s="4"/>
      <c r="D1750" s="4"/>
      <c r="E1750" s="27" t="s">
        <v>44</v>
      </c>
      <c r="L1750" s="179"/>
      <c r="M1750" s="40"/>
      <c r="N1750" s="40"/>
      <c r="O1750" s="4"/>
      <c r="P1750" s="8"/>
    </row>
    <row r="1751" spans="2:16" ht="12.75">
      <c r="B1751" s="4"/>
      <c r="C1751" s="4"/>
      <c r="D1751" s="4"/>
      <c r="E1751" s="27" t="s">
        <v>44</v>
      </c>
      <c r="L1751" s="179"/>
      <c r="M1751" s="40"/>
      <c r="N1751" s="40"/>
      <c r="O1751" s="4"/>
      <c r="P1751" s="8"/>
    </row>
    <row r="1752" spans="2:16" ht="12.75">
      <c r="B1752" s="4"/>
      <c r="C1752" s="4"/>
      <c r="D1752" s="4"/>
      <c r="E1752" s="27" t="s">
        <v>44</v>
      </c>
      <c r="L1752" s="179"/>
      <c r="M1752" s="40"/>
      <c r="N1752" s="40"/>
      <c r="O1752" s="4"/>
      <c r="P1752" s="8"/>
    </row>
    <row r="1753" spans="2:16" ht="12.75">
      <c r="B1753" s="4"/>
      <c r="C1753" s="4"/>
      <c r="D1753" s="4"/>
      <c r="E1753" s="27" t="s">
        <v>44</v>
      </c>
      <c r="L1753" s="179"/>
      <c r="M1753" s="40"/>
      <c r="N1753" s="40"/>
      <c r="O1753" s="4"/>
      <c r="P1753" s="8"/>
    </row>
    <row r="1754" spans="2:16" ht="12.75">
      <c r="B1754" s="4"/>
      <c r="C1754" s="4"/>
      <c r="D1754" s="4"/>
      <c r="E1754" s="27" t="s">
        <v>44</v>
      </c>
      <c r="L1754" s="179"/>
      <c r="M1754" s="40"/>
      <c r="N1754" s="40"/>
      <c r="O1754" s="4"/>
      <c r="P1754" s="8"/>
    </row>
    <row r="1755" spans="2:16" ht="12.75">
      <c r="B1755" s="4"/>
      <c r="C1755" s="4"/>
      <c r="D1755" s="4"/>
      <c r="E1755" s="27" t="s">
        <v>44</v>
      </c>
      <c r="L1755" s="179"/>
      <c r="M1755" s="40"/>
      <c r="N1755" s="40"/>
      <c r="O1755" s="4"/>
      <c r="P1755" s="8"/>
    </row>
    <row r="1756" spans="2:16" ht="12.75">
      <c r="B1756" s="4"/>
      <c r="C1756" s="4"/>
      <c r="D1756" s="4"/>
      <c r="E1756" s="27" t="s">
        <v>44</v>
      </c>
      <c r="L1756" s="179"/>
      <c r="M1756" s="40"/>
      <c r="N1756" s="40"/>
      <c r="O1756" s="4"/>
      <c r="P1756" s="8"/>
    </row>
    <row r="1757" spans="2:16" ht="12.75">
      <c r="B1757" s="4"/>
      <c r="C1757" s="4"/>
      <c r="D1757" s="4"/>
      <c r="E1757" s="27" t="s">
        <v>44</v>
      </c>
      <c r="L1757" s="179"/>
      <c r="M1757" s="40"/>
      <c r="N1757" s="40"/>
      <c r="O1757" s="4"/>
      <c r="P1757" s="8"/>
    </row>
    <row r="1758" spans="2:16" ht="12.75">
      <c r="B1758" s="4"/>
      <c r="C1758" s="4"/>
      <c r="D1758" s="4"/>
      <c r="E1758" s="27" t="s">
        <v>44</v>
      </c>
      <c r="L1758" s="179"/>
      <c r="M1758" s="40"/>
      <c r="N1758" s="40"/>
      <c r="O1758" s="4"/>
      <c r="P1758" s="8"/>
    </row>
    <row r="1759" spans="2:16" ht="12.75">
      <c r="B1759" s="4"/>
      <c r="C1759" s="4"/>
      <c r="D1759" s="4"/>
      <c r="E1759" s="27" t="s">
        <v>44</v>
      </c>
      <c r="L1759" s="179"/>
      <c r="M1759" s="40"/>
      <c r="N1759" s="40"/>
      <c r="O1759" s="4"/>
      <c r="P1759" s="8"/>
    </row>
    <row r="1760" spans="2:16" ht="12.75">
      <c r="B1760" s="4"/>
      <c r="C1760" s="4"/>
      <c r="D1760" s="4"/>
      <c r="E1760" s="27" t="s">
        <v>44</v>
      </c>
      <c r="L1760" s="179"/>
      <c r="M1760" s="40"/>
      <c r="N1760" s="40"/>
      <c r="O1760" s="4"/>
      <c r="P1760" s="8"/>
    </row>
    <row r="1761" spans="2:16" ht="12.75">
      <c r="B1761" s="4"/>
      <c r="C1761" s="4"/>
      <c r="D1761" s="4"/>
      <c r="E1761" s="27" t="s">
        <v>44</v>
      </c>
      <c r="L1761" s="179"/>
      <c r="M1761" s="40"/>
      <c r="N1761" s="40"/>
      <c r="O1761" s="4"/>
      <c r="P1761" s="8"/>
    </row>
    <row r="1762" spans="2:16" ht="12.75">
      <c r="B1762" s="4"/>
      <c r="C1762" s="4"/>
      <c r="D1762" s="4"/>
      <c r="E1762" s="27" t="s">
        <v>44</v>
      </c>
      <c r="L1762" s="179"/>
      <c r="M1762" s="40"/>
      <c r="N1762" s="40"/>
      <c r="O1762" s="4"/>
      <c r="P1762" s="8"/>
    </row>
    <row r="1763" spans="2:16" ht="12.75">
      <c r="B1763" s="4"/>
      <c r="C1763" s="4"/>
      <c r="D1763" s="4"/>
      <c r="E1763" s="27" t="s">
        <v>44</v>
      </c>
      <c r="L1763" s="179"/>
      <c r="M1763" s="40"/>
      <c r="N1763" s="40"/>
      <c r="O1763" s="4"/>
      <c r="P1763" s="8"/>
    </row>
    <row r="1764" spans="2:16" ht="12.75">
      <c r="B1764" s="4"/>
      <c r="C1764" s="4"/>
      <c r="D1764" s="4"/>
      <c r="E1764" s="27" t="s">
        <v>44</v>
      </c>
      <c r="L1764" s="179"/>
      <c r="M1764" s="40"/>
      <c r="N1764" s="40"/>
      <c r="O1764" s="4"/>
      <c r="P1764" s="8"/>
    </row>
    <row r="1765" spans="2:16" ht="12.75">
      <c r="B1765" s="4"/>
      <c r="C1765" s="4"/>
      <c r="D1765" s="4"/>
      <c r="E1765" s="27" t="s">
        <v>44</v>
      </c>
      <c r="L1765" s="179"/>
      <c r="M1765" s="40"/>
      <c r="N1765" s="40"/>
      <c r="O1765" s="4"/>
      <c r="P1765" s="8"/>
    </row>
    <row r="1766" spans="2:16" ht="12.75">
      <c r="B1766" s="4"/>
      <c r="C1766" s="4"/>
      <c r="D1766" s="4"/>
      <c r="E1766" s="27" t="s">
        <v>44</v>
      </c>
      <c r="L1766" s="179"/>
      <c r="M1766" s="40"/>
      <c r="N1766" s="40"/>
      <c r="O1766" s="4"/>
      <c r="P1766" s="8"/>
    </row>
    <row r="1767" spans="2:16" ht="12.75">
      <c r="B1767" s="4"/>
      <c r="C1767" s="4"/>
      <c r="D1767" s="4"/>
      <c r="E1767" s="27" t="s">
        <v>44</v>
      </c>
      <c r="L1767" s="179"/>
      <c r="M1767" s="40"/>
      <c r="N1767" s="40"/>
      <c r="O1767" s="4"/>
      <c r="P1767" s="8"/>
    </row>
    <row r="1768" spans="2:16" ht="12.75">
      <c r="B1768" s="4"/>
      <c r="C1768" s="4"/>
      <c r="D1768" s="4"/>
      <c r="E1768" s="27" t="s">
        <v>44</v>
      </c>
      <c r="L1768" s="179"/>
      <c r="M1768" s="40"/>
      <c r="N1768" s="40"/>
      <c r="O1768" s="4"/>
      <c r="P1768" s="8"/>
    </row>
    <row r="1769" spans="2:16" ht="12.75">
      <c r="B1769" s="4"/>
      <c r="C1769" s="4"/>
      <c r="D1769" s="4"/>
      <c r="E1769" s="27" t="s">
        <v>44</v>
      </c>
      <c r="L1769" s="179"/>
      <c r="M1769" s="40"/>
      <c r="N1769" s="40"/>
      <c r="O1769" s="4"/>
      <c r="P1769" s="8"/>
    </row>
    <row r="1770" spans="2:16" ht="12.75">
      <c r="B1770" s="4"/>
      <c r="C1770" s="4"/>
      <c r="D1770" s="4"/>
      <c r="E1770" s="27" t="s">
        <v>44</v>
      </c>
      <c r="L1770" s="179"/>
      <c r="M1770" s="40"/>
      <c r="N1770" s="40"/>
      <c r="O1770" s="4"/>
      <c r="P1770" s="8"/>
    </row>
    <row r="1771" spans="2:16" ht="12.75">
      <c r="B1771" s="4"/>
      <c r="C1771" s="4"/>
      <c r="D1771" s="4"/>
      <c r="E1771" s="27" t="s">
        <v>44</v>
      </c>
      <c r="L1771" s="179"/>
      <c r="M1771" s="40"/>
      <c r="N1771" s="40"/>
      <c r="O1771" s="4"/>
      <c r="P1771" s="8"/>
    </row>
    <row r="1772" spans="2:16" ht="12.75">
      <c r="B1772" s="4"/>
      <c r="C1772" s="4"/>
      <c r="D1772" s="4"/>
      <c r="E1772" s="27" t="s">
        <v>44</v>
      </c>
      <c r="L1772" s="179"/>
      <c r="M1772" s="40"/>
      <c r="N1772" s="40"/>
      <c r="O1772" s="4"/>
      <c r="P1772" s="8"/>
    </row>
    <row r="1773" spans="2:16" ht="12.75">
      <c r="B1773" s="4"/>
      <c r="C1773" s="4"/>
      <c r="D1773" s="4"/>
      <c r="E1773" s="27" t="s">
        <v>44</v>
      </c>
      <c r="L1773" s="179"/>
      <c r="M1773" s="40"/>
      <c r="N1773" s="40"/>
      <c r="O1773" s="4"/>
      <c r="P1773" s="8"/>
    </row>
    <row r="1774" spans="2:16" ht="12.75">
      <c r="B1774" s="4"/>
      <c r="C1774" s="4"/>
      <c r="D1774" s="4"/>
      <c r="E1774" s="27" t="s">
        <v>44</v>
      </c>
      <c r="L1774" s="179"/>
      <c r="M1774" s="40"/>
      <c r="N1774" s="40"/>
      <c r="O1774" s="4"/>
      <c r="P1774" s="8"/>
    </row>
    <row r="1775" spans="2:16" ht="12.75">
      <c r="B1775" s="4"/>
      <c r="C1775" s="4"/>
      <c r="D1775" s="4"/>
      <c r="E1775" s="27" t="s">
        <v>44</v>
      </c>
      <c r="L1775" s="179"/>
      <c r="M1775" s="40"/>
      <c r="N1775" s="40"/>
      <c r="O1775" s="4"/>
      <c r="P1775" s="8"/>
    </row>
    <row r="1776" spans="2:16" ht="12.75">
      <c r="B1776" s="4"/>
      <c r="C1776" s="4"/>
      <c r="D1776" s="4"/>
      <c r="E1776" s="27" t="s">
        <v>44</v>
      </c>
      <c r="L1776" s="179"/>
      <c r="M1776" s="40"/>
      <c r="N1776" s="40"/>
      <c r="O1776" s="4"/>
      <c r="P1776" s="8"/>
    </row>
    <row r="1777" spans="2:16" ht="12.75">
      <c r="B1777" s="4"/>
      <c r="C1777" s="4"/>
      <c r="D1777" s="4"/>
      <c r="E1777" s="27" t="s">
        <v>44</v>
      </c>
      <c r="L1777" s="179"/>
      <c r="M1777" s="40"/>
      <c r="N1777" s="40"/>
      <c r="O1777" s="4"/>
      <c r="P1777" s="8"/>
    </row>
    <row r="1778" spans="2:16" ht="12.75">
      <c r="B1778" s="4"/>
      <c r="C1778" s="4"/>
      <c r="D1778" s="4"/>
      <c r="E1778" s="27" t="s">
        <v>44</v>
      </c>
      <c r="L1778" s="179"/>
      <c r="M1778" s="40"/>
      <c r="N1778" s="40"/>
      <c r="O1778" s="4"/>
      <c r="P1778" s="8"/>
    </row>
    <row r="1779" spans="2:16" ht="12.75">
      <c r="B1779" s="4"/>
      <c r="C1779" s="4"/>
      <c r="D1779" s="4"/>
      <c r="E1779" s="27" t="s">
        <v>44</v>
      </c>
      <c r="L1779" s="179"/>
      <c r="M1779" s="40"/>
      <c r="N1779" s="40"/>
      <c r="O1779" s="4"/>
      <c r="P1779" s="8"/>
    </row>
    <row r="1780" spans="2:16" ht="12.75">
      <c r="B1780" s="4"/>
      <c r="C1780" s="4"/>
      <c r="D1780" s="4"/>
      <c r="E1780" s="27" t="s">
        <v>44</v>
      </c>
      <c r="L1780" s="179"/>
      <c r="M1780" s="40"/>
      <c r="N1780" s="40"/>
      <c r="O1780" s="4"/>
      <c r="P1780" s="8"/>
    </row>
    <row r="1781" spans="2:16" ht="12.75">
      <c r="B1781" s="4"/>
      <c r="C1781" s="4"/>
      <c r="D1781" s="4"/>
      <c r="E1781" s="27" t="s">
        <v>44</v>
      </c>
      <c r="L1781" s="179"/>
      <c r="M1781" s="40"/>
      <c r="N1781" s="40"/>
      <c r="O1781" s="4"/>
      <c r="P1781" s="8"/>
    </row>
    <row r="1782" spans="2:16" ht="12.75">
      <c r="B1782" s="4"/>
      <c r="C1782" s="4"/>
      <c r="D1782" s="4"/>
      <c r="E1782" s="27" t="s">
        <v>44</v>
      </c>
      <c r="L1782" s="179"/>
      <c r="M1782" s="40"/>
      <c r="N1782" s="40"/>
      <c r="O1782" s="4"/>
      <c r="P1782" s="8"/>
    </row>
    <row r="1783" spans="2:16" ht="12.75">
      <c r="B1783" s="4"/>
      <c r="C1783" s="4"/>
      <c r="D1783" s="4"/>
      <c r="E1783" s="27" t="s">
        <v>44</v>
      </c>
      <c r="L1783" s="179"/>
      <c r="M1783" s="40"/>
      <c r="N1783" s="40"/>
      <c r="O1783" s="4"/>
      <c r="P1783" s="8"/>
    </row>
    <row r="1784" spans="2:16" ht="12.75">
      <c r="B1784" s="4"/>
      <c r="C1784" s="4"/>
      <c r="D1784" s="4"/>
      <c r="E1784" s="27" t="s">
        <v>44</v>
      </c>
      <c r="L1784" s="179"/>
      <c r="M1784" s="40"/>
      <c r="N1784" s="40"/>
      <c r="O1784" s="4"/>
      <c r="P1784" s="8"/>
    </row>
    <row r="1785" spans="2:16" ht="12.75">
      <c r="B1785" s="4"/>
      <c r="C1785" s="4"/>
      <c r="D1785" s="4"/>
      <c r="E1785" s="27" t="s">
        <v>44</v>
      </c>
      <c r="L1785" s="179"/>
      <c r="M1785" s="40"/>
      <c r="N1785" s="40"/>
      <c r="O1785" s="4"/>
      <c r="P1785" s="8"/>
    </row>
    <row r="1786" spans="2:16" ht="12.75">
      <c r="B1786" s="4"/>
      <c r="C1786" s="4"/>
      <c r="D1786" s="4"/>
      <c r="E1786" s="27" t="s">
        <v>44</v>
      </c>
      <c r="L1786" s="179"/>
      <c r="M1786" s="40"/>
      <c r="N1786" s="40"/>
      <c r="O1786" s="4"/>
      <c r="P1786" s="8"/>
    </row>
    <row r="1787" spans="2:16" ht="12.75">
      <c r="B1787" s="4"/>
      <c r="C1787" s="4"/>
      <c r="D1787" s="4"/>
      <c r="E1787" s="27" t="s">
        <v>44</v>
      </c>
      <c r="L1787" s="179"/>
      <c r="M1787" s="40"/>
      <c r="N1787" s="40"/>
      <c r="O1787" s="4"/>
      <c r="P1787" s="8"/>
    </row>
    <row r="1788" spans="2:16" ht="12.75">
      <c r="B1788" s="4"/>
      <c r="C1788" s="4"/>
      <c r="D1788" s="4"/>
      <c r="E1788" s="27" t="s">
        <v>44</v>
      </c>
      <c r="L1788" s="179"/>
      <c r="M1788" s="40"/>
      <c r="N1788" s="40"/>
      <c r="O1788" s="4"/>
      <c r="P1788" s="8"/>
    </row>
    <row r="1789" spans="2:16" ht="12.75">
      <c r="B1789" s="4"/>
      <c r="C1789" s="4"/>
      <c r="D1789" s="4"/>
      <c r="E1789" s="27" t="s">
        <v>44</v>
      </c>
      <c r="L1789" s="179"/>
      <c r="M1789" s="40"/>
      <c r="N1789" s="40"/>
      <c r="O1789" s="4"/>
      <c r="P1789" s="8"/>
    </row>
    <row r="1790" spans="2:16" ht="12.75">
      <c r="B1790" s="4"/>
      <c r="C1790" s="4"/>
      <c r="D1790" s="4"/>
      <c r="E1790" s="27" t="s">
        <v>44</v>
      </c>
      <c r="L1790" s="179"/>
      <c r="M1790" s="40"/>
      <c r="N1790" s="40"/>
      <c r="O1790" s="4"/>
      <c r="P1790" s="8"/>
    </row>
    <row r="1791" spans="2:16" ht="12.75">
      <c r="B1791" s="4"/>
      <c r="C1791" s="4"/>
      <c r="D1791" s="4"/>
      <c r="E1791" s="27" t="s">
        <v>44</v>
      </c>
      <c r="L1791" s="179"/>
      <c r="M1791" s="40"/>
      <c r="N1791" s="40"/>
      <c r="O1791" s="4"/>
      <c r="P1791" s="8"/>
    </row>
    <row r="1792" spans="2:16" ht="12.75">
      <c r="B1792" s="4"/>
      <c r="C1792" s="4"/>
      <c r="D1792" s="4"/>
      <c r="E1792" s="27" t="s">
        <v>44</v>
      </c>
      <c r="L1792" s="179"/>
      <c r="M1792" s="40"/>
      <c r="N1792" s="40"/>
      <c r="O1792" s="4"/>
      <c r="P1792" s="8"/>
    </row>
    <row r="1793" spans="2:16" ht="12.75">
      <c r="B1793" s="4"/>
      <c r="C1793" s="4"/>
      <c r="D1793" s="4"/>
      <c r="E1793" s="27" t="s">
        <v>44</v>
      </c>
      <c r="L1793" s="179"/>
      <c r="M1793" s="40"/>
      <c r="N1793" s="40"/>
      <c r="O1793" s="4"/>
      <c r="P1793" s="8"/>
    </row>
    <row r="1794" spans="2:16" ht="12.75">
      <c r="B1794" s="4"/>
      <c r="C1794" s="4"/>
      <c r="D1794" s="4"/>
      <c r="E1794" s="27" t="s">
        <v>44</v>
      </c>
      <c r="L1794" s="179"/>
      <c r="M1794" s="40"/>
      <c r="N1794" s="40"/>
      <c r="O1794" s="4"/>
      <c r="P1794" s="8"/>
    </row>
    <row r="1795" spans="2:16" ht="12.75">
      <c r="B1795" s="4"/>
      <c r="C1795" s="4"/>
      <c r="D1795" s="4"/>
      <c r="E1795" s="27" t="s">
        <v>44</v>
      </c>
      <c r="L1795" s="179"/>
      <c r="M1795" s="40"/>
      <c r="N1795" s="40"/>
      <c r="O1795" s="4"/>
      <c r="P1795" s="8"/>
    </row>
    <row r="1796" spans="2:16" ht="12.75">
      <c r="B1796" s="4"/>
      <c r="C1796" s="4"/>
      <c r="D1796" s="4"/>
      <c r="E1796" s="27" t="s">
        <v>44</v>
      </c>
      <c r="L1796" s="179"/>
      <c r="M1796" s="40"/>
      <c r="N1796" s="40"/>
      <c r="O1796" s="4"/>
      <c r="P1796" s="8"/>
    </row>
    <row r="1797" spans="2:16" ht="12.75">
      <c r="B1797" s="4"/>
      <c r="C1797" s="4"/>
      <c r="D1797" s="4"/>
      <c r="E1797" s="27" t="s">
        <v>44</v>
      </c>
      <c r="L1797" s="179"/>
      <c r="M1797" s="40"/>
      <c r="N1797" s="40"/>
      <c r="O1797" s="4"/>
      <c r="P1797" s="8"/>
    </row>
    <row r="1798" spans="2:16" ht="12.75">
      <c r="B1798" s="4"/>
      <c r="C1798" s="4"/>
      <c r="D1798" s="4"/>
      <c r="E1798" s="27" t="s">
        <v>44</v>
      </c>
      <c r="L1798" s="179"/>
      <c r="M1798" s="40"/>
      <c r="N1798" s="40"/>
      <c r="O1798" s="4"/>
      <c r="P1798" s="8"/>
    </row>
    <row r="1799" spans="2:16" ht="12.75">
      <c r="B1799" s="4"/>
      <c r="C1799" s="4"/>
      <c r="D1799" s="4"/>
      <c r="E1799" s="27" t="s">
        <v>44</v>
      </c>
      <c r="L1799" s="179"/>
      <c r="M1799" s="40"/>
      <c r="N1799" s="40"/>
      <c r="O1799" s="4"/>
      <c r="P1799" s="8"/>
    </row>
    <row r="1800" spans="2:16" ht="12.75">
      <c r="B1800" s="4"/>
      <c r="C1800" s="4"/>
      <c r="D1800" s="4"/>
      <c r="E1800" s="27" t="s">
        <v>44</v>
      </c>
      <c r="L1800" s="179"/>
      <c r="M1800" s="40"/>
      <c r="N1800" s="40"/>
      <c r="O1800" s="4"/>
      <c r="P1800" s="8"/>
    </row>
    <row r="1801" spans="2:16" ht="12.75">
      <c r="B1801" s="4"/>
      <c r="C1801" s="4"/>
      <c r="D1801" s="4"/>
      <c r="E1801" s="27" t="s">
        <v>44</v>
      </c>
      <c r="L1801" s="179"/>
      <c r="M1801" s="40"/>
      <c r="N1801" s="40"/>
      <c r="O1801" s="4"/>
      <c r="P1801" s="8"/>
    </row>
    <row r="1802" spans="2:16" ht="12.75">
      <c r="B1802" s="4"/>
      <c r="C1802" s="4"/>
      <c r="D1802" s="4"/>
      <c r="E1802" s="27" t="s">
        <v>44</v>
      </c>
      <c r="L1802" s="179"/>
      <c r="M1802" s="40"/>
      <c r="N1802" s="40"/>
      <c r="O1802" s="4"/>
      <c r="P1802" s="8"/>
    </row>
    <row r="1803" spans="2:16" ht="12.75">
      <c r="B1803" s="4"/>
      <c r="C1803" s="4"/>
      <c r="D1803" s="4"/>
      <c r="E1803" s="27" t="s">
        <v>44</v>
      </c>
      <c r="L1803" s="179"/>
      <c r="M1803" s="40"/>
      <c r="N1803" s="40"/>
      <c r="O1803" s="4"/>
      <c r="P1803" s="8"/>
    </row>
    <row r="1804" spans="2:16" ht="12.75">
      <c r="B1804" s="4"/>
      <c r="C1804" s="4"/>
      <c r="D1804" s="4"/>
      <c r="E1804" s="27" t="s">
        <v>44</v>
      </c>
      <c r="L1804" s="179"/>
      <c r="M1804" s="40"/>
      <c r="N1804" s="40"/>
      <c r="O1804" s="4"/>
      <c r="P1804" s="8"/>
    </row>
    <row r="1805" spans="2:16" ht="12.75">
      <c r="B1805" s="4"/>
      <c r="C1805" s="4"/>
      <c r="D1805" s="4"/>
      <c r="E1805" s="27" t="s">
        <v>44</v>
      </c>
      <c r="L1805" s="179"/>
      <c r="M1805" s="40"/>
      <c r="N1805" s="40"/>
      <c r="O1805" s="4"/>
      <c r="P1805" s="8"/>
    </row>
    <row r="1806" spans="2:16" ht="12.75">
      <c r="B1806" s="4"/>
      <c r="C1806" s="4"/>
      <c r="D1806" s="4"/>
      <c r="E1806" s="27" t="s">
        <v>44</v>
      </c>
      <c r="L1806" s="179"/>
      <c r="M1806" s="40"/>
      <c r="N1806" s="40"/>
      <c r="O1806" s="4"/>
      <c r="P1806" s="8"/>
    </row>
    <row r="1807" spans="2:16" ht="12.75">
      <c r="B1807" s="4"/>
      <c r="C1807" s="4"/>
      <c r="D1807" s="4"/>
      <c r="E1807" s="27" t="s">
        <v>44</v>
      </c>
      <c r="L1807" s="179"/>
      <c r="M1807" s="40"/>
      <c r="N1807" s="40"/>
      <c r="O1807" s="4"/>
      <c r="P1807" s="8"/>
    </row>
    <row r="1808" spans="2:16" ht="12.75">
      <c r="B1808" s="4"/>
      <c r="C1808" s="4"/>
      <c r="D1808" s="4"/>
      <c r="E1808" s="27" t="s">
        <v>44</v>
      </c>
      <c r="L1808" s="179"/>
      <c r="M1808" s="40"/>
      <c r="N1808" s="40"/>
      <c r="O1808" s="4"/>
      <c r="P1808" s="8"/>
    </row>
    <row r="1809" spans="2:16" ht="12.75">
      <c r="B1809" s="4"/>
      <c r="C1809" s="4"/>
      <c r="D1809" s="4"/>
      <c r="E1809" s="27" t="s">
        <v>44</v>
      </c>
      <c r="L1809" s="179"/>
      <c r="M1809" s="40"/>
      <c r="N1809" s="40"/>
      <c r="O1809" s="4"/>
      <c r="P1809" s="8"/>
    </row>
    <row r="1810" spans="2:16" ht="12.75">
      <c r="B1810" s="4"/>
      <c r="C1810" s="4"/>
      <c r="D1810" s="4"/>
      <c r="E1810" s="27" t="s">
        <v>44</v>
      </c>
      <c r="L1810" s="179"/>
      <c r="M1810" s="40"/>
      <c r="N1810" s="40"/>
      <c r="O1810" s="4"/>
      <c r="P1810" s="8"/>
    </row>
    <row r="1811" spans="2:16" ht="12.75">
      <c r="B1811" s="4"/>
      <c r="C1811" s="4"/>
      <c r="D1811" s="4"/>
      <c r="E1811" s="27" t="s">
        <v>44</v>
      </c>
      <c r="L1811" s="179"/>
      <c r="M1811" s="40"/>
      <c r="N1811" s="40"/>
      <c r="O1811" s="4"/>
      <c r="P1811" s="8"/>
    </row>
    <row r="1812" spans="2:16" ht="12.75">
      <c r="B1812" s="4"/>
      <c r="C1812" s="4"/>
      <c r="D1812" s="4"/>
      <c r="E1812" s="27" t="s">
        <v>44</v>
      </c>
      <c r="L1812" s="179"/>
      <c r="M1812" s="40"/>
      <c r="N1812" s="40"/>
      <c r="O1812" s="4"/>
      <c r="P1812" s="8"/>
    </row>
    <row r="1813" spans="2:16" ht="12.75">
      <c r="B1813" s="4"/>
      <c r="C1813" s="4"/>
      <c r="D1813" s="4"/>
      <c r="E1813" s="27" t="s">
        <v>44</v>
      </c>
      <c r="L1813" s="179"/>
      <c r="M1813" s="40"/>
      <c r="N1813" s="40"/>
      <c r="O1813" s="4"/>
      <c r="P1813" s="8"/>
    </row>
    <row r="1814" spans="2:16" ht="12.75">
      <c r="B1814" s="4"/>
      <c r="C1814" s="4"/>
      <c r="D1814" s="4"/>
      <c r="E1814" s="27" t="s">
        <v>44</v>
      </c>
      <c r="L1814" s="179"/>
      <c r="M1814" s="40"/>
      <c r="N1814" s="40"/>
      <c r="O1814" s="4"/>
      <c r="P1814" s="8"/>
    </row>
    <row r="1815" spans="2:16" ht="12.75">
      <c r="B1815" s="4"/>
      <c r="C1815" s="4"/>
      <c r="D1815" s="4"/>
      <c r="E1815" s="27" t="s">
        <v>44</v>
      </c>
      <c r="L1815" s="179"/>
      <c r="M1815" s="40"/>
      <c r="N1815" s="40"/>
      <c r="O1815" s="4"/>
      <c r="P1815" s="8"/>
    </row>
    <row r="1816" spans="2:16" ht="12.75">
      <c r="B1816" s="4"/>
      <c r="C1816" s="4"/>
      <c r="D1816" s="4"/>
      <c r="E1816" s="27" t="s">
        <v>44</v>
      </c>
      <c r="L1816" s="179"/>
      <c r="M1816" s="40"/>
      <c r="N1816" s="40"/>
      <c r="O1816" s="4"/>
      <c r="P1816" s="8"/>
    </row>
    <row r="1817" spans="2:16" ht="12.75">
      <c r="B1817" s="4"/>
      <c r="C1817" s="4"/>
      <c r="D1817" s="4"/>
      <c r="E1817" s="27" t="s">
        <v>44</v>
      </c>
      <c r="L1817" s="179"/>
      <c r="M1817" s="40"/>
      <c r="N1817" s="40"/>
      <c r="O1817" s="4"/>
      <c r="P1817" s="8"/>
    </row>
    <row r="1818" spans="2:16" ht="12.75">
      <c r="B1818" s="4"/>
      <c r="C1818" s="4"/>
      <c r="D1818" s="4"/>
      <c r="E1818" s="27" t="s">
        <v>44</v>
      </c>
      <c r="L1818" s="179"/>
      <c r="M1818" s="40"/>
      <c r="N1818" s="40"/>
      <c r="O1818" s="4"/>
      <c r="P1818" s="8"/>
    </row>
    <row r="1819" spans="2:16" ht="12.75">
      <c r="B1819" s="4"/>
      <c r="C1819" s="4"/>
      <c r="D1819" s="4"/>
      <c r="E1819" s="27" t="s">
        <v>44</v>
      </c>
      <c r="L1819" s="179"/>
      <c r="M1819" s="40"/>
      <c r="N1819" s="40"/>
      <c r="O1819" s="4"/>
      <c r="P1819" s="8"/>
    </row>
    <row r="1820" spans="2:16" ht="12.75">
      <c r="B1820" s="4"/>
      <c r="C1820" s="4"/>
      <c r="D1820" s="4"/>
      <c r="E1820" s="27" t="s">
        <v>44</v>
      </c>
      <c r="L1820" s="179"/>
      <c r="M1820" s="40"/>
      <c r="N1820" s="40"/>
      <c r="O1820" s="4"/>
      <c r="P1820" s="8"/>
    </row>
    <row r="1821" spans="2:16" ht="12.75">
      <c r="B1821" s="4"/>
      <c r="C1821" s="4"/>
      <c r="D1821" s="4"/>
      <c r="E1821" s="27" t="s">
        <v>44</v>
      </c>
      <c r="L1821" s="179"/>
      <c r="M1821" s="40"/>
      <c r="N1821" s="40"/>
      <c r="O1821" s="4"/>
      <c r="P1821" s="8"/>
    </row>
    <row r="1822" spans="2:16" ht="12.75">
      <c r="B1822" s="4"/>
      <c r="C1822" s="4"/>
      <c r="D1822" s="4"/>
      <c r="E1822" s="27" t="s">
        <v>44</v>
      </c>
      <c r="L1822" s="179"/>
      <c r="M1822" s="40"/>
      <c r="N1822" s="40"/>
      <c r="O1822" s="4"/>
      <c r="P1822" s="8"/>
    </row>
    <row r="1823" spans="2:16" ht="12.75">
      <c r="B1823" s="4"/>
      <c r="C1823" s="4"/>
      <c r="D1823" s="4"/>
      <c r="E1823" s="27" t="s">
        <v>44</v>
      </c>
      <c r="L1823" s="179"/>
      <c r="M1823" s="40"/>
      <c r="N1823" s="40"/>
      <c r="O1823" s="4"/>
      <c r="P1823" s="8"/>
    </row>
    <row r="1824" spans="2:16" ht="12.75">
      <c r="B1824" s="4"/>
      <c r="C1824" s="4"/>
      <c r="D1824" s="4"/>
      <c r="E1824" s="27" t="s">
        <v>44</v>
      </c>
      <c r="L1824" s="179"/>
      <c r="M1824" s="40"/>
      <c r="N1824" s="40"/>
      <c r="O1824" s="4"/>
      <c r="P1824" s="8"/>
    </row>
    <row r="1825" spans="2:16" ht="12.75">
      <c r="B1825" s="4"/>
      <c r="C1825" s="4"/>
      <c r="D1825" s="4"/>
      <c r="E1825" s="27" t="s">
        <v>44</v>
      </c>
      <c r="L1825" s="179"/>
      <c r="M1825" s="40"/>
      <c r="N1825" s="40"/>
      <c r="O1825" s="4"/>
      <c r="P1825" s="8"/>
    </row>
    <row r="1826" spans="2:16" ht="12.75">
      <c r="B1826" s="4"/>
      <c r="C1826" s="4"/>
      <c r="D1826" s="4"/>
      <c r="E1826" s="27" t="s">
        <v>44</v>
      </c>
      <c r="L1826" s="179"/>
      <c r="M1826" s="40"/>
      <c r="N1826" s="40"/>
      <c r="O1826" s="4"/>
      <c r="P1826" s="8"/>
    </row>
    <row r="1827" spans="2:16" ht="12.75">
      <c r="B1827" s="4"/>
      <c r="C1827" s="4"/>
      <c r="D1827" s="4"/>
      <c r="E1827" s="27" t="s">
        <v>44</v>
      </c>
      <c r="L1827" s="179"/>
      <c r="M1827" s="40"/>
      <c r="N1827" s="40"/>
      <c r="O1827" s="4"/>
      <c r="P1827" s="8"/>
    </row>
    <row r="1828" spans="2:16" ht="12.75">
      <c r="B1828" s="4"/>
      <c r="C1828" s="4"/>
      <c r="D1828" s="4"/>
      <c r="E1828" s="27" t="s">
        <v>44</v>
      </c>
      <c r="L1828" s="179"/>
      <c r="M1828" s="40"/>
      <c r="N1828" s="40"/>
      <c r="O1828" s="4"/>
      <c r="P1828" s="8"/>
    </row>
    <row r="1829" spans="2:16" ht="12.75">
      <c r="B1829" s="4"/>
      <c r="C1829" s="4"/>
      <c r="D1829" s="4"/>
      <c r="E1829" s="27" t="s">
        <v>44</v>
      </c>
      <c r="L1829" s="179"/>
      <c r="M1829" s="40"/>
      <c r="N1829" s="40"/>
      <c r="O1829" s="4"/>
      <c r="P1829" s="8"/>
    </row>
    <row r="1830" spans="2:16" ht="12.75">
      <c r="B1830" s="4"/>
      <c r="C1830" s="4"/>
      <c r="D1830" s="4"/>
      <c r="E1830" s="27" t="s">
        <v>44</v>
      </c>
      <c r="L1830" s="179"/>
      <c r="M1830" s="40"/>
      <c r="N1830" s="40"/>
      <c r="O1830" s="4"/>
      <c r="P1830" s="8"/>
    </row>
    <row r="1831" spans="2:16" ht="12.75">
      <c r="B1831" s="4"/>
      <c r="C1831" s="4"/>
      <c r="D1831" s="4"/>
      <c r="E1831" s="27" t="s">
        <v>44</v>
      </c>
      <c r="L1831" s="179"/>
      <c r="M1831" s="40"/>
      <c r="N1831" s="40"/>
      <c r="O1831" s="4"/>
      <c r="P1831" s="8"/>
    </row>
    <row r="1832" spans="2:16" ht="12.75">
      <c r="B1832" s="4"/>
      <c r="C1832" s="4"/>
      <c r="D1832" s="4"/>
      <c r="E1832" s="27" t="s">
        <v>44</v>
      </c>
      <c r="L1832" s="179"/>
      <c r="M1832" s="40"/>
      <c r="N1832" s="40"/>
      <c r="O1832" s="4"/>
      <c r="P1832" s="8"/>
    </row>
    <row r="1833" spans="2:16" ht="12.75">
      <c r="B1833" s="4"/>
      <c r="C1833" s="4"/>
      <c r="D1833" s="4"/>
      <c r="E1833" s="27" t="s">
        <v>44</v>
      </c>
      <c r="L1833" s="179"/>
      <c r="M1833" s="40"/>
      <c r="N1833" s="40"/>
      <c r="O1833" s="4"/>
      <c r="P1833" s="8"/>
    </row>
    <row r="1834" spans="2:16" ht="12.75">
      <c r="B1834" s="4"/>
      <c r="C1834" s="4"/>
      <c r="D1834" s="4"/>
      <c r="E1834" s="27" t="s">
        <v>44</v>
      </c>
      <c r="L1834" s="179"/>
      <c r="M1834" s="40"/>
      <c r="N1834" s="40"/>
      <c r="O1834" s="4"/>
      <c r="P1834" s="8"/>
    </row>
    <row r="1835" spans="2:16" ht="12.75">
      <c r="B1835" s="4"/>
      <c r="C1835" s="4"/>
      <c r="D1835" s="4"/>
      <c r="E1835" s="27" t="s">
        <v>44</v>
      </c>
      <c r="L1835" s="179"/>
      <c r="M1835" s="40"/>
      <c r="N1835" s="40"/>
      <c r="O1835" s="4"/>
      <c r="P1835" s="8"/>
    </row>
    <row r="1836" spans="2:16" ht="12.75">
      <c r="B1836" s="4"/>
      <c r="C1836" s="4"/>
      <c r="D1836" s="4"/>
      <c r="E1836" s="27" t="s">
        <v>44</v>
      </c>
      <c r="L1836" s="179"/>
      <c r="M1836" s="40"/>
      <c r="N1836" s="40"/>
      <c r="O1836" s="4"/>
      <c r="P1836" s="8"/>
    </row>
    <row r="1837" spans="2:16" ht="12.75">
      <c r="B1837" s="4"/>
      <c r="C1837" s="4"/>
      <c r="D1837" s="4"/>
      <c r="E1837" s="27" t="s">
        <v>44</v>
      </c>
      <c r="L1837" s="179"/>
      <c r="M1837" s="40"/>
      <c r="N1837" s="40"/>
      <c r="O1837" s="4"/>
      <c r="P1837" s="8"/>
    </row>
    <row r="1838" spans="2:16" ht="12.75">
      <c r="B1838" s="4"/>
      <c r="C1838" s="4"/>
      <c r="D1838" s="4"/>
      <c r="E1838" s="27" t="s">
        <v>44</v>
      </c>
      <c r="L1838" s="179"/>
      <c r="M1838" s="40"/>
      <c r="N1838" s="40"/>
      <c r="O1838" s="4"/>
      <c r="P1838" s="8"/>
    </row>
    <row r="1839" spans="2:16" ht="12.75">
      <c r="B1839" s="4"/>
      <c r="C1839" s="4"/>
      <c r="D1839" s="4"/>
      <c r="E1839" s="27" t="s">
        <v>44</v>
      </c>
      <c r="L1839" s="179"/>
      <c r="M1839" s="40"/>
      <c r="N1839" s="40"/>
      <c r="O1839" s="4"/>
      <c r="P1839" s="8"/>
    </row>
    <row r="1840" spans="2:16" ht="12.75">
      <c r="B1840" s="4"/>
      <c r="C1840" s="4"/>
      <c r="D1840" s="4"/>
      <c r="E1840" s="27" t="s">
        <v>44</v>
      </c>
      <c r="L1840" s="179"/>
      <c r="M1840" s="40"/>
      <c r="N1840" s="40"/>
      <c r="O1840" s="4"/>
      <c r="P1840" s="8"/>
    </row>
    <row r="1841" spans="2:16" ht="12.75">
      <c r="B1841" s="4"/>
      <c r="C1841" s="4"/>
      <c r="D1841" s="4"/>
      <c r="E1841" s="27" t="s">
        <v>44</v>
      </c>
      <c r="L1841" s="179"/>
      <c r="M1841" s="40"/>
      <c r="N1841" s="40"/>
      <c r="O1841" s="4"/>
      <c r="P1841" s="8"/>
    </row>
    <row r="1842" spans="2:16" ht="12.75">
      <c r="B1842" s="4"/>
      <c r="C1842" s="4"/>
      <c r="D1842" s="4"/>
      <c r="E1842" s="27" t="s">
        <v>44</v>
      </c>
      <c r="L1842" s="179"/>
      <c r="M1842" s="40"/>
      <c r="N1842" s="40"/>
      <c r="O1842" s="4"/>
      <c r="P1842" s="8"/>
    </row>
    <row r="1843" spans="2:16" ht="12.75">
      <c r="B1843" s="4"/>
      <c r="C1843" s="4"/>
      <c r="D1843" s="4"/>
      <c r="E1843" s="27" t="s">
        <v>44</v>
      </c>
      <c r="L1843" s="179"/>
      <c r="M1843" s="40"/>
      <c r="N1843" s="40"/>
      <c r="O1843" s="4"/>
      <c r="P1843" s="8"/>
    </row>
    <row r="1844" spans="2:16" ht="12.75">
      <c r="B1844" s="4"/>
      <c r="C1844" s="4"/>
      <c r="D1844" s="4"/>
      <c r="E1844" s="27" t="s">
        <v>44</v>
      </c>
      <c r="L1844" s="179"/>
      <c r="M1844" s="40"/>
      <c r="N1844" s="40"/>
      <c r="O1844" s="4"/>
      <c r="P1844" s="8"/>
    </row>
    <row r="1845" spans="2:16" ht="12.75">
      <c r="B1845" s="4"/>
      <c r="C1845" s="4"/>
      <c r="D1845" s="4"/>
      <c r="E1845" s="27" t="s">
        <v>44</v>
      </c>
      <c r="L1845" s="179"/>
      <c r="M1845" s="40"/>
      <c r="N1845" s="40"/>
      <c r="O1845" s="4"/>
      <c r="P1845" s="8"/>
    </row>
    <row r="1846" spans="2:16" ht="12.75">
      <c r="B1846" s="4"/>
      <c r="C1846" s="4"/>
      <c r="D1846" s="4"/>
      <c r="E1846" s="27" t="s">
        <v>44</v>
      </c>
      <c r="L1846" s="179"/>
      <c r="M1846" s="40"/>
      <c r="N1846" s="40"/>
      <c r="O1846" s="4"/>
      <c r="P1846" s="8"/>
    </row>
    <row r="1847" spans="2:16" ht="12.75">
      <c r="B1847" s="4"/>
      <c r="C1847" s="4"/>
      <c r="D1847" s="4"/>
      <c r="E1847" s="27" t="s">
        <v>44</v>
      </c>
      <c r="L1847" s="179"/>
      <c r="M1847" s="40"/>
      <c r="N1847" s="40"/>
      <c r="O1847" s="4"/>
      <c r="P1847" s="8"/>
    </row>
    <row r="1848" spans="2:16" ht="12.75">
      <c r="B1848" s="4"/>
      <c r="C1848" s="4"/>
      <c r="D1848" s="4"/>
      <c r="E1848" s="27" t="s">
        <v>44</v>
      </c>
      <c r="L1848" s="179"/>
      <c r="M1848" s="40"/>
      <c r="N1848" s="40"/>
      <c r="O1848" s="4"/>
      <c r="P1848" s="8"/>
    </row>
    <row r="1849" spans="2:16" ht="12.75">
      <c r="B1849" s="4"/>
      <c r="C1849" s="4"/>
      <c r="D1849" s="4"/>
      <c r="E1849" s="27" t="s">
        <v>44</v>
      </c>
      <c r="L1849" s="179"/>
      <c r="M1849" s="40"/>
      <c r="N1849" s="40"/>
      <c r="O1849" s="4"/>
      <c r="P1849" s="8"/>
    </row>
    <row r="1850" spans="2:16" ht="12.75">
      <c r="B1850" s="4"/>
      <c r="C1850" s="4"/>
      <c r="D1850" s="4"/>
      <c r="E1850" s="27" t="s">
        <v>44</v>
      </c>
      <c r="L1850" s="179"/>
      <c r="M1850" s="40"/>
      <c r="N1850" s="40"/>
      <c r="O1850" s="4"/>
      <c r="P1850" s="8"/>
    </row>
    <row r="1851" spans="2:16" ht="12.75">
      <c r="B1851" s="4"/>
      <c r="C1851" s="4"/>
      <c r="D1851" s="4"/>
      <c r="E1851" s="27" t="s">
        <v>44</v>
      </c>
      <c r="L1851" s="179"/>
      <c r="M1851" s="40"/>
      <c r="N1851" s="40"/>
      <c r="O1851" s="4"/>
      <c r="P1851" s="8"/>
    </row>
    <row r="1852" spans="2:16" ht="12.75">
      <c r="B1852" s="4"/>
      <c r="C1852" s="4"/>
      <c r="D1852" s="4"/>
      <c r="E1852" s="27" t="s">
        <v>44</v>
      </c>
      <c r="L1852" s="179"/>
      <c r="M1852" s="40"/>
      <c r="N1852" s="40"/>
      <c r="O1852" s="4"/>
      <c r="P1852" s="8"/>
    </row>
    <row r="1853" spans="2:16" ht="12.75">
      <c r="B1853" s="4"/>
      <c r="C1853" s="4"/>
      <c r="D1853" s="4"/>
      <c r="E1853" s="27" t="s">
        <v>44</v>
      </c>
      <c r="L1853" s="179"/>
      <c r="M1853" s="40"/>
      <c r="N1853" s="40"/>
      <c r="O1853" s="4"/>
      <c r="P1853" s="8"/>
    </row>
    <row r="1854" spans="2:16" ht="12.75">
      <c r="B1854" s="4"/>
      <c r="C1854" s="4"/>
      <c r="D1854" s="4"/>
      <c r="E1854" s="27" t="s">
        <v>44</v>
      </c>
      <c r="L1854" s="179"/>
      <c r="M1854" s="40"/>
      <c r="N1854" s="40"/>
      <c r="O1854" s="4"/>
      <c r="P1854" s="8"/>
    </row>
    <row r="1855" spans="2:16" ht="12.75">
      <c r="B1855" s="4"/>
      <c r="C1855" s="4"/>
      <c r="D1855" s="4"/>
      <c r="E1855" s="27" t="s">
        <v>44</v>
      </c>
      <c r="L1855" s="179"/>
      <c r="M1855" s="40"/>
      <c r="N1855" s="40"/>
      <c r="O1855" s="4"/>
      <c r="P1855" s="8"/>
    </row>
    <row r="1856" spans="2:16" ht="12.75">
      <c r="B1856" s="4"/>
      <c r="C1856" s="4"/>
      <c r="D1856" s="4"/>
      <c r="E1856" s="27" t="s">
        <v>44</v>
      </c>
      <c r="L1856" s="179"/>
      <c r="M1856" s="40"/>
      <c r="N1856" s="40"/>
      <c r="O1856" s="4"/>
      <c r="P1856" s="8"/>
    </row>
    <row r="1857" spans="2:16" ht="12.75">
      <c r="B1857" s="4"/>
      <c r="C1857" s="4"/>
      <c r="D1857" s="4"/>
      <c r="E1857" s="27" t="s">
        <v>44</v>
      </c>
      <c r="L1857" s="179"/>
      <c r="M1857" s="40"/>
      <c r="N1857" s="40"/>
      <c r="O1857" s="4"/>
      <c r="P1857" s="8"/>
    </row>
    <row r="1858" spans="2:16" ht="12.75">
      <c r="B1858" s="4"/>
      <c r="C1858" s="4"/>
      <c r="D1858" s="4"/>
      <c r="E1858" s="27" t="s">
        <v>44</v>
      </c>
      <c r="L1858" s="179"/>
      <c r="M1858" s="40"/>
      <c r="N1858" s="40"/>
      <c r="O1858" s="4"/>
      <c r="P1858" s="8"/>
    </row>
    <row r="1859" spans="2:16" ht="12.75">
      <c r="B1859" s="4"/>
      <c r="C1859" s="4"/>
      <c r="D1859" s="4"/>
      <c r="E1859" s="27" t="s">
        <v>44</v>
      </c>
      <c r="L1859" s="179"/>
      <c r="M1859" s="40"/>
      <c r="N1859" s="40"/>
      <c r="O1859" s="4"/>
      <c r="P1859" s="8"/>
    </row>
    <row r="1860" spans="2:16" ht="12.75">
      <c r="B1860" s="4"/>
      <c r="C1860" s="4"/>
      <c r="D1860" s="4"/>
      <c r="E1860" s="27" t="s">
        <v>44</v>
      </c>
      <c r="L1860" s="179"/>
      <c r="M1860" s="40"/>
      <c r="N1860" s="40"/>
      <c r="O1860" s="4"/>
      <c r="P1860" s="8"/>
    </row>
    <row r="1861" spans="2:16" ht="12.75">
      <c r="B1861" s="4"/>
      <c r="C1861" s="4"/>
      <c r="D1861" s="4"/>
      <c r="E1861" s="27" t="s">
        <v>44</v>
      </c>
      <c r="L1861" s="179"/>
      <c r="M1861" s="40"/>
      <c r="N1861" s="40"/>
      <c r="O1861" s="4"/>
      <c r="P1861" s="8"/>
    </row>
    <row r="1862" spans="2:16" ht="12.75">
      <c r="B1862" s="4"/>
      <c r="C1862" s="4"/>
      <c r="D1862" s="4"/>
      <c r="E1862" s="27" t="s">
        <v>44</v>
      </c>
      <c r="L1862" s="179"/>
      <c r="M1862" s="40"/>
      <c r="N1862" s="40"/>
      <c r="O1862" s="4"/>
      <c r="P1862" s="8"/>
    </row>
    <row r="1863" spans="2:16" ht="12.75">
      <c r="B1863" s="4"/>
      <c r="C1863" s="4"/>
      <c r="D1863" s="4"/>
      <c r="E1863" s="27" t="s">
        <v>44</v>
      </c>
      <c r="L1863" s="179"/>
      <c r="M1863" s="40"/>
      <c r="N1863" s="40"/>
      <c r="O1863" s="4"/>
      <c r="P1863" s="8"/>
    </row>
    <row r="1864" spans="2:16" ht="12.75">
      <c r="B1864" s="4"/>
      <c r="C1864" s="4"/>
      <c r="D1864" s="4"/>
      <c r="E1864" s="27" t="s">
        <v>44</v>
      </c>
      <c r="L1864" s="179"/>
      <c r="M1864" s="40"/>
      <c r="N1864" s="40"/>
      <c r="O1864" s="4"/>
      <c r="P1864" s="8"/>
    </row>
    <row r="1865" spans="2:16" ht="12.75">
      <c r="B1865" s="4"/>
      <c r="C1865" s="4"/>
      <c r="D1865" s="4"/>
      <c r="E1865" s="27" t="s">
        <v>44</v>
      </c>
      <c r="L1865" s="179"/>
      <c r="M1865" s="40"/>
      <c r="N1865" s="40"/>
      <c r="O1865" s="4"/>
      <c r="P1865" s="8"/>
    </row>
    <row r="1866" spans="2:16" ht="12.75">
      <c r="B1866" s="4"/>
      <c r="C1866" s="4"/>
      <c r="D1866" s="4"/>
      <c r="E1866" s="27" t="s">
        <v>44</v>
      </c>
      <c r="L1866" s="179"/>
      <c r="M1866" s="40"/>
      <c r="N1866" s="40"/>
      <c r="O1866" s="4"/>
      <c r="P1866" s="8"/>
    </row>
    <row r="1867" spans="2:16" ht="12.75">
      <c r="B1867" s="4"/>
      <c r="C1867" s="4"/>
      <c r="D1867" s="4"/>
      <c r="E1867" s="27" t="s">
        <v>44</v>
      </c>
      <c r="L1867" s="179"/>
      <c r="M1867" s="40"/>
      <c r="N1867" s="40"/>
      <c r="O1867" s="4"/>
      <c r="P1867" s="8"/>
    </row>
    <row r="1868" spans="2:16" ht="12.75">
      <c r="B1868" s="4"/>
      <c r="C1868" s="4"/>
      <c r="D1868" s="4"/>
      <c r="E1868" s="27" t="s">
        <v>44</v>
      </c>
      <c r="L1868" s="179"/>
      <c r="M1868" s="40"/>
      <c r="N1868" s="40"/>
      <c r="O1868" s="4"/>
      <c r="P1868" s="8"/>
    </row>
    <row r="1869" spans="2:16" ht="12.75">
      <c r="B1869" s="4"/>
      <c r="C1869" s="4"/>
      <c r="D1869" s="4"/>
      <c r="E1869" s="27" t="s">
        <v>44</v>
      </c>
      <c r="L1869" s="179"/>
      <c r="M1869" s="40"/>
      <c r="N1869" s="40"/>
      <c r="O1869" s="4"/>
      <c r="P1869" s="8"/>
    </row>
    <row r="1870" spans="2:16" ht="12.75">
      <c r="B1870" s="4"/>
      <c r="C1870" s="4"/>
      <c r="D1870" s="4"/>
      <c r="E1870" s="27" t="s">
        <v>44</v>
      </c>
      <c r="L1870" s="179"/>
      <c r="M1870" s="40"/>
      <c r="N1870" s="40"/>
      <c r="O1870" s="4"/>
      <c r="P1870" s="8"/>
    </row>
    <row r="1871" spans="2:16" ht="12.75">
      <c r="B1871" s="4"/>
      <c r="C1871" s="4"/>
      <c r="D1871" s="4"/>
      <c r="E1871" s="27" t="s">
        <v>44</v>
      </c>
      <c r="L1871" s="179"/>
      <c r="M1871" s="40"/>
      <c r="N1871" s="40"/>
      <c r="O1871" s="4"/>
      <c r="P1871" s="8"/>
    </row>
    <row r="1872" spans="2:16" ht="12.75">
      <c r="B1872" s="4"/>
      <c r="C1872" s="4"/>
      <c r="D1872" s="4"/>
      <c r="E1872" s="27" t="s">
        <v>44</v>
      </c>
      <c r="L1872" s="179"/>
      <c r="M1872" s="40"/>
      <c r="N1872" s="40"/>
      <c r="O1872" s="4"/>
      <c r="P1872" s="8"/>
    </row>
    <row r="1873" spans="2:16" ht="12.75">
      <c r="B1873" s="4"/>
      <c r="C1873" s="4"/>
      <c r="D1873" s="4"/>
      <c r="E1873" s="27" t="s">
        <v>44</v>
      </c>
      <c r="L1873" s="179"/>
      <c r="M1873" s="40"/>
      <c r="N1873" s="40"/>
      <c r="O1873" s="4"/>
      <c r="P1873" s="8"/>
    </row>
    <row r="1874" spans="2:16" ht="12.75">
      <c r="B1874" s="4"/>
      <c r="C1874" s="4"/>
      <c r="D1874" s="4"/>
      <c r="E1874" s="27" t="s">
        <v>44</v>
      </c>
      <c r="L1874" s="179"/>
      <c r="M1874" s="40"/>
      <c r="N1874" s="40"/>
      <c r="O1874" s="4"/>
      <c r="P1874" s="8"/>
    </row>
    <row r="1875" spans="2:16" ht="12.75">
      <c r="B1875" s="4"/>
      <c r="C1875" s="4"/>
      <c r="D1875" s="4"/>
      <c r="E1875" s="27" t="s">
        <v>44</v>
      </c>
      <c r="L1875" s="179"/>
      <c r="M1875" s="40"/>
      <c r="N1875" s="40"/>
      <c r="O1875" s="4"/>
      <c r="P1875" s="8"/>
    </row>
    <row r="1876" spans="2:16" ht="12.75">
      <c r="B1876" s="4"/>
      <c r="C1876" s="4"/>
      <c r="D1876" s="4"/>
      <c r="E1876" s="27" t="s">
        <v>44</v>
      </c>
      <c r="L1876" s="179"/>
      <c r="M1876" s="40"/>
      <c r="N1876" s="40"/>
      <c r="O1876" s="4"/>
      <c r="P1876" s="8"/>
    </row>
    <row r="1877" spans="2:16" ht="12.75">
      <c r="B1877" s="4"/>
      <c r="C1877" s="4"/>
      <c r="D1877" s="4"/>
      <c r="E1877" s="27" t="s">
        <v>44</v>
      </c>
      <c r="L1877" s="179"/>
      <c r="M1877" s="40"/>
      <c r="N1877" s="40"/>
      <c r="O1877" s="4"/>
      <c r="P1877" s="8"/>
    </row>
    <row r="1878" spans="2:16" ht="12.75">
      <c r="B1878" s="4"/>
      <c r="C1878" s="4"/>
      <c r="D1878" s="4"/>
      <c r="E1878" s="27" t="s">
        <v>44</v>
      </c>
      <c r="L1878" s="179"/>
      <c r="M1878" s="40"/>
      <c r="N1878" s="40"/>
      <c r="O1878" s="4"/>
      <c r="P1878" s="8"/>
    </row>
    <row r="1879" spans="2:16" ht="12.75">
      <c r="B1879" s="4"/>
      <c r="C1879" s="4"/>
      <c r="D1879" s="4"/>
      <c r="E1879" s="27" t="s">
        <v>44</v>
      </c>
      <c r="L1879" s="179"/>
      <c r="M1879" s="40"/>
      <c r="N1879" s="40"/>
      <c r="O1879" s="4"/>
      <c r="P1879" s="8"/>
    </row>
    <row r="1880" spans="2:16" ht="12.75">
      <c r="B1880" s="4"/>
      <c r="C1880" s="4"/>
      <c r="D1880" s="4"/>
      <c r="E1880" s="27" t="s">
        <v>44</v>
      </c>
      <c r="L1880" s="179"/>
      <c r="M1880" s="40"/>
      <c r="N1880" s="40"/>
      <c r="O1880" s="4"/>
      <c r="P1880" s="8"/>
    </row>
    <row r="1881" spans="2:16" ht="12.75">
      <c r="B1881" s="4"/>
      <c r="C1881" s="4"/>
      <c r="D1881" s="4"/>
      <c r="E1881" s="27" t="s">
        <v>44</v>
      </c>
      <c r="L1881" s="179"/>
      <c r="M1881" s="40"/>
      <c r="N1881" s="40"/>
      <c r="O1881" s="4"/>
      <c r="P1881" s="8"/>
    </row>
    <row r="1882" spans="2:16" ht="12.75">
      <c r="B1882" s="4"/>
      <c r="C1882" s="4"/>
      <c r="D1882" s="4"/>
      <c r="E1882" s="27" t="s">
        <v>44</v>
      </c>
      <c r="L1882" s="179"/>
      <c r="M1882" s="40"/>
      <c r="N1882" s="40"/>
      <c r="O1882" s="4"/>
      <c r="P1882" s="8"/>
    </row>
    <row r="1883" spans="2:16" ht="12.75">
      <c r="B1883" s="4"/>
      <c r="C1883" s="4"/>
      <c r="D1883" s="4"/>
      <c r="E1883" s="27" t="s">
        <v>44</v>
      </c>
      <c r="L1883" s="179"/>
      <c r="M1883" s="40"/>
      <c r="N1883" s="40"/>
      <c r="O1883" s="4"/>
      <c r="P1883" s="8"/>
    </row>
    <row r="1884" spans="2:16" ht="12.75">
      <c r="B1884" s="4"/>
      <c r="C1884" s="4"/>
      <c r="D1884" s="4"/>
      <c r="E1884" s="27" t="s">
        <v>44</v>
      </c>
      <c r="L1884" s="179"/>
      <c r="M1884" s="40"/>
      <c r="N1884" s="40"/>
      <c r="O1884" s="4"/>
      <c r="P1884" s="8"/>
    </row>
    <row r="1885" spans="2:16" ht="12.75">
      <c r="B1885" s="4"/>
      <c r="C1885" s="4"/>
      <c r="D1885" s="4"/>
      <c r="E1885" s="27" t="s">
        <v>44</v>
      </c>
      <c r="L1885" s="179"/>
      <c r="M1885" s="40"/>
      <c r="N1885" s="40"/>
      <c r="O1885" s="4"/>
      <c r="P1885" s="8"/>
    </row>
    <row r="1886" spans="2:16" ht="12.75">
      <c r="B1886" s="4"/>
      <c r="C1886" s="4"/>
      <c r="D1886" s="4"/>
      <c r="E1886" s="27" t="s">
        <v>44</v>
      </c>
      <c r="L1886" s="179"/>
      <c r="M1886" s="40"/>
      <c r="N1886" s="40"/>
      <c r="O1886" s="4"/>
      <c r="P1886" s="8"/>
    </row>
    <row r="1887" spans="2:16" ht="12.75">
      <c r="B1887" s="4"/>
      <c r="C1887" s="4"/>
      <c r="D1887" s="4"/>
      <c r="E1887" s="27" t="s">
        <v>44</v>
      </c>
      <c r="L1887" s="179"/>
      <c r="M1887" s="40"/>
      <c r="N1887" s="40"/>
      <c r="O1887" s="4"/>
      <c r="P1887" s="8"/>
    </row>
    <row r="1888" spans="2:16" ht="12.75">
      <c r="B1888" s="4"/>
      <c r="C1888" s="4"/>
      <c r="D1888" s="4"/>
      <c r="E1888" s="27" t="s">
        <v>44</v>
      </c>
      <c r="L1888" s="179"/>
      <c r="M1888" s="40"/>
      <c r="N1888" s="40"/>
      <c r="O1888" s="4"/>
      <c r="P1888" s="8"/>
    </row>
    <row r="1889" spans="2:16" ht="12.75">
      <c r="B1889" s="4"/>
      <c r="C1889" s="4"/>
      <c r="D1889" s="4"/>
      <c r="E1889" s="27" t="s">
        <v>44</v>
      </c>
      <c r="L1889" s="179"/>
      <c r="M1889" s="40"/>
      <c r="N1889" s="40"/>
      <c r="O1889" s="4"/>
      <c r="P1889" s="8"/>
    </row>
    <row r="1890" spans="2:16" ht="12.75">
      <c r="B1890" s="4"/>
      <c r="C1890" s="4"/>
      <c r="D1890" s="4"/>
      <c r="E1890" s="27" t="s">
        <v>44</v>
      </c>
      <c r="L1890" s="179"/>
      <c r="M1890" s="40"/>
      <c r="N1890" s="40"/>
      <c r="O1890" s="4"/>
      <c r="P1890" s="8"/>
    </row>
    <row r="1891" spans="2:16" ht="12.75">
      <c r="B1891" s="4"/>
      <c r="C1891" s="4"/>
      <c r="D1891" s="4"/>
      <c r="E1891" s="27" t="s">
        <v>44</v>
      </c>
      <c r="L1891" s="179"/>
      <c r="M1891" s="40"/>
      <c r="N1891" s="40"/>
      <c r="O1891" s="4"/>
      <c r="P1891" s="8"/>
    </row>
    <row r="1892" spans="2:16" ht="12.75">
      <c r="B1892" s="4"/>
      <c r="C1892" s="4"/>
      <c r="D1892" s="4"/>
      <c r="E1892" s="27" t="s">
        <v>44</v>
      </c>
      <c r="L1892" s="179"/>
      <c r="M1892" s="40"/>
      <c r="N1892" s="40"/>
      <c r="O1892" s="4"/>
      <c r="P1892" s="8"/>
    </row>
    <row r="1893" spans="2:16" ht="12.75">
      <c r="B1893" s="4"/>
      <c r="C1893" s="4"/>
      <c r="D1893" s="4"/>
      <c r="E1893" s="27" t="s">
        <v>44</v>
      </c>
      <c r="L1893" s="179"/>
      <c r="M1893" s="40"/>
      <c r="N1893" s="40"/>
      <c r="O1893" s="4"/>
      <c r="P1893" s="8"/>
    </row>
    <row r="1894" spans="2:16" ht="12.75">
      <c r="B1894" s="4"/>
      <c r="C1894" s="4"/>
      <c r="D1894" s="4"/>
      <c r="E1894" s="27" t="s">
        <v>44</v>
      </c>
      <c r="L1894" s="179"/>
      <c r="M1894" s="40"/>
      <c r="N1894" s="40"/>
      <c r="O1894" s="4"/>
      <c r="P1894" s="8"/>
    </row>
    <row r="1895" spans="2:16" ht="12.75">
      <c r="B1895" s="4"/>
      <c r="C1895" s="4"/>
      <c r="D1895" s="4"/>
      <c r="E1895" s="27" t="s">
        <v>44</v>
      </c>
      <c r="L1895" s="179"/>
      <c r="M1895" s="40"/>
      <c r="N1895" s="40"/>
      <c r="O1895" s="4"/>
      <c r="P1895" s="8"/>
    </row>
    <row r="1896" spans="2:16" ht="12.75">
      <c r="B1896" s="4"/>
      <c r="C1896" s="4"/>
      <c r="D1896" s="4"/>
      <c r="E1896" s="27" t="s">
        <v>44</v>
      </c>
      <c r="L1896" s="179"/>
      <c r="M1896" s="40"/>
      <c r="N1896" s="40"/>
      <c r="O1896" s="4"/>
      <c r="P1896" s="8"/>
    </row>
    <row r="1897" spans="2:16" ht="12.75">
      <c r="B1897" s="4"/>
      <c r="C1897" s="4"/>
      <c r="D1897" s="4"/>
      <c r="E1897" s="27" t="s">
        <v>44</v>
      </c>
      <c r="L1897" s="179"/>
      <c r="M1897" s="40"/>
      <c r="N1897" s="40"/>
      <c r="O1897" s="4"/>
      <c r="P1897" s="8"/>
    </row>
    <row r="1898" spans="2:16" ht="12.75">
      <c r="B1898" s="4"/>
      <c r="C1898" s="4"/>
      <c r="D1898" s="4"/>
      <c r="E1898" s="27" t="s">
        <v>44</v>
      </c>
      <c r="L1898" s="179"/>
      <c r="M1898" s="40"/>
      <c r="N1898" s="40"/>
      <c r="O1898" s="4"/>
      <c r="P1898" s="8"/>
    </row>
    <row r="1899" spans="2:16" ht="12.75">
      <c r="B1899" s="4"/>
      <c r="C1899" s="4"/>
      <c r="D1899" s="4"/>
      <c r="E1899" s="27" t="s">
        <v>44</v>
      </c>
      <c r="L1899" s="179"/>
      <c r="M1899" s="40"/>
      <c r="N1899" s="40"/>
      <c r="O1899" s="4"/>
      <c r="P1899" s="8"/>
    </row>
    <row r="1900" spans="2:16" ht="12.75">
      <c r="B1900" s="4"/>
      <c r="C1900" s="4"/>
      <c r="D1900" s="4"/>
      <c r="E1900" s="27" t="s">
        <v>44</v>
      </c>
      <c r="L1900" s="179"/>
      <c r="M1900" s="40"/>
      <c r="N1900" s="40"/>
      <c r="O1900" s="4"/>
      <c r="P1900" s="8"/>
    </row>
    <row r="1901" spans="2:16" ht="12.75">
      <c r="B1901" s="4"/>
      <c r="C1901" s="4"/>
      <c r="D1901" s="4"/>
      <c r="E1901" s="27" t="s">
        <v>44</v>
      </c>
      <c r="L1901" s="179"/>
      <c r="M1901" s="40"/>
      <c r="N1901" s="40"/>
      <c r="O1901" s="4"/>
      <c r="P1901" s="8"/>
    </row>
    <row r="1902" spans="2:16" ht="12.75">
      <c r="B1902" s="4"/>
      <c r="C1902" s="4"/>
      <c r="D1902" s="4"/>
      <c r="E1902" s="27" t="s">
        <v>44</v>
      </c>
      <c r="L1902" s="179"/>
      <c r="M1902" s="40"/>
      <c r="N1902" s="40"/>
      <c r="O1902" s="4"/>
      <c r="P1902" s="8"/>
    </row>
    <row r="1903" spans="2:16" ht="12.75">
      <c r="B1903" s="4"/>
      <c r="C1903" s="4"/>
      <c r="D1903" s="4"/>
      <c r="E1903" s="27" t="s">
        <v>44</v>
      </c>
      <c r="L1903" s="179"/>
      <c r="M1903" s="40"/>
      <c r="N1903" s="40"/>
      <c r="O1903" s="4"/>
      <c r="P1903" s="8"/>
    </row>
    <row r="1904" spans="2:16" ht="12.75">
      <c r="B1904" s="4"/>
      <c r="C1904" s="4"/>
      <c r="D1904" s="4"/>
      <c r="E1904" s="27" t="s">
        <v>44</v>
      </c>
      <c r="L1904" s="179"/>
      <c r="M1904" s="40"/>
      <c r="N1904" s="40"/>
      <c r="O1904" s="4"/>
      <c r="P1904" s="8"/>
    </row>
    <row r="1905" spans="2:16" ht="12.75">
      <c r="B1905" s="4"/>
      <c r="C1905" s="4"/>
      <c r="D1905" s="4"/>
      <c r="E1905" s="27" t="s">
        <v>44</v>
      </c>
      <c r="L1905" s="179"/>
      <c r="M1905" s="40"/>
      <c r="N1905" s="40"/>
      <c r="O1905" s="4"/>
      <c r="P1905" s="8"/>
    </row>
    <row r="1906" spans="2:16" ht="12.75">
      <c r="B1906" s="4"/>
      <c r="C1906" s="4"/>
      <c r="D1906" s="4"/>
      <c r="E1906" s="27" t="s">
        <v>44</v>
      </c>
      <c r="L1906" s="179"/>
      <c r="M1906" s="40"/>
      <c r="N1906" s="40"/>
      <c r="O1906" s="4"/>
      <c r="P1906" s="8"/>
    </row>
    <row r="1907" spans="2:16" ht="12.75">
      <c r="B1907" s="4"/>
      <c r="C1907" s="4"/>
      <c r="D1907" s="4"/>
      <c r="E1907" s="27" t="s">
        <v>44</v>
      </c>
      <c r="L1907" s="179"/>
      <c r="M1907" s="40"/>
      <c r="N1907" s="40"/>
      <c r="O1907" s="4"/>
      <c r="P1907" s="8"/>
    </row>
    <row r="1908" spans="2:16" ht="12.75">
      <c r="B1908" s="4"/>
      <c r="C1908" s="4"/>
      <c r="D1908" s="4"/>
      <c r="E1908" s="27" t="s">
        <v>44</v>
      </c>
      <c r="L1908" s="179"/>
      <c r="M1908" s="40"/>
      <c r="N1908" s="40"/>
      <c r="O1908" s="4"/>
      <c r="P1908" s="8"/>
    </row>
    <row r="1909" spans="2:16" ht="12.75">
      <c r="B1909" s="4"/>
      <c r="C1909" s="4"/>
      <c r="D1909" s="4"/>
      <c r="E1909" s="27" t="s">
        <v>44</v>
      </c>
      <c r="L1909" s="179"/>
      <c r="M1909" s="40"/>
      <c r="N1909" s="40"/>
      <c r="O1909" s="4"/>
      <c r="P1909" s="8"/>
    </row>
    <row r="1910" spans="2:16" ht="12.75">
      <c r="B1910" s="4"/>
      <c r="C1910" s="4"/>
      <c r="D1910" s="4"/>
      <c r="E1910" s="27" t="s">
        <v>44</v>
      </c>
      <c r="L1910" s="179"/>
      <c r="M1910" s="40"/>
      <c r="N1910" s="40"/>
      <c r="O1910" s="4"/>
      <c r="P1910" s="8"/>
    </row>
    <row r="1911" spans="2:16" ht="12.75">
      <c r="B1911" s="4"/>
      <c r="C1911" s="4"/>
      <c r="D1911" s="4"/>
      <c r="E1911" s="27" t="s">
        <v>44</v>
      </c>
      <c r="L1911" s="179"/>
      <c r="M1911" s="40"/>
      <c r="N1911" s="40"/>
      <c r="O1911" s="4"/>
      <c r="P1911" s="8"/>
    </row>
    <row r="1912" spans="2:16" ht="12.75">
      <c r="B1912" s="4"/>
      <c r="C1912" s="4"/>
      <c r="D1912" s="4"/>
      <c r="E1912" s="27" t="s">
        <v>44</v>
      </c>
      <c r="L1912" s="179"/>
      <c r="M1912" s="40"/>
      <c r="N1912" s="40"/>
      <c r="O1912" s="4"/>
      <c r="P1912" s="8"/>
    </row>
    <row r="1913" spans="2:16" ht="12.75">
      <c r="B1913" s="4"/>
      <c r="C1913" s="4"/>
      <c r="D1913" s="4"/>
      <c r="E1913" s="27" t="s">
        <v>44</v>
      </c>
      <c r="L1913" s="179"/>
      <c r="M1913" s="40"/>
      <c r="N1913" s="40"/>
      <c r="O1913" s="4"/>
      <c r="P1913" s="8"/>
    </row>
    <row r="1914" spans="2:16" ht="12.75">
      <c r="B1914" s="4"/>
      <c r="C1914" s="4"/>
      <c r="D1914" s="4"/>
      <c r="E1914" s="27" t="s">
        <v>44</v>
      </c>
      <c r="L1914" s="179"/>
      <c r="M1914" s="40"/>
      <c r="N1914" s="40"/>
      <c r="O1914" s="4"/>
      <c r="P1914" s="8"/>
    </row>
    <row r="1915" spans="2:16" ht="12.75">
      <c r="B1915" s="4"/>
      <c r="C1915" s="4"/>
      <c r="D1915" s="4"/>
      <c r="E1915" s="27" t="s">
        <v>44</v>
      </c>
      <c r="L1915" s="179"/>
      <c r="M1915" s="40"/>
      <c r="N1915" s="40"/>
      <c r="O1915" s="4"/>
      <c r="P1915" s="8"/>
    </row>
    <row r="1916" spans="2:16" ht="12.75">
      <c r="B1916" s="4"/>
      <c r="C1916" s="4"/>
      <c r="D1916" s="4"/>
      <c r="E1916" s="27" t="s">
        <v>44</v>
      </c>
      <c r="L1916" s="179"/>
      <c r="M1916" s="40"/>
      <c r="N1916" s="40"/>
      <c r="O1916" s="4"/>
      <c r="P1916" s="8"/>
    </row>
    <row r="1917" spans="2:16" ht="12.75">
      <c r="B1917" s="4"/>
      <c r="C1917" s="4"/>
      <c r="D1917" s="4"/>
      <c r="E1917" s="27" t="s">
        <v>44</v>
      </c>
      <c r="L1917" s="179"/>
      <c r="M1917" s="40"/>
      <c r="N1917" s="40"/>
      <c r="O1917" s="4"/>
      <c r="P1917" s="8"/>
    </row>
    <row r="1918" spans="2:16" ht="12.75">
      <c r="B1918" s="4"/>
      <c r="C1918" s="4"/>
      <c r="D1918" s="4"/>
      <c r="E1918" s="27" t="s">
        <v>44</v>
      </c>
      <c r="L1918" s="179"/>
      <c r="M1918" s="40"/>
      <c r="N1918" s="40"/>
      <c r="O1918" s="4"/>
      <c r="P1918" s="8"/>
    </row>
    <row r="1919" spans="2:16" ht="12.75">
      <c r="B1919" s="4"/>
      <c r="C1919" s="4"/>
      <c r="D1919" s="4"/>
      <c r="E1919" s="27" t="s">
        <v>44</v>
      </c>
      <c r="L1919" s="179"/>
      <c r="M1919" s="40"/>
      <c r="N1919" s="40"/>
      <c r="O1919" s="4"/>
      <c r="P1919" s="8"/>
    </row>
    <row r="1920" spans="5:12" ht="12.75">
      <c r="E1920" s="27" t="s">
        <v>44</v>
      </c>
      <c r="L1920" s="179"/>
    </row>
    <row r="1921" spans="5:12" ht="12.75">
      <c r="E1921" s="27" t="s">
        <v>44</v>
      </c>
      <c r="L1921" s="179"/>
    </row>
    <row r="1922" spans="5:12" ht="12.75">
      <c r="E1922" s="27" t="s">
        <v>44</v>
      </c>
      <c r="L1922" s="179"/>
    </row>
    <row r="1923" spans="5:12" ht="12.75">
      <c r="E1923" s="27" t="s">
        <v>44</v>
      </c>
      <c r="L1923" s="179"/>
    </row>
    <row r="1924" spans="5:12" ht="12.75">
      <c r="E1924" s="27" t="s">
        <v>44</v>
      </c>
      <c r="L1924" s="179"/>
    </row>
    <row r="1925" spans="5:12" ht="12.75">
      <c r="E1925" s="27" t="s">
        <v>44</v>
      </c>
      <c r="L1925" s="179"/>
    </row>
    <row r="1926" spans="5:12" ht="12.75">
      <c r="E1926" s="27" t="s">
        <v>44</v>
      </c>
      <c r="L1926" s="179"/>
    </row>
    <row r="1927" spans="5:12" ht="12.75">
      <c r="E1927" s="27" t="s">
        <v>44</v>
      </c>
      <c r="L1927" s="179"/>
    </row>
    <row r="1928" spans="5:12" ht="12.75">
      <c r="E1928" s="27" t="s">
        <v>44</v>
      </c>
      <c r="L1928" s="179"/>
    </row>
    <row r="1929" spans="5:12" ht="12.75">
      <c r="E1929" s="27" t="s">
        <v>44</v>
      </c>
      <c r="L1929" s="179"/>
    </row>
    <row r="1930" spans="5:12" ht="12.75">
      <c r="E1930" s="27" t="s">
        <v>44</v>
      </c>
      <c r="L1930" s="179"/>
    </row>
    <row r="1931" spans="5:12" ht="12.75">
      <c r="E1931" s="27" t="s">
        <v>44</v>
      </c>
      <c r="L1931" s="179"/>
    </row>
    <row r="1932" spans="5:12" ht="12.75">
      <c r="E1932" s="27" t="s">
        <v>44</v>
      </c>
      <c r="L1932" s="179"/>
    </row>
    <row r="1933" spans="5:12" ht="12.75">
      <c r="E1933" s="27" t="s">
        <v>44</v>
      </c>
      <c r="L1933" s="179"/>
    </row>
    <row r="1934" spans="5:12" ht="12.75">
      <c r="E1934" s="27" t="s">
        <v>44</v>
      </c>
      <c r="L1934" s="179"/>
    </row>
    <row r="1935" spans="5:12" ht="12.75">
      <c r="E1935" s="27" t="s">
        <v>44</v>
      </c>
      <c r="L1935" s="179"/>
    </row>
    <row r="1936" spans="5:12" ht="12.75">
      <c r="E1936" s="27" t="s">
        <v>44</v>
      </c>
      <c r="L1936" s="179"/>
    </row>
    <row r="1937" spans="5:12" ht="12.75">
      <c r="E1937" s="27" t="s">
        <v>44</v>
      </c>
      <c r="L1937" s="179"/>
    </row>
    <row r="1938" spans="5:12" ht="12.75">
      <c r="E1938" s="27" t="s">
        <v>44</v>
      </c>
      <c r="L1938" s="179"/>
    </row>
    <row r="1939" spans="5:12" ht="12.75">
      <c r="E1939" s="27" t="s">
        <v>44</v>
      </c>
      <c r="L1939" s="179"/>
    </row>
    <row r="1940" spans="5:12" ht="12.75">
      <c r="E1940" s="27" t="s">
        <v>44</v>
      </c>
      <c r="L1940" s="179"/>
    </row>
    <row r="1941" spans="5:12" ht="12.75">
      <c r="E1941" s="27" t="s">
        <v>44</v>
      </c>
      <c r="L1941" s="179"/>
    </row>
    <row r="1942" spans="5:12" ht="12.75">
      <c r="E1942" s="27" t="s">
        <v>44</v>
      </c>
      <c r="L1942" s="179"/>
    </row>
    <row r="1943" spans="5:12" ht="12.75">
      <c r="E1943" s="27" t="s">
        <v>44</v>
      </c>
      <c r="L1943" s="179"/>
    </row>
    <row r="1944" spans="5:12" ht="12.75">
      <c r="E1944" s="27" t="s">
        <v>44</v>
      </c>
      <c r="L1944" s="179"/>
    </row>
    <row r="1945" spans="5:12" ht="12.75">
      <c r="E1945" s="27" t="s">
        <v>44</v>
      </c>
      <c r="L1945" s="179"/>
    </row>
    <row r="1946" spans="5:12" ht="12.75">
      <c r="E1946" s="27" t="s">
        <v>44</v>
      </c>
      <c r="L1946" s="179"/>
    </row>
    <row r="1947" spans="5:12" ht="12.75">
      <c r="E1947" s="27" t="s">
        <v>44</v>
      </c>
      <c r="L1947" s="179"/>
    </row>
    <row r="1948" spans="5:12" ht="12.75">
      <c r="E1948" s="27" t="s">
        <v>44</v>
      </c>
      <c r="L1948" s="179"/>
    </row>
    <row r="1949" spans="5:12" ht="12.75">
      <c r="E1949" s="27" t="s">
        <v>44</v>
      </c>
      <c r="L1949" s="179"/>
    </row>
    <row r="1950" spans="5:12" ht="12.75">
      <c r="E1950" s="27" t="s">
        <v>44</v>
      </c>
      <c r="L1950" s="179"/>
    </row>
    <row r="1951" spans="5:12" ht="12.75">
      <c r="E1951" s="27" t="s">
        <v>44</v>
      </c>
      <c r="L1951" s="179"/>
    </row>
    <row r="1952" spans="5:12" ht="12.75">
      <c r="E1952" s="27" t="s">
        <v>44</v>
      </c>
      <c r="L1952" s="179"/>
    </row>
    <row r="1953" spans="5:12" ht="12.75">
      <c r="E1953" s="27" t="s">
        <v>44</v>
      </c>
      <c r="L1953" s="179"/>
    </row>
    <row r="1954" spans="5:12" ht="12.75">
      <c r="E1954" s="27" t="s">
        <v>44</v>
      </c>
      <c r="L1954" s="179"/>
    </row>
    <row r="1955" spans="5:12" ht="12.75">
      <c r="E1955" s="27" t="s">
        <v>44</v>
      </c>
      <c r="L1955" s="179"/>
    </row>
    <row r="1956" spans="5:12" ht="12.75">
      <c r="E1956" s="27" t="s">
        <v>44</v>
      </c>
      <c r="L1956" s="179"/>
    </row>
    <row r="1957" spans="5:12" ht="12.75">
      <c r="E1957" s="27" t="s">
        <v>44</v>
      </c>
      <c r="L1957" s="179"/>
    </row>
    <row r="1958" spans="5:12" ht="12.75">
      <c r="E1958" s="27" t="s">
        <v>44</v>
      </c>
      <c r="L1958" s="179"/>
    </row>
    <row r="1959" spans="5:12" ht="12.75">
      <c r="E1959" s="27" t="s">
        <v>44</v>
      </c>
      <c r="L1959" s="179"/>
    </row>
    <row r="1960" spans="5:12" ht="12.75">
      <c r="E1960" s="27" t="s">
        <v>44</v>
      </c>
      <c r="L1960" s="179"/>
    </row>
    <row r="1961" spans="5:12" ht="12.75">
      <c r="E1961" s="27" t="s">
        <v>44</v>
      </c>
      <c r="L1961" s="179"/>
    </row>
    <row r="1962" spans="5:12" ht="12.75">
      <c r="E1962" s="27" t="s">
        <v>44</v>
      </c>
      <c r="L1962" s="179"/>
    </row>
    <row r="1963" spans="5:12" ht="12.75">
      <c r="E1963" s="27" t="s">
        <v>44</v>
      </c>
      <c r="L1963" s="179"/>
    </row>
    <row r="1964" spans="5:12" ht="12.75">
      <c r="E1964" s="27" t="s">
        <v>44</v>
      </c>
      <c r="L1964" s="179"/>
    </row>
    <row r="1965" spans="5:12" ht="12.75">
      <c r="E1965" s="27" t="s">
        <v>44</v>
      </c>
      <c r="L1965" s="179"/>
    </row>
    <row r="1966" spans="5:12" ht="12.75">
      <c r="E1966" s="27" t="s">
        <v>44</v>
      </c>
      <c r="L1966" s="179"/>
    </row>
    <row r="1967" spans="5:12" ht="12.75">
      <c r="E1967" s="27" t="s">
        <v>44</v>
      </c>
      <c r="L1967" s="179"/>
    </row>
    <row r="1968" spans="5:12" ht="12.75">
      <c r="E1968" s="27" t="s">
        <v>44</v>
      </c>
      <c r="L1968" s="179"/>
    </row>
    <row r="1969" spans="5:12" ht="12.75">
      <c r="E1969" s="27" t="s">
        <v>44</v>
      </c>
      <c r="L1969" s="179"/>
    </row>
    <row r="1970" spans="5:12" ht="12.75">
      <c r="E1970" s="27" t="s">
        <v>44</v>
      </c>
      <c r="L1970" s="179"/>
    </row>
    <row r="1971" spans="5:12" ht="12.75">
      <c r="E1971" s="27" t="s">
        <v>44</v>
      </c>
      <c r="L1971" s="179"/>
    </row>
    <row r="1972" spans="5:12" ht="12.75">
      <c r="E1972" s="27" t="s">
        <v>44</v>
      </c>
      <c r="L1972" s="179"/>
    </row>
    <row r="1973" spans="5:12" ht="12.75">
      <c r="E1973" s="27" t="s">
        <v>44</v>
      </c>
      <c r="L1973" s="179"/>
    </row>
    <row r="1974" spans="5:12" ht="12.75">
      <c r="E1974" s="27" t="s">
        <v>44</v>
      </c>
      <c r="L1974" s="179"/>
    </row>
    <row r="1975" spans="5:12" ht="12.75">
      <c r="E1975" s="27" t="s">
        <v>44</v>
      </c>
      <c r="L1975" s="179"/>
    </row>
    <row r="1976" spans="5:12" ht="12.75">
      <c r="E1976" s="27" t="s">
        <v>44</v>
      </c>
      <c r="L1976" s="179"/>
    </row>
    <row r="1977" spans="5:12" ht="12.75">
      <c r="E1977" s="27" t="s">
        <v>44</v>
      </c>
      <c r="L1977" s="179"/>
    </row>
    <row r="1978" spans="5:12" ht="12.75">
      <c r="E1978" s="27" t="s">
        <v>44</v>
      </c>
      <c r="L1978" s="179"/>
    </row>
    <row r="1979" spans="5:12" ht="12.75">
      <c r="E1979" s="27" t="s">
        <v>44</v>
      </c>
      <c r="L1979" s="179"/>
    </row>
    <row r="1980" spans="5:12" ht="12.75">
      <c r="E1980" s="27" t="s">
        <v>44</v>
      </c>
      <c r="L1980" s="179"/>
    </row>
    <row r="1981" spans="5:12" ht="12.75">
      <c r="E1981" s="27" t="s">
        <v>44</v>
      </c>
      <c r="L1981" s="179"/>
    </row>
    <row r="1982" spans="5:12" ht="12.75">
      <c r="E1982" s="27" t="s">
        <v>44</v>
      </c>
      <c r="L1982" s="179"/>
    </row>
    <row r="1983" spans="5:12" ht="12.75">
      <c r="E1983" s="27" t="s">
        <v>44</v>
      </c>
      <c r="L1983" s="179"/>
    </row>
    <row r="1984" spans="5:12" ht="12.75">
      <c r="E1984" s="27" t="s">
        <v>44</v>
      </c>
      <c r="L1984" s="179"/>
    </row>
    <row r="1985" spans="5:12" ht="12.75">
      <c r="E1985" s="27" t="s">
        <v>44</v>
      </c>
      <c r="L1985" s="179"/>
    </row>
    <row r="1986" spans="5:12" ht="12.75">
      <c r="E1986" s="27" t="s">
        <v>44</v>
      </c>
      <c r="L1986" s="179"/>
    </row>
    <row r="1987" spans="5:12" ht="12.75">
      <c r="E1987" s="27" t="s">
        <v>44</v>
      </c>
      <c r="L1987" s="179"/>
    </row>
    <row r="1988" spans="5:12" ht="12.75">
      <c r="E1988" s="27" t="s">
        <v>44</v>
      </c>
      <c r="L1988" s="179"/>
    </row>
    <row r="1989" spans="5:12" ht="12.75">
      <c r="E1989" s="27" t="s">
        <v>44</v>
      </c>
      <c r="L1989" s="179"/>
    </row>
    <row r="1990" spans="5:12" ht="12.75">
      <c r="E1990" s="27" t="s">
        <v>44</v>
      </c>
      <c r="L1990" s="179"/>
    </row>
    <row r="1991" spans="5:12" ht="12.75">
      <c r="E1991" s="27" t="s">
        <v>44</v>
      </c>
      <c r="L1991" s="179"/>
    </row>
    <row r="1992" spans="5:12" ht="12.75">
      <c r="E1992" s="27" t="s">
        <v>44</v>
      </c>
      <c r="L1992" s="179"/>
    </row>
    <row r="1993" spans="5:12" ht="12.75">
      <c r="E1993" s="27" t="s">
        <v>44</v>
      </c>
      <c r="L1993" s="179"/>
    </row>
    <row r="1994" spans="5:12" ht="12.75">
      <c r="E1994" s="27" t="s">
        <v>44</v>
      </c>
      <c r="L1994" s="179"/>
    </row>
    <row r="1995" spans="5:12" ht="12.75">
      <c r="E1995" s="27" t="s">
        <v>44</v>
      </c>
      <c r="L1995" s="179"/>
    </row>
    <row r="1996" spans="5:12" ht="12.75">
      <c r="E1996" s="27" t="s">
        <v>44</v>
      </c>
      <c r="L1996" s="179"/>
    </row>
    <row r="1997" spans="5:12" ht="12.75">
      <c r="E1997" s="27" t="s">
        <v>44</v>
      </c>
      <c r="L1997" s="179"/>
    </row>
    <row r="1998" spans="5:12" ht="12.75">
      <c r="E1998" s="27" t="s">
        <v>44</v>
      </c>
      <c r="L1998" s="179"/>
    </row>
    <row r="1999" spans="5:12" ht="12.75">
      <c r="E1999" s="27" t="s">
        <v>44</v>
      </c>
      <c r="L1999" s="179"/>
    </row>
    <row r="2000" spans="5:12" ht="12.75">
      <c r="E2000" s="27" t="s">
        <v>44</v>
      </c>
      <c r="L2000" s="179"/>
    </row>
    <row r="2001" spans="5:12" ht="12.75">
      <c r="E2001" s="27" t="s">
        <v>44</v>
      </c>
      <c r="L2001" s="179"/>
    </row>
    <row r="2002" spans="5:12" ht="12.75">
      <c r="E2002" s="27" t="s">
        <v>44</v>
      </c>
      <c r="L2002" s="179"/>
    </row>
    <row r="2003" spans="5:12" ht="12.75">
      <c r="E2003" s="27" t="s">
        <v>44</v>
      </c>
      <c r="L2003" s="179"/>
    </row>
    <row r="2004" spans="5:12" ht="12.75">
      <c r="E2004" s="27" t="s">
        <v>44</v>
      </c>
      <c r="L2004" s="179"/>
    </row>
    <row r="2005" spans="5:12" ht="12.75">
      <c r="E2005" s="27" t="s">
        <v>44</v>
      </c>
      <c r="L2005" s="179"/>
    </row>
    <row r="2006" spans="5:12" ht="12.75">
      <c r="E2006" s="27" t="s">
        <v>44</v>
      </c>
      <c r="L2006" s="179"/>
    </row>
    <row r="2007" spans="5:12" ht="12.75">
      <c r="E2007" s="27" t="s">
        <v>44</v>
      </c>
      <c r="L2007" s="179"/>
    </row>
    <row r="2008" spans="5:12" ht="12.75">
      <c r="E2008" s="27" t="s">
        <v>44</v>
      </c>
      <c r="L2008" s="179"/>
    </row>
    <row r="2009" spans="5:12" ht="12.75">
      <c r="E2009" s="27" t="s">
        <v>44</v>
      </c>
      <c r="L2009" s="179"/>
    </row>
    <row r="2010" spans="5:12" ht="12.75">
      <c r="E2010" s="27" t="s">
        <v>44</v>
      </c>
      <c r="L2010" s="179"/>
    </row>
    <row r="2011" spans="5:12" ht="12.75">
      <c r="E2011" s="27" t="s">
        <v>44</v>
      </c>
      <c r="L2011" s="179"/>
    </row>
    <row r="2012" spans="5:12" ht="12.75">
      <c r="E2012" s="27" t="s">
        <v>44</v>
      </c>
      <c r="L2012" s="179"/>
    </row>
    <row r="2013" spans="5:12" ht="12.75">
      <c r="E2013" s="27" t="s">
        <v>44</v>
      </c>
      <c r="L2013" s="179"/>
    </row>
    <row r="2014" spans="5:12" ht="12.75">
      <c r="E2014" s="27" t="s">
        <v>44</v>
      </c>
      <c r="L2014" s="179"/>
    </row>
    <row r="2015" spans="5:12" ht="12.75">
      <c r="E2015" s="27" t="s">
        <v>44</v>
      </c>
      <c r="L2015" s="179"/>
    </row>
    <row r="2016" spans="5:12" ht="12.75">
      <c r="E2016" s="27" t="s">
        <v>44</v>
      </c>
      <c r="L2016" s="179"/>
    </row>
    <row r="2017" spans="5:12" ht="12.75">
      <c r="E2017" s="27" t="s">
        <v>44</v>
      </c>
      <c r="L2017" s="179"/>
    </row>
    <row r="2018" spans="5:12" ht="12.75">
      <c r="E2018" s="27" t="s">
        <v>44</v>
      </c>
      <c r="L2018" s="179"/>
    </row>
    <row r="2019" spans="5:12" ht="12.75">
      <c r="E2019" s="27" t="s">
        <v>44</v>
      </c>
      <c r="L2019" s="179"/>
    </row>
    <row r="2020" spans="5:12" ht="12.75">
      <c r="E2020" s="27" t="s">
        <v>44</v>
      </c>
      <c r="L2020" s="179"/>
    </row>
    <row r="2021" spans="5:12" ht="12.75">
      <c r="E2021" s="27" t="s">
        <v>44</v>
      </c>
      <c r="L2021" s="179"/>
    </row>
    <row r="2022" spans="5:12" ht="12.75">
      <c r="E2022" s="27" t="s">
        <v>44</v>
      </c>
      <c r="L2022" s="179"/>
    </row>
    <row r="2023" spans="5:12" ht="12.75">
      <c r="E2023" s="27" t="s">
        <v>44</v>
      </c>
      <c r="L2023" s="179"/>
    </row>
    <row r="2024" spans="5:12" ht="12.75">
      <c r="E2024" s="27" t="s">
        <v>44</v>
      </c>
      <c r="L2024" s="179"/>
    </row>
    <row r="2025" spans="5:12" ht="12.75">
      <c r="E2025" s="27" t="s">
        <v>44</v>
      </c>
      <c r="L2025" s="179"/>
    </row>
    <row r="2026" spans="5:12" ht="12.75">
      <c r="E2026" s="27" t="s">
        <v>44</v>
      </c>
      <c r="L2026" s="179"/>
    </row>
    <row r="2027" spans="5:12" ht="12.75">
      <c r="E2027" s="27" t="s">
        <v>44</v>
      </c>
      <c r="L2027" s="179"/>
    </row>
    <row r="2028" spans="5:12" ht="12.75">
      <c r="E2028" s="27" t="s">
        <v>44</v>
      </c>
      <c r="L2028" s="179"/>
    </row>
    <row r="2029" spans="5:12" ht="12.75">
      <c r="E2029" s="27" t="s">
        <v>44</v>
      </c>
      <c r="L2029" s="179"/>
    </row>
    <row r="2030" spans="5:12" ht="12.75">
      <c r="E2030" s="27" t="s">
        <v>44</v>
      </c>
      <c r="L2030" s="179"/>
    </row>
    <row r="2031" spans="5:12" ht="12.75">
      <c r="E2031" s="27" t="s">
        <v>44</v>
      </c>
      <c r="L2031" s="179"/>
    </row>
    <row r="2032" spans="5:12" ht="12.75">
      <c r="E2032" s="27" t="s">
        <v>44</v>
      </c>
      <c r="L2032" s="179"/>
    </row>
    <row r="2033" spans="5:12" ht="12.75">
      <c r="E2033" s="27" t="s">
        <v>44</v>
      </c>
      <c r="L2033" s="179"/>
    </row>
    <row r="2034" spans="5:12" ht="12.75">
      <c r="E2034" s="27" t="s">
        <v>44</v>
      </c>
      <c r="L2034" s="179"/>
    </row>
    <row r="2035" spans="5:12" ht="12.75">
      <c r="E2035" s="27" t="s">
        <v>44</v>
      </c>
      <c r="L2035" s="179"/>
    </row>
    <row r="2036" spans="5:12" ht="12.75">
      <c r="E2036" s="27" t="s">
        <v>44</v>
      </c>
      <c r="L2036" s="179"/>
    </row>
    <row r="2037" spans="5:12" ht="12.75">
      <c r="E2037" s="27" t="s">
        <v>44</v>
      </c>
      <c r="L2037" s="179"/>
    </row>
    <row r="2038" spans="5:12" ht="12.75">
      <c r="E2038" s="27" t="s">
        <v>44</v>
      </c>
      <c r="L2038" s="179"/>
    </row>
    <row r="2039" spans="5:12" ht="12.75">
      <c r="E2039" s="27" t="s">
        <v>44</v>
      </c>
      <c r="L2039" s="179"/>
    </row>
    <row r="2040" spans="5:12" ht="12.75">
      <c r="E2040" s="27" t="s">
        <v>44</v>
      </c>
      <c r="L2040" s="179"/>
    </row>
    <row r="2041" spans="5:12" ht="12.75">
      <c r="E2041" s="27" t="s">
        <v>44</v>
      </c>
      <c r="L2041" s="179"/>
    </row>
    <row r="2042" spans="5:12" ht="12.75">
      <c r="E2042" s="27" t="s">
        <v>44</v>
      </c>
      <c r="L2042" s="179"/>
    </row>
    <row r="2043" spans="5:12" ht="12.75">
      <c r="E2043" s="27" t="s">
        <v>44</v>
      </c>
      <c r="L2043" s="179"/>
    </row>
    <row r="2044" spans="5:12" ht="12.75">
      <c r="E2044" s="27" t="s">
        <v>44</v>
      </c>
      <c r="L2044" s="179"/>
    </row>
    <row r="2045" spans="5:12" ht="12.75">
      <c r="E2045" s="27" t="s">
        <v>44</v>
      </c>
      <c r="L2045" s="179"/>
    </row>
    <row r="2046" spans="5:12" ht="12.75">
      <c r="E2046" s="27" t="s">
        <v>44</v>
      </c>
      <c r="L2046" s="179"/>
    </row>
    <row r="2047" spans="5:12" ht="12.75">
      <c r="E2047" s="27" t="s">
        <v>44</v>
      </c>
      <c r="L2047" s="179"/>
    </row>
    <row r="2048" spans="5:12" ht="12.75">
      <c r="E2048" s="27" t="s">
        <v>44</v>
      </c>
      <c r="L2048" s="179"/>
    </row>
    <row r="2049" spans="5:12" ht="12.75">
      <c r="E2049" s="27" t="s">
        <v>44</v>
      </c>
      <c r="L2049" s="179"/>
    </row>
    <row r="2050" spans="5:12" ht="12.75">
      <c r="E2050" s="27" t="s">
        <v>44</v>
      </c>
      <c r="L2050" s="179"/>
    </row>
    <row r="2051" spans="5:12" ht="12.75">
      <c r="E2051" s="27" t="s">
        <v>44</v>
      </c>
      <c r="L2051" s="179"/>
    </row>
    <row r="2052" spans="5:12" ht="12.75">
      <c r="E2052" s="27" t="s">
        <v>44</v>
      </c>
      <c r="L2052" s="179"/>
    </row>
    <row r="2053" spans="5:12" ht="12.75">
      <c r="E2053" s="27" t="s">
        <v>44</v>
      </c>
      <c r="L2053" s="179"/>
    </row>
    <row r="2054" spans="5:12" ht="12.75">
      <c r="E2054" s="27" t="s">
        <v>44</v>
      </c>
      <c r="L2054" s="179"/>
    </row>
    <row r="2055" spans="5:12" ht="12.75">
      <c r="E2055" s="27" t="s">
        <v>44</v>
      </c>
      <c r="L2055" s="179"/>
    </row>
    <row r="2056" spans="5:12" ht="12.75">
      <c r="E2056" s="27" t="s">
        <v>44</v>
      </c>
      <c r="L2056" s="179"/>
    </row>
    <row r="2057" spans="5:12" ht="12.75">
      <c r="E2057" s="27" t="s">
        <v>44</v>
      </c>
      <c r="L2057" s="179"/>
    </row>
    <row r="2058" spans="5:12" ht="12.75">
      <c r="E2058" s="27" t="s">
        <v>44</v>
      </c>
      <c r="L2058" s="179"/>
    </row>
    <row r="2059" spans="5:12" ht="12.75">
      <c r="E2059" s="27" t="s">
        <v>44</v>
      </c>
      <c r="L2059" s="179"/>
    </row>
    <row r="2060" spans="5:12" ht="12.75">
      <c r="E2060" s="27" t="s">
        <v>44</v>
      </c>
      <c r="L2060" s="179"/>
    </row>
    <row r="2061" spans="5:12" ht="12.75">
      <c r="E2061" s="27" t="s">
        <v>44</v>
      </c>
      <c r="L2061" s="179"/>
    </row>
    <row r="2062" spans="5:12" ht="12.75">
      <c r="E2062" s="27" t="s">
        <v>44</v>
      </c>
      <c r="L2062" s="179"/>
    </row>
    <row r="2063" spans="5:12" ht="12.75">
      <c r="E2063" s="27" t="s">
        <v>44</v>
      </c>
      <c r="L2063" s="179"/>
    </row>
    <row r="2064" spans="5:12" ht="12.75">
      <c r="E2064" s="27" t="s">
        <v>44</v>
      </c>
      <c r="L2064" s="179"/>
    </row>
    <row r="2065" spans="5:12" ht="12.75">
      <c r="E2065" s="27" t="s">
        <v>44</v>
      </c>
      <c r="L2065" s="179"/>
    </row>
    <row r="2066" spans="5:12" ht="12.75">
      <c r="E2066" s="27" t="s">
        <v>44</v>
      </c>
      <c r="L2066" s="179"/>
    </row>
    <row r="2067" spans="5:12" ht="12.75">
      <c r="E2067" s="27" t="s">
        <v>44</v>
      </c>
      <c r="L2067" s="179"/>
    </row>
    <row r="2068" spans="5:12" ht="12.75">
      <c r="E2068" s="27" t="s">
        <v>44</v>
      </c>
      <c r="L2068" s="179"/>
    </row>
    <row r="2069" spans="5:12" ht="12.75">
      <c r="E2069" s="27" t="s">
        <v>44</v>
      </c>
      <c r="L2069" s="179"/>
    </row>
    <row r="2070" spans="5:12" ht="12.75">
      <c r="E2070" s="27" t="s">
        <v>44</v>
      </c>
      <c r="L2070" s="179"/>
    </row>
    <row r="2071" spans="5:12" ht="12.75">
      <c r="E2071" s="27" t="s">
        <v>44</v>
      </c>
      <c r="L2071" s="179"/>
    </row>
    <row r="2072" spans="5:12" ht="12.75">
      <c r="E2072" s="27" t="s">
        <v>44</v>
      </c>
      <c r="L2072" s="179"/>
    </row>
    <row r="2073" spans="5:12" ht="12.75">
      <c r="E2073" s="27" t="s">
        <v>44</v>
      </c>
      <c r="L2073" s="179"/>
    </row>
    <row r="2074" spans="5:12" ht="12.75">
      <c r="E2074" s="27" t="s">
        <v>44</v>
      </c>
      <c r="L2074" s="179"/>
    </row>
    <row r="2075" spans="5:12" ht="12.75">
      <c r="E2075" s="27" t="s">
        <v>44</v>
      </c>
      <c r="L2075" s="179"/>
    </row>
    <row r="2076" spans="5:12" ht="12.75">
      <c r="E2076" s="27" t="s">
        <v>44</v>
      </c>
      <c r="L2076" s="179"/>
    </row>
    <row r="2077" spans="5:12" ht="12.75">
      <c r="E2077" s="27" t="s">
        <v>44</v>
      </c>
      <c r="L2077" s="179"/>
    </row>
    <row r="2078" spans="5:12" ht="12.75">
      <c r="E2078" s="27" t="s">
        <v>44</v>
      </c>
      <c r="L2078" s="179"/>
    </row>
    <row r="2079" spans="5:12" ht="12.75">
      <c r="E2079" s="27" t="s">
        <v>44</v>
      </c>
      <c r="L2079" s="179"/>
    </row>
    <row r="2080" spans="5:12" ht="12.75">
      <c r="E2080" s="27" t="s">
        <v>44</v>
      </c>
      <c r="L2080" s="179"/>
    </row>
    <row r="2081" spans="5:12" ht="12.75">
      <c r="E2081" s="27" t="s">
        <v>44</v>
      </c>
      <c r="L2081" s="179"/>
    </row>
    <row r="2082" spans="5:12" ht="12.75">
      <c r="E2082" s="27" t="s">
        <v>44</v>
      </c>
      <c r="L2082" s="179"/>
    </row>
    <row r="2083" spans="5:12" ht="12.75">
      <c r="E2083" s="27" t="s">
        <v>44</v>
      </c>
      <c r="L2083" s="179"/>
    </row>
    <row r="2084" spans="5:12" ht="12.75">
      <c r="E2084" s="27" t="s">
        <v>44</v>
      </c>
      <c r="L2084" s="179"/>
    </row>
    <row r="2085" spans="5:12" ht="12.75">
      <c r="E2085" s="27" t="s">
        <v>44</v>
      </c>
      <c r="L2085" s="179"/>
    </row>
    <row r="2086" spans="5:12" ht="12.75">
      <c r="E2086" s="27" t="s">
        <v>44</v>
      </c>
      <c r="L2086" s="179"/>
    </row>
    <row r="2087" spans="5:12" ht="12.75">
      <c r="E2087" s="27" t="s">
        <v>44</v>
      </c>
      <c r="L2087" s="179"/>
    </row>
    <row r="2088" spans="5:12" ht="12.75">
      <c r="E2088" s="27" t="s">
        <v>44</v>
      </c>
      <c r="L2088" s="179"/>
    </row>
    <row r="2089" spans="5:12" ht="12.75">
      <c r="E2089" s="27" t="s">
        <v>44</v>
      </c>
      <c r="L2089" s="179"/>
    </row>
    <row r="2090" spans="5:12" ht="12.75">
      <c r="E2090" s="27" t="s">
        <v>44</v>
      </c>
      <c r="L2090" s="179"/>
    </row>
    <row r="2091" spans="5:12" ht="12.75">
      <c r="E2091" s="27" t="s">
        <v>44</v>
      </c>
      <c r="L2091" s="179"/>
    </row>
    <row r="2092" spans="5:12" ht="12.75">
      <c r="E2092" s="27" t="s">
        <v>44</v>
      </c>
      <c r="L2092" s="179"/>
    </row>
    <row r="2093" spans="5:12" ht="12.75">
      <c r="E2093" s="27" t="s">
        <v>44</v>
      </c>
      <c r="L2093" s="179"/>
    </row>
    <row r="2094" spans="5:12" ht="12.75">
      <c r="E2094" s="27" t="s">
        <v>44</v>
      </c>
      <c r="L2094" s="179"/>
    </row>
    <row r="2095" spans="5:12" ht="12.75">
      <c r="E2095" s="27" t="s">
        <v>44</v>
      </c>
      <c r="L2095" s="179"/>
    </row>
    <row r="2096" spans="5:12" ht="12.75">
      <c r="E2096" s="27" t="s">
        <v>44</v>
      </c>
      <c r="L2096" s="179"/>
    </row>
    <row r="2097" spans="5:12" ht="12.75">
      <c r="E2097" s="27" t="s">
        <v>44</v>
      </c>
      <c r="L2097" s="179"/>
    </row>
    <row r="2098" spans="5:12" ht="12.75">
      <c r="E2098" s="27" t="s">
        <v>44</v>
      </c>
      <c r="L2098" s="179"/>
    </row>
    <row r="2099" spans="5:12" ht="12.75">
      <c r="E2099" s="27" t="s">
        <v>44</v>
      </c>
      <c r="L2099" s="179"/>
    </row>
    <row r="2100" spans="5:12" ht="12.75">
      <c r="E2100" s="27" t="s">
        <v>44</v>
      </c>
      <c r="L2100" s="179"/>
    </row>
    <row r="2101" spans="5:12" ht="12.75">
      <c r="E2101" s="27" t="s">
        <v>44</v>
      </c>
      <c r="L2101" s="179"/>
    </row>
    <row r="2102" spans="5:12" ht="12.75">
      <c r="E2102" s="27" t="s">
        <v>44</v>
      </c>
      <c r="L2102" s="179"/>
    </row>
    <row r="2103" spans="5:12" ht="12.75">
      <c r="E2103" s="27" t="s">
        <v>44</v>
      </c>
      <c r="L2103" s="179"/>
    </row>
    <row r="2104" spans="5:12" ht="12.75">
      <c r="E2104" s="27" t="s">
        <v>44</v>
      </c>
      <c r="L2104" s="179"/>
    </row>
    <row r="2105" spans="5:12" ht="12.75">
      <c r="E2105" s="27" t="s">
        <v>44</v>
      </c>
      <c r="L2105" s="179"/>
    </row>
    <row r="2106" spans="5:12" ht="12.75">
      <c r="E2106" s="27" t="s">
        <v>44</v>
      </c>
      <c r="L2106" s="179"/>
    </row>
    <row r="2107" spans="5:12" ht="12.75">
      <c r="E2107" s="27" t="s">
        <v>44</v>
      </c>
      <c r="L2107" s="179"/>
    </row>
    <row r="2108" spans="5:12" ht="12.75">
      <c r="E2108" s="27" t="s">
        <v>44</v>
      </c>
      <c r="L2108" s="179"/>
    </row>
    <row r="2109" spans="5:12" ht="12.75">
      <c r="E2109" s="27" t="s">
        <v>44</v>
      </c>
      <c r="L2109" s="179"/>
    </row>
    <row r="2110" spans="5:12" ht="12.75">
      <c r="E2110" s="27" t="s">
        <v>44</v>
      </c>
      <c r="L2110" s="179"/>
    </row>
    <row r="2111" spans="5:12" ht="12.75">
      <c r="E2111" s="27" t="s">
        <v>44</v>
      </c>
      <c r="L2111" s="179"/>
    </row>
    <row r="2112" spans="5:12" ht="12.75">
      <c r="E2112" s="27" t="s">
        <v>44</v>
      </c>
      <c r="L2112" s="179"/>
    </row>
    <row r="2113" spans="5:12" ht="12.75">
      <c r="E2113" s="27" t="s">
        <v>44</v>
      </c>
      <c r="L2113" s="179"/>
    </row>
    <row r="2114" spans="5:12" ht="12.75">
      <c r="E2114" s="27" t="s">
        <v>44</v>
      </c>
      <c r="L2114" s="179"/>
    </row>
    <row r="2115" spans="5:12" ht="12.75">
      <c r="E2115" s="27" t="s">
        <v>44</v>
      </c>
      <c r="L2115" s="179"/>
    </row>
    <row r="2116" spans="5:12" ht="12.75">
      <c r="E2116" s="27" t="s">
        <v>44</v>
      </c>
      <c r="L2116" s="179"/>
    </row>
    <row r="2117" spans="5:12" ht="12.75">
      <c r="E2117" s="27" t="s">
        <v>44</v>
      </c>
      <c r="L2117" s="179"/>
    </row>
    <row r="2118" spans="5:12" ht="12.75">
      <c r="E2118" s="27" t="s">
        <v>44</v>
      </c>
      <c r="L2118" s="179"/>
    </row>
    <row r="2119" spans="5:12" ht="12.75">
      <c r="E2119" s="27" t="s">
        <v>44</v>
      </c>
      <c r="L2119" s="179"/>
    </row>
    <row r="2120" spans="5:12" ht="12.75">
      <c r="E2120" s="27" t="s">
        <v>44</v>
      </c>
      <c r="L2120" s="179"/>
    </row>
    <row r="2121" spans="5:12" ht="12.75">
      <c r="E2121" s="27" t="s">
        <v>44</v>
      </c>
      <c r="L2121" s="179"/>
    </row>
    <row r="2122" spans="5:12" ht="12.75">
      <c r="E2122" s="27" t="s">
        <v>44</v>
      </c>
      <c r="L2122" s="179"/>
    </row>
    <row r="2123" spans="5:12" ht="12.75">
      <c r="E2123" s="27" t="s">
        <v>44</v>
      </c>
      <c r="L2123" s="179"/>
    </row>
    <row r="2124" spans="5:12" ht="12.75">
      <c r="E2124" s="27" t="s">
        <v>44</v>
      </c>
      <c r="L2124" s="179"/>
    </row>
    <row r="2125" spans="5:12" ht="12.75">
      <c r="E2125" s="27" t="s">
        <v>44</v>
      </c>
      <c r="L2125" s="179"/>
    </row>
    <row r="2126" spans="5:12" ht="12.75">
      <c r="E2126" s="27" t="s">
        <v>44</v>
      </c>
      <c r="L2126" s="179"/>
    </row>
    <row r="2127" spans="5:12" ht="12.75">
      <c r="E2127" s="27" t="s">
        <v>44</v>
      </c>
      <c r="L2127" s="179"/>
    </row>
    <row r="2128" spans="5:12" ht="12.75">
      <c r="E2128" s="27" t="s">
        <v>44</v>
      </c>
      <c r="L2128" s="179"/>
    </row>
    <row r="2129" spans="5:12" ht="12.75">
      <c r="E2129" s="27" t="s">
        <v>44</v>
      </c>
      <c r="L2129" s="179"/>
    </row>
    <row r="2130" spans="5:12" ht="12.75">
      <c r="E2130" s="27" t="s">
        <v>44</v>
      </c>
      <c r="L2130" s="179"/>
    </row>
    <row r="2131" spans="5:12" ht="12.75">
      <c r="E2131" s="27" t="s">
        <v>44</v>
      </c>
      <c r="L2131" s="179"/>
    </row>
    <row r="2132" spans="5:12" ht="12.75">
      <c r="E2132" s="27" t="s">
        <v>44</v>
      </c>
      <c r="L2132" s="179"/>
    </row>
    <row r="2133" spans="5:12" ht="12.75">
      <c r="E2133" s="27" t="s">
        <v>44</v>
      </c>
      <c r="L2133" s="179"/>
    </row>
    <row r="2134" spans="5:12" ht="12.75">
      <c r="E2134" s="27" t="s">
        <v>44</v>
      </c>
      <c r="L2134" s="179"/>
    </row>
    <row r="2135" spans="5:12" ht="12.75">
      <c r="E2135" s="27" t="s">
        <v>44</v>
      </c>
      <c r="L2135" s="179"/>
    </row>
    <row r="2136" spans="5:12" ht="12.75">
      <c r="E2136" s="27" t="s">
        <v>44</v>
      </c>
      <c r="L2136" s="179"/>
    </row>
    <row r="2137" spans="5:12" ht="12.75">
      <c r="E2137" s="27" t="s">
        <v>44</v>
      </c>
      <c r="L2137" s="179"/>
    </row>
    <row r="2138" spans="5:12" ht="12.75">
      <c r="E2138" s="27" t="s">
        <v>44</v>
      </c>
      <c r="L2138" s="179"/>
    </row>
    <row r="2139" spans="5:12" ht="12.75">
      <c r="E2139" s="27" t="s">
        <v>44</v>
      </c>
      <c r="L2139" s="179"/>
    </row>
    <row r="2140" spans="5:12" ht="12.75">
      <c r="E2140" s="27" t="s">
        <v>44</v>
      </c>
      <c r="L2140" s="179"/>
    </row>
    <row r="2141" spans="5:12" ht="12.75">
      <c r="E2141" s="27" t="s">
        <v>44</v>
      </c>
      <c r="L2141" s="179"/>
    </row>
    <row r="2142" spans="5:12" ht="12.75">
      <c r="E2142" s="27" t="s">
        <v>44</v>
      </c>
      <c r="L2142" s="179"/>
    </row>
    <row r="2143" spans="5:12" ht="12.75">
      <c r="E2143" s="27" t="s">
        <v>44</v>
      </c>
      <c r="L2143" s="179"/>
    </row>
    <row r="2144" spans="5:12" ht="12.75">
      <c r="E2144" s="27" t="s">
        <v>44</v>
      </c>
      <c r="L2144" s="179"/>
    </row>
    <row r="2145" spans="5:12" ht="12.75">
      <c r="E2145" s="27" t="s">
        <v>44</v>
      </c>
      <c r="L2145" s="179"/>
    </row>
    <row r="2146" spans="5:12" ht="12.75">
      <c r="E2146" s="27" t="s">
        <v>44</v>
      </c>
      <c r="L2146" s="179"/>
    </row>
    <row r="2147" spans="5:12" ht="12.75">
      <c r="E2147" s="27" t="s">
        <v>44</v>
      </c>
      <c r="L2147" s="179"/>
    </row>
    <row r="2148" spans="5:12" ht="12.75">
      <c r="E2148" s="27" t="s">
        <v>44</v>
      </c>
      <c r="L2148" s="179"/>
    </row>
    <row r="2149" spans="5:12" ht="12.75">
      <c r="E2149" s="27" t="s">
        <v>44</v>
      </c>
      <c r="L2149" s="179"/>
    </row>
    <row r="2150" spans="5:12" ht="12.75">
      <c r="E2150" s="27" t="s">
        <v>44</v>
      </c>
      <c r="L2150" s="179"/>
    </row>
    <row r="2151" spans="5:12" ht="12.75">
      <c r="E2151" s="27" t="s">
        <v>44</v>
      </c>
      <c r="L2151" s="179"/>
    </row>
    <row r="2152" spans="5:12" ht="12.75">
      <c r="E2152" s="27" t="s">
        <v>44</v>
      </c>
      <c r="L2152" s="179"/>
    </row>
    <row r="2153" spans="5:12" ht="12.75">
      <c r="E2153" s="27" t="s">
        <v>44</v>
      </c>
      <c r="L2153" s="179"/>
    </row>
    <row r="2154" spans="5:12" ht="12.75">
      <c r="E2154" s="27" t="s">
        <v>44</v>
      </c>
      <c r="L2154" s="179"/>
    </row>
    <row r="2155" spans="5:12" ht="12.75">
      <c r="E2155" s="27" t="s">
        <v>44</v>
      </c>
      <c r="L2155" s="179"/>
    </row>
    <row r="2156" spans="5:12" ht="12.75">
      <c r="E2156" s="27" t="s">
        <v>44</v>
      </c>
      <c r="L2156" s="179"/>
    </row>
    <row r="2157" spans="5:12" ht="12.75">
      <c r="E2157" s="27" t="s">
        <v>44</v>
      </c>
      <c r="L2157" s="179"/>
    </row>
    <row r="2158" spans="5:12" ht="12.75">
      <c r="E2158" s="27" t="s">
        <v>44</v>
      </c>
      <c r="L2158" s="179"/>
    </row>
    <row r="2159" spans="5:12" ht="12.75">
      <c r="E2159" s="27" t="s">
        <v>44</v>
      </c>
      <c r="L2159" s="179"/>
    </row>
    <row r="2160" spans="5:12" ht="12.75">
      <c r="E2160" s="27" t="s">
        <v>44</v>
      </c>
      <c r="L2160" s="179"/>
    </row>
    <row r="2161" spans="5:12" ht="12.75">
      <c r="E2161" s="27" t="s">
        <v>44</v>
      </c>
      <c r="L2161" s="179"/>
    </row>
    <row r="2162" spans="5:12" ht="12.75">
      <c r="E2162" s="27" t="s">
        <v>44</v>
      </c>
      <c r="L2162" s="179"/>
    </row>
    <row r="2163" spans="5:12" ht="12.75">
      <c r="E2163" s="27" t="s">
        <v>44</v>
      </c>
      <c r="L2163" s="179"/>
    </row>
    <row r="2164" spans="5:12" ht="12.75">
      <c r="E2164" s="27" t="s">
        <v>44</v>
      </c>
      <c r="L2164" s="179"/>
    </row>
    <row r="2165" spans="5:12" ht="12.75">
      <c r="E2165" s="27" t="s">
        <v>44</v>
      </c>
      <c r="L2165" s="179"/>
    </row>
    <row r="2166" spans="5:12" ht="12.75">
      <c r="E2166" s="27" t="s">
        <v>44</v>
      </c>
      <c r="L2166" s="179"/>
    </row>
    <row r="2167" spans="5:12" ht="12.75">
      <c r="E2167" s="27" t="s">
        <v>44</v>
      </c>
      <c r="L2167" s="179"/>
    </row>
    <row r="2168" spans="5:12" ht="12.75">
      <c r="E2168" s="27" t="s">
        <v>44</v>
      </c>
      <c r="L2168" s="179"/>
    </row>
    <row r="2169" spans="5:12" ht="12.75">
      <c r="E2169" s="27" t="s">
        <v>44</v>
      </c>
      <c r="L2169" s="179"/>
    </row>
    <row r="2170" spans="5:12" ht="12.75">
      <c r="E2170" s="27" t="s">
        <v>44</v>
      </c>
      <c r="L2170" s="179"/>
    </row>
    <row r="2171" spans="5:12" ht="12.75">
      <c r="E2171" s="27" t="s">
        <v>44</v>
      </c>
      <c r="L2171" s="179"/>
    </row>
    <row r="2172" spans="5:12" ht="12.75">
      <c r="E2172" s="27" t="s">
        <v>44</v>
      </c>
      <c r="L2172" s="179"/>
    </row>
    <row r="2173" spans="5:12" ht="12.75">
      <c r="E2173" s="27" t="s">
        <v>44</v>
      </c>
      <c r="L2173" s="179"/>
    </row>
    <row r="2174" spans="5:12" ht="12.75">
      <c r="E2174" s="27" t="s">
        <v>44</v>
      </c>
      <c r="L2174" s="179"/>
    </row>
    <row r="2175" spans="5:12" ht="12.75">
      <c r="E2175" s="27" t="s">
        <v>44</v>
      </c>
      <c r="L2175" s="179"/>
    </row>
    <row r="2176" spans="5:12" ht="12.75">
      <c r="E2176" s="27" t="s">
        <v>44</v>
      </c>
      <c r="L2176" s="179"/>
    </row>
    <row r="2177" spans="5:12" ht="12.75">
      <c r="E2177" s="27" t="s">
        <v>44</v>
      </c>
      <c r="L2177" s="179"/>
    </row>
    <row r="2178" spans="5:12" ht="12.75">
      <c r="E2178" s="27" t="s">
        <v>44</v>
      </c>
      <c r="L2178" s="179"/>
    </row>
    <row r="2179" spans="5:12" ht="12.75">
      <c r="E2179" s="27" t="s">
        <v>44</v>
      </c>
      <c r="L2179" s="179"/>
    </row>
    <row r="2180" spans="5:12" ht="12.75">
      <c r="E2180" s="27" t="s">
        <v>44</v>
      </c>
      <c r="L2180" s="179"/>
    </row>
    <row r="2181" spans="5:12" ht="12.75">
      <c r="E2181" s="27" t="s">
        <v>44</v>
      </c>
      <c r="L2181" s="179"/>
    </row>
    <row r="2182" spans="5:12" ht="12.75">
      <c r="E2182" s="27" t="s">
        <v>44</v>
      </c>
      <c r="L2182" s="179"/>
    </row>
    <row r="2183" spans="5:12" ht="12.75">
      <c r="E2183" s="27" t="s">
        <v>44</v>
      </c>
      <c r="L2183" s="179"/>
    </row>
    <row r="2184" spans="5:12" ht="12.75">
      <c r="E2184" s="27" t="s">
        <v>44</v>
      </c>
      <c r="L2184" s="179"/>
    </row>
    <row r="2185" spans="5:12" ht="12.75">
      <c r="E2185" s="27" t="s">
        <v>44</v>
      </c>
      <c r="L2185" s="179"/>
    </row>
    <row r="2186" spans="5:12" ht="12.75">
      <c r="E2186" s="27" t="s">
        <v>44</v>
      </c>
      <c r="L2186" s="179"/>
    </row>
    <row r="2187" spans="5:12" ht="12.75">
      <c r="E2187" s="27" t="s">
        <v>44</v>
      </c>
      <c r="L2187" s="179"/>
    </row>
    <row r="2188" spans="5:12" ht="12.75">
      <c r="E2188" s="27" t="s">
        <v>44</v>
      </c>
      <c r="L2188" s="179"/>
    </row>
    <row r="2189" spans="5:12" ht="12.75">
      <c r="E2189" s="27" t="s">
        <v>44</v>
      </c>
      <c r="L2189" s="179"/>
    </row>
    <row r="2190" spans="5:12" ht="12.75">
      <c r="E2190" s="27" t="s">
        <v>44</v>
      </c>
      <c r="L2190" s="179"/>
    </row>
    <row r="2191" spans="5:12" ht="12.75">
      <c r="E2191" s="27" t="s">
        <v>44</v>
      </c>
      <c r="L2191" s="179"/>
    </row>
    <row r="2192" spans="5:12" ht="12.75">
      <c r="E2192" s="27" t="s">
        <v>44</v>
      </c>
      <c r="L2192" s="179"/>
    </row>
    <row r="2193" spans="5:12" ht="12.75">
      <c r="E2193" s="27" t="s">
        <v>44</v>
      </c>
      <c r="L2193" s="179"/>
    </row>
    <row r="2194" spans="5:12" ht="12.75">
      <c r="E2194" s="27" t="s">
        <v>44</v>
      </c>
      <c r="L2194" s="179"/>
    </row>
    <row r="2195" spans="5:12" ht="12.75">
      <c r="E2195" s="27" t="s">
        <v>44</v>
      </c>
      <c r="L2195" s="179"/>
    </row>
    <row r="2196" spans="5:12" ht="12.75">
      <c r="E2196" s="27" t="s">
        <v>44</v>
      </c>
      <c r="L2196" s="179"/>
    </row>
    <row r="2197" spans="5:12" ht="12.75">
      <c r="E2197" s="27" t="s">
        <v>44</v>
      </c>
      <c r="L2197" s="179"/>
    </row>
    <row r="2198" spans="5:12" ht="12.75">
      <c r="E2198" s="27" t="s">
        <v>44</v>
      </c>
      <c r="L2198" s="179"/>
    </row>
    <row r="2199" spans="5:12" ht="12.75">
      <c r="E2199" s="27" t="s">
        <v>44</v>
      </c>
      <c r="L2199" s="179"/>
    </row>
    <row r="2200" spans="5:12" ht="12.75">
      <c r="E2200" s="27" t="s">
        <v>44</v>
      </c>
      <c r="L2200" s="179"/>
    </row>
    <row r="2201" spans="5:12" ht="12.75">
      <c r="E2201" s="27" t="s">
        <v>44</v>
      </c>
      <c r="L2201" s="179"/>
    </row>
    <row r="2202" spans="5:12" ht="12.75">
      <c r="E2202" s="27" t="s">
        <v>44</v>
      </c>
      <c r="L2202" s="179"/>
    </row>
    <row r="2203" spans="5:12" ht="12.75">
      <c r="E2203" s="27" t="s">
        <v>44</v>
      </c>
      <c r="L2203" s="179"/>
    </row>
    <row r="2204" spans="5:12" ht="12.75">
      <c r="E2204" s="27" t="s">
        <v>44</v>
      </c>
      <c r="L2204" s="179"/>
    </row>
    <row r="2205" spans="5:12" ht="12.75">
      <c r="E2205" s="27" t="s">
        <v>44</v>
      </c>
      <c r="L2205" s="179"/>
    </row>
    <row r="2206" spans="5:12" ht="12.75">
      <c r="E2206" s="27" t="s">
        <v>44</v>
      </c>
      <c r="L2206" s="179"/>
    </row>
    <row r="2207" spans="5:12" ht="12.75">
      <c r="E2207" s="27" t="s">
        <v>44</v>
      </c>
      <c r="L2207" s="179"/>
    </row>
    <row r="2208" spans="5:12" ht="12.75">
      <c r="E2208" s="27" t="s">
        <v>44</v>
      </c>
      <c r="L2208" s="179"/>
    </row>
    <row r="2209" spans="5:12" ht="12.75">
      <c r="E2209" s="27" t="s">
        <v>44</v>
      </c>
      <c r="L2209" s="179"/>
    </row>
    <row r="2210" spans="5:12" ht="12.75">
      <c r="E2210" s="27" t="s">
        <v>44</v>
      </c>
      <c r="L2210" s="179"/>
    </row>
    <row r="2211" spans="5:12" ht="12.75">
      <c r="E2211" s="27" t="s">
        <v>44</v>
      </c>
      <c r="L2211" s="179"/>
    </row>
    <row r="2212" spans="5:12" ht="12.75">
      <c r="E2212" s="27" t="s">
        <v>44</v>
      </c>
      <c r="L2212" s="179"/>
    </row>
    <row r="2213" spans="5:12" ht="12.75">
      <c r="E2213" s="27" t="s">
        <v>44</v>
      </c>
      <c r="L2213" s="179"/>
    </row>
    <row r="2214" spans="5:12" ht="12.75">
      <c r="E2214" s="27" t="s">
        <v>44</v>
      </c>
      <c r="L2214" s="179"/>
    </row>
    <row r="2215" spans="5:12" ht="12.75">
      <c r="E2215" s="27" t="s">
        <v>44</v>
      </c>
      <c r="L2215" s="179"/>
    </row>
    <row r="2216" spans="5:12" ht="12.75">
      <c r="E2216" s="27" t="s">
        <v>44</v>
      </c>
      <c r="L2216" s="179"/>
    </row>
    <row r="2217" spans="5:12" ht="12.75">
      <c r="E2217" s="27" t="s">
        <v>44</v>
      </c>
      <c r="L2217" s="179"/>
    </row>
    <row r="2218" spans="5:12" ht="12.75">
      <c r="E2218" s="27" t="s">
        <v>44</v>
      </c>
      <c r="L2218" s="179"/>
    </row>
    <row r="2219" spans="5:12" ht="12.75">
      <c r="E2219" s="27" t="s">
        <v>44</v>
      </c>
      <c r="L2219" s="179"/>
    </row>
    <row r="2220" spans="5:12" ht="12.75">
      <c r="E2220" s="27" t="s">
        <v>44</v>
      </c>
      <c r="L2220" s="179"/>
    </row>
    <row r="2221" spans="5:12" ht="12.75">
      <c r="E2221" s="27" t="s">
        <v>44</v>
      </c>
      <c r="L2221" s="179"/>
    </row>
    <row r="2222" spans="5:12" ht="12.75">
      <c r="E2222" s="27" t="s">
        <v>44</v>
      </c>
      <c r="L2222" s="179"/>
    </row>
    <row r="2223" spans="5:12" ht="12.75">
      <c r="E2223" s="27" t="s">
        <v>44</v>
      </c>
      <c r="L2223" s="179"/>
    </row>
    <row r="2224" spans="5:12" ht="12.75">
      <c r="E2224" s="27" t="s">
        <v>44</v>
      </c>
      <c r="L2224" s="179"/>
    </row>
    <row r="2225" spans="5:12" ht="12.75">
      <c r="E2225" s="27" t="s">
        <v>44</v>
      </c>
      <c r="L2225" s="179"/>
    </row>
    <row r="2226" spans="5:12" ht="12.75">
      <c r="E2226" s="27" t="s">
        <v>44</v>
      </c>
      <c r="L2226" s="179"/>
    </row>
    <row r="2227" spans="5:12" ht="12.75">
      <c r="E2227" s="27" t="s">
        <v>44</v>
      </c>
      <c r="L2227" s="179"/>
    </row>
    <row r="2228" spans="5:12" ht="12.75">
      <c r="E2228" s="27" t="s">
        <v>44</v>
      </c>
      <c r="L2228" s="179"/>
    </row>
    <row r="2229" spans="5:12" ht="12.75">
      <c r="E2229" s="27" t="s">
        <v>44</v>
      </c>
      <c r="L2229" s="179"/>
    </row>
    <row r="2230" spans="5:12" ht="12.75">
      <c r="E2230" s="27" t="s">
        <v>44</v>
      </c>
      <c r="L2230" s="179"/>
    </row>
    <row r="2231" spans="5:12" ht="12.75">
      <c r="E2231" s="27" t="s">
        <v>44</v>
      </c>
      <c r="L2231" s="179"/>
    </row>
    <row r="2232" spans="5:12" ht="12.75">
      <c r="E2232" s="27" t="s">
        <v>44</v>
      </c>
      <c r="L2232" s="179"/>
    </row>
    <row r="2233" spans="5:12" ht="12.75">
      <c r="E2233" s="27" t="s">
        <v>44</v>
      </c>
      <c r="L2233" s="179"/>
    </row>
    <row r="2234" spans="5:12" ht="12.75">
      <c r="E2234" s="27" t="s">
        <v>44</v>
      </c>
      <c r="L2234" s="179"/>
    </row>
    <row r="2235" spans="5:12" ht="12.75">
      <c r="E2235" s="27" t="s">
        <v>44</v>
      </c>
      <c r="L2235" s="179"/>
    </row>
    <row r="2236" spans="5:12" ht="12.75">
      <c r="E2236" s="27" t="s">
        <v>44</v>
      </c>
      <c r="L2236" s="179"/>
    </row>
    <row r="2237" spans="5:12" ht="12.75">
      <c r="E2237" s="27" t="s">
        <v>44</v>
      </c>
      <c r="L2237" s="179"/>
    </row>
    <row r="2238" spans="5:12" ht="12.75">
      <c r="E2238" s="27" t="s">
        <v>44</v>
      </c>
      <c r="L2238" s="179"/>
    </row>
    <row r="2239" spans="5:12" ht="12.75">
      <c r="E2239" s="27" t="s">
        <v>44</v>
      </c>
      <c r="L2239" s="179"/>
    </row>
    <row r="2240" spans="5:12" ht="12.75">
      <c r="E2240" s="27" t="s">
        <v>44</v>
      </c>
      <c r="L2240" s="179"/>
    </row>
    <row r="2241" spans="5:12" ht="12.75">
      <c r="E2241" s="27" t="s">
        <v>44</v>
      </c>
      <c r="L2241" s="179"/>
    </row>
    <row r="2242" spans="5:12" ht="12.75">
      <c r="E2242" s="27" t="s">
        <v>44</v>
      </c>
      <c r="L2242" s="179"/>
    </row>
    <row r="2243" spans="5:12" ht="12.75">
      <c r="E2243" s="27" t="s">
        <v>44</v>
      </c>
      <c r="L2243" s="179"/>
    </row>
    <row r="2244" spans="5:12" ht="12.75">
      <c r="E2244" s="27" t="s">
        <v>44</v>
      </c>
      <c r="L2244" s="179"/>
    </row>
    <row r="2245" spans="5:12" ht="12.75">
      <c r="E2245" s="27" t="s">
        <v>44</v>
      </c>
      <c r="L2245" s="179"/>
    </row>
    <row r="2246" spans="5:12" ht="12.75">
      <c r="E2246" s="27" t="s">
        <v>44</v>
      </c>
      <c r="L2246" s="179"/>
    </row>
    <row r="2247" spans="5:12" ht="12.75">
      <c r="E2247" s="27" t="s">
        <v>44</v>
      </c>
      <c r="L2247" s="179"/>
    </row>
    <row r="2248" spans="5:12" ht="12.75">
      <c r="E2248" s="27" t="s">
        <v>44</v>
      </c>
      <c r="L2248" s="179"/>
    </row>
    <row r="2249" spans="5:12" ht="12.75">
      <c r="E2249" s="27" t="s">
        <v>44</v>
      </c>
      <c r="L2249" s="179"/>
    </row>
    <row r="2250" spans="5:12" ht="12.75">
      <c r="E2250" s="27" t="s">
        <v>44</v>
      </c>
      <c r="L2250" s="179"/>
    </row>
    <row r="2251" spans="5:12" ht="12.75">
      <c r="E2251" s="27" t="s">
        <v>44</v>
      </c>
      <c r="L2251" s="179"/>
    </row>
    <row r="2252" spans="5:12" ht="12.75">
      <c r="E2252" s="27" t="s">
        <v>44</v>
      </c>
      <c r="L2252" s="179"/>
    </row>
    <row r="2253" spans="5:12" ht="12.75">
      <c r="E2253" s="27" t="s">
        <v>44</v>
      </c>
      <c r="L2253" s="179"/>
    </row>
    <row r="2254" spans="5:12" ht="12.75">
      <c r="E2254" s="27" t="s">
        <v>44</v>
      </c>
      <c r="L2254" s="179"/>
    </row>
    <row r="2255" spans="5:12" ht="12.75">
      <c r="E2255" s="27" t="s">
        <v>44</v>
      </c>
      <c r="L2255" s="179"/>
    </row>
    <row r="2256" spans="5:12" ht="12.75">
      <c r="E2256" s="27" t="s">
        <v>44</v>
      </c>
      <c r="L2256" s="179"/>
    </row>
    <row r="2257" spans="5:12" ht="12.75">
      <c r="E2257" s="27" t="s">
        <v>44</v>
      </c>
      <c r="L2257" s="179"/>
    </row>
    <row r="2258" spans="5:12" ht="12.75">
      <c r="E2258" s="27" t="s">
        <v>44</v>
      </c>
      <c r="L2258" s="179"/>
    </row>
    <row r="2259" spans="5:12" ht="12.75">
      <c r="E2259" s="27" t="s">
        <v>44</v>
      </c>
      <c r="L2259" s="179"/>
    </row>
    <row r="2260" spans="5:12" ht="12.75">
      <c r="E2260" s="27" t="s">
        <v>44</v>
      </c>
      <c r="L2260" s="179"/>
    </row>
    <row r="2261" spans="5:12" ht="12.75">
      <c r="E2261" s="27" t="s">
        <v>44</v>
      </c>
      <c r="L2261" s="179"/>
    </row>
    <row r="2262" spans="5:12" ht="12.75">
      <c r="E2262" s="27" t="s">
        <v>44</v>
      </c>
      <c r="L2262" s="179"/>
    </row>
    <row r="2263" spans="5:12" ht="12.75">
      <c r="E2263" s="27" t="s">
        <v>44</v>
      </c>
      <c r="L2263" s="179"/>
    </row>
    <row r="2264" spans="5:12" ht="12.75">
      <c r="E2264" s="27" t="s">
        <v>44</v>
      </c>
      <c r="L2264" s="179"/>
    </row>
    <row r="2265" spans="5:12" ht="12.75">
      <c r="E2265" s="27" t="s">
        <v>44</v>
      </c>
      <c r="L2265" s="179"/>
    </row>
    <row r="2266" spans="5:12" ht="12.75">
      <c r="E2266" s="27" t="s">
        <v>44</v>
      </c>
      <c r="L2266" s="179"/>
    </row>
    <row r="2267" spans="5:12" ht="12.75">
      <c r="E2267" s="27" t="s">
        <v>44</v>
      </c>
      <c r="L2267" s="179"/>
    </row>
    <row r="2268" spans="5:12" ht="12.75">
      <c r="E2268" s="27" t="s">
        <v>44</v>
      </c>
      <c r="L2268" s="179"/>
    </row>
    <row r="2269" spans="5:12" ht="12.75">
      <c r="E2269" s="27" t="s">
        <v>44</v>
      </c>
      <c r="L2269" s="179"/>
    </row>
    <row r="2270" spans="5:12" ht="12.75">
      <c r="E2270" s="27" t="s">
        <v>44</v>
      </c>
      <c r="L2270" s="179"/>
    </row>
    <row r="2271" spans="5:12" ht="12.75">
      <c r="E2271" s="27" t="s">
        <v>44</v>
      </c>
      <c r="L2271" s="179"/>
    </row>
    <row r="2272" spans="5:12" ht="12.75">
      <c r="E2272" s="27" t="s">
        <v>44</v>
      </c>
      <c r="L2272" s="179"/>
    </row>
    <row r="2273" spans="5:12" ht="12.75">
      <c r="E2273" s="27" t="s">
        <v>44</v>
      </c>
      <c r="L2273" s="179"/>
    </row>
    <row r="2274" spans="5:12" ht="12.75">
      <c r="E2274" s="27" t="s">
        <v>44</v>
      </c>
      <c r="L2274" s="179"/>
    </row>
    <row r="2275" spans="5:12" ht="12.75">
      <c r="E2275" s="27" t="s">
        <v>44</v>
      </c>
      <c r="L2275" s="179"/>
    </row>
    <row r="2276" spans="5:12" ht="12.75">
      <c r="E2276" s="27" t="s">
        <v>44</v>
      </c>
      <c r="L2276" s="179"/>
    </row>
    <row r="2277" spans="5:12" ht="12.75">
      <c r="E2277" s="27" t="s">
        <v>44</v>
      </c>
      <c r="L2277" s="179"/>
    </row>
    <row r="2278" spans="5:12" ht="12.75">
      <c r="E2278" s="27" t="s">
        <v>44</v>
      </c>
      <c r="L2278" s="179"/>
    </row>
    <row r="2279" spans="5:12" ht="12.75">
      <c r="E2279" s="27" t="s">
        <v>44</v>
      </c>
      <c r="L2279" s="179"/>
    </row>
    <row r="2280" spans="5:12" ht="12.75">
      <c r="E2280" s="27" t="s">
        <v>44</v>
      </c>
      <c r="L2280" s="179"/>
    </row>
    <row r="2281" spans="5:12" ht="12.75">
      <c r="E2281" s="27" t="s">
        <v>44</v>
      </c>
      <c r="L2281" s="179"/>
    </row>
    <row r="2282" spans="5:12" ht="12.75">
      <c r="E2282" s="27" t="s">
        <v>44</v>
      </c>
      <c r="L2282" s="179"/>
    </row>
    <row r="2283" spans="5:12" ht="12.75">
      <c r="E2283" s="27" t="s">
        <v>44</v>
      </c>
      <c r="L2283" s="179"/>
    </row>
    <row r="2284" spans="5:12" ht="12.75">
      <c r="E2284" s="27" t="s">
        <v>44</v>
      </c>
      <c r="L2284" s="179"/>
    </row>
    <row r="2285" spans="5:12" ht="12.75">
      <c r="E2285" s="27" t="s">
        <v>44</v>
      </c>
      <c r="L2285" s="179"/>
    </row>
    <row r="2286" spans="5:12" ht="12.75">
      <c r="E2286" s="27" t="s">
        <v>44</v>
      </c>
      <c r="L2286" s="179"/>
    </row>
    <row r="2287" spans="5:12" ht="12.75">
      <c r="E2287" s="27" t="s">
        <v>44</v>
      </c>
      <c r="L2287" s="179"/>
    </row>
    <row r="2288" spans="5:12" ht="12.75">
      <c r="E2288" s="27" t="s">
        <v>44</v>
      </c>
      <c r="L2288" s="179"/>
    </row>
    <row r="2289" spans="5:12" ht="12.75">
      <c r="E2289" s="27" t="s">
        <v>44</v>
      </c>
      <c r="L2289" s="179"/>
    </row>
    <row r="2290" spans="5:12" ht="12.75">
      <c r="E2290" s="27" t="s">
        <v>44</v>
      </c>
      <c r="L2290" s="179"/>
    </row>
    <row r="2291" spans="5:12" ht="12.75">
      <c r="E2291" s="27" t="s">
        <v>44</v>
      </c>
      <c r="L2291" s="179"/>
    </row>
    <row r="2292" spans="5:12" ht="12.75">
      <c r="E2292" s="27" t="s">
        <v>44</v>
      </c>
      <c r="L2292" s="179"/>
    </row>
    <row r="2293" spans="5:12" ht="12.75">
      <c r="E2293" s="27" t="s">
        <v>44</v>
      </c>
      <c r="L2293" s="179"/>
    </row>
    <row r="2294" spans="5:12" ht="12.75">
      <c r="E2294" s="27" t="s">
        <v>44</v>
      </c>
      <c r="L2294" s="179"/>
    </row>
    <row r="2295" spans="5:12" ht="12.75">
      <c r="E2295" s="27" t="s">
        <v>44</v>
      </c>
      <c r="L2295" s="179"/>
    </row>
    <row r="2296" spans="5:12" ht="12.75">
      <c r="E2296" s="27" t="s">
        <v>44</v>
      </c>
      <c r="L2296" s="179"/>
    </row>
    <row r="2297" spans="5:12" ht="12.75">
      <c r="E2297" s="27" t="s">
        <v>44</v>
      </c>
      <c r="L2297" s="179"/>
    </row>
    <row r="2298" spans="5:12" ht="12.75">
      <c r="E2298" s="27" t="s">
        <v>44</v>
      </c>
      <c r="L2298" s="179"/>
    </row>
    <row r="2299" spans="5:12" ht="12.75">
      <c r="E2299" s="27" t="s">
        <v>44</v>
      </c>
      <c r="L2299" s="179"/>
    </row>
    <row r="2300" spans="5:12" ht="12.75">
      <c r="E2300" s="27" t="s">
        <v>44</v>
      </c>
      <c r="L2300" s="179"/>
    </row>
    <row r="2301" spans="5:12" ht="12.75">
      <c r="E2301" s="27" t="s">
        <v>44</v>
      </c>
      <c r="L2301" s="179"/>
    </row>
    <row r="2302" spans="5:12" ht="12.75">
      <c r="E2302" s="27" t="s">
        <v>44</v>
      </c>
      <c r="L2302" s="179"/>
    </row>
    <row r="2303" spans="5:12" ht="12.75">
      <c r="E2303" s="27" t="s">
        <v>44</v>
      </c>
      <c r="L2303" s="179"/>
    </row>
    <row r="2304" spans="5:12" ht="12.75">
      <c r="E2304" s="27" t="s">
        <v>44</v>
      </c>
      <c r="L2304" s="179"/>
    </row>
    <row r="2305" spans="5:12" ht="12.75">
      <c r="E2305" s="27" t="s">
        <v>44</v>
      </c>
      <c r="L2305" s="179"/>
    </row>
    <row r="2306" spans="5:12" ht="12.75">
      <c r="E2306" s="27" t="s">
        <v>44</v>
      </c>
      <c r="L2306" s="179"/>
    </row>
    <row r="2307" spans="5:12" ht="12.75">
      <c r="E2307" s="27" t="s">
        <v>44</v>
      </c>
      <c r="L2307" s="179"/>
    </row>
    <row r="2308" spans="5:12" ht="12.75">
      <c r="E2308" s="27" t="s">
        <v>44</v>
      </c>
      <c r="L2308" s="179"/>
    </row>
    <row r="2309" spans="5:12" ht="12.75">
      <c r="E2309" s="27" t="s">
        <v>44</v>
      </c>
      <c r="L2309" s="179"/>
    </row>
    <row r="2310" spans="5:12" ht="12.75">
      <c r="E2310" s="27" t="s">
        <v>44</v>
      </c>
      <c r="L2310" s="179"/>
    </row>
    <row r="2311" spans="5:12" ht="12.75">
      <c r="E2311" s="27" t="s">
        <v>44</v>
      </c>
      <c r="L2311" s="179"/>
    </row>
    <row r="2312" spans="5:12" ht="12.75">
      <c r="E2312" s="27" t="s">
        <v>44</v>
      </c>
      <c r="L2312" s="179"/>
    </row>
    <row r="2313" spans="5:12" ht="12.75">
      <c r="E2313" s="27" t="s">
        <v>44</v>
      </c>
      <c r="L2313" s="179"/>
    </row>
    <row r="2314" spans="5:12" ht="12.75">
      <c r="E2314" s="27" t="s">
        <v>44</v>
      </c>
      <c r="L2314" s="179"/>
    </row>
    <row r="2315" spans="5:12" ht="12.75">
      <c r="E2315" s="27" t="s">
        <v>44</v>
      </c>
      <c r="L2315" s="179"/>
    </row>
    <row r="2316" spans="5:12" ht="12.75">
      <c r="E2316" s="27" t="s">
        <v>44</v>
      </c>
      <c r="L2316" s="179"/>
    </row>
    <row r="2317" spans="5:12" ht="12.75">
      <c r="E2317" s="27" t="s">
        <v>44</v>
      </c>
      <c r="L2317" s="179"/>
    </row>
    <row r="2318" spans="5:12" ht="12.75">
      <c r="E2318" s="27" t="s">
        <v>44</v>
      </c>
      <c r="L2318" s="179"/>
    </row>
    <row r="2319" spans="5:12" ht="12.75">
      <c r="E2319" s="27" t="s">
        <v>44</v>
      </c>
      <c r="L2319" s="179"/>
    </row>
    <row r="2320" spans="5:12" ht="12.75">
      <c r="E2320" s="27" t="s">
        <v>44</v>
      </c>
      <c r="L2320" s="179"/>
    </row>
    <row r="2321" spans="5:12" ht="12.75">
      <c r="E2321" s="27" t="s">
        <v>44</v>
      </c>
      <c r="L2321" s="179"/>
    </row>
    <row r="2322" spans="5:12" ht="12.75">
      <c r="E2322" s="27" t="s">
        <v>44</v>
      </c>
      <c r="L2322" s="179"/>
    </row>
    <row r="2323" spans="5:12" ht="12.75">
      <c r="E2323" s="27" t="s">
        <v>44</v>
      </c>
      <c r="L2323" s="179"/>
    </row>
    <row r="2324" spans="5:12" ht="12.75">
      <c r="E2324" s="27" t="s">
        <v>44</v>
      </c>
      <c r="L2324" s="179"/>
    </row>
    <row r="2325" spans="5:12" ht="12.75">
      <c r="E2325" s="27" t="s">
        <v>44</v>
      </c>
      <c r="L2325" s="179"/>
    </row>
    <row r="2326" spans="5:12" ht="12.75">
      <c r="E2326" s="27" t="s">
        <v>44</v>
      </c>
      <c r="L2326" s="179"/>
    </row>
    <row r="2327" spans="5:12" ht="12.75">
      <c r="E2327" s="27" t="s">
        <v>44</v>
      </c>
      <c r="L2327" s="179"/>
    </row>
    <row r="2328" spans="5:12" ht="12.75">
      <c r="E2328" s="27" t="s">
        <v>44</v>
      </c>
      <c r="L2328" s="179"/>
    </row>
    <row r="2329" spans="5:12" ht="12.75">
      <c r="E2329" s="27" t="s">
        <v>44</v>
      </c>
      <c r="L2329" s="179"/>
    </row>
    <row r="2330" spans="5:12" ht="12.75">
      <c r="E2330" s="27" t="s">
        <v>44</v>
      </c>
      <c r="L2330" s="179"/>
    </row>
    <row r="2331" spans="5:12" ht="12.75">
      <c r="E2331" s="27" t="s">
        <v>44</v>
      </c>
      <c r="L2331" s="179"/>
    </row>
    <row r="2332" spans="5:12" ht="12.75">
      <c r="E2332" s="27" t="s">
        <v>44</v>
      </c>
      <c r="L2332" s="179"/>
    </row>
    <row r="2333" spans="5:12" ht="12.75">
      <c r="E2333" s="27" t="s">
        <v>44</v>
      </c>
      <c r="L2333" s="179"/>
    </row>
    <row r="2334" spans="5:12" ht="12.75">
      <c r="E2334" s="27" t="s">
        <v>44</v>
      </c>
      <c r="L2334" s="179"/>
    </row>
    <row r="2335" spans="5:12" ht="12.75">
      <c r="E2335" s="27" t="s">
        <v>44</v>
      </c>
      <c r="L2335" s="179"/>
    </row>
    <row r="2336" spans="5:12" ht="12.75">
      <c r="E2336" s="27" t="s">
        <v>44</v>
      </c>
      <c r="L2336" s="179"/>
    </row>
    <row r="2337" spans="5:12" ht="12.75">
      <c r="E2337" s="27" t="s">
        <v>44</v>
      </c>
      <c r="L2337" s="179"/>
    </row>
    <row r="2338" spans="5:12" ht="12.75">
      <c r="E2338" s="27" t="s">
        <v>44</v>
      </c>
      <c r="L2338" s="179"/>
    </row>
    <row r="2339" spans="5:12" ht="12.75">
      <c r="E2339" s="27" t="s">
        <v>44</v>
      </c>
      <c r="L2339" s="179"/>
    </row>
    <row r="2340" spans="5:12" ht="12.75">
      <c r="E2340" s="27" t="s">
        <v>44</v>
      </c>
      <c r="L2340" s="179"/>
    </row>
    <row r="2341" spans="5:12" ht="12.75">
      <c r="E2341" s="27" t="s">
        <v>44</v>
      </c>
      <c r="L2341" s="179"/>
    </row>
    <row r="2342" spans="5:12" ht="12.75">
      <c r="E2342" s="27" t="s">
        <v>44</v>
      </c>
      <c r="L2342" s="179"/>
    </row>
    <row r="2343" spans="5:12" ht="12.75">
      <c r="E2343" s="27" t="s">
        <v>44</v>
      </c>
      <c r="L2343" s="179"/>
    </row>
    <row r="2344" spans="5:12" ht="12.75">
      <c r="E2344" s="27" t="s">
        <v>44</v>
      </c>
      <c r="L2344" s="179"/>
    </row>
    <row r="2345" spans="5:12" ht="12.75">
      <c r="E2345" s="27" t="s">
        <v>44</v>
      </c>
      <c r="L2345" s="179"/>
    </row>
    <row r="2346" spans="5:12" ht="12.75">
      <c r="E2346" s="27" t="s">
        <v>44</v>
      </c>
      <c r="L2346" s="179"/>
    </row>
    <row r="2347" spans="5:12" ht="12.75">
      <c r="E2347" s="27" t="s">
        <v>44</v>
      </c>
      <c r="L2347" s="179"/>
    </row>
    <row r="2348" spans="5:12" ht="12.75">
      <c r="E2348" s="27" t="s">
        <v>44</v>
      </c>
      <c r="L2348" s="179"/>
    </row>
    <row r="2349" spans="5:12" ht="12.75">
      <c r="E2349" s="27" t="s">
        <v>44</v>
      </c>
      <c r="L2349" s="179"/>
    </row>
    <row r="2350" spans="5:12" ht="12.75">
      <c r="E2350" s="27" t="s">
        <v>44</v>
      </c>
      <c r="L2350" s="179"/>
    </row>
    <row r="2351" spans="5:12" ht="12.75">
      <c r="E2351" s="27" t="s">
        <v>44</v>
      </c>
      <c r="L2351" s="179"/>
    </row>
    <row r="2352" spans="5:12" ht="12.75">
      <c r="E2352" s="27" t="s">
        <v>44</v>
      </c>
      <c r="L2352" s="179"/>
    </row>
    <row r="2353" spans="5:12" ht="12.75">
      <c r="E2353" s="27" t="s">
        <v>44</v>
      </c>
      <c r="L2353" s="179"/>
    </row>
    <row r="2354" spans="5:12" ht="12.75">
      <c r="E2354" s="27" t="s">
        <v>44</v>
      </c>
      <c r="L2354" s="179"/>
    </row>
    <row r="2355" spans="5:12" ht="12.75">
      <c r="E2355" s="27" t="s">
        <v>44</v>
      </c>
      <c r="L2355" s="179"/>
    </row>
    <row r="2356" spans="5:12" ht="12.75">
      <c r="E2356" s="27" t="s">
        <v>44</v>
      </c>
      <c r="L2356" s="179"/>
    </row>
    <row r="2357" spans="5:12" ht="12.75">
      <c r="E2357" s="27" t="s">
        <v>44</v>
      </c>
      <c r="L2357" s="179"/>
    </row>
    <row r="2358" spans="5:12" ht="12.75">
      <c r="E2358" s="27" t="s">
        <v>44</v>
      </c>
      <c r="L2358" s="179"/>
    </row>
    <row r="2359" spans="5:12" ht="12.75">
      <c r="E2359" s="27" t="s">
        <v>44</v>
      </c>
      <c r="L2359" s="179"/>
    </row>
    <row r="2360" spans="5:12" ht="12.75">
      <c r="E2360" s="27" t="s">
        <v>44</v>
      </c>
      <c r="L2360" s="179"/>
    </row>
    <row r="2361" spans="5:12" ht="12.75">
      <c r="E2361" s="27" t="s">
        <v>44</v>
      </c>
      <c r="L2361" s="179"/>
    </row>
    <row r="2362" spans="5:12" ht="12.75">
      <c r="E2362" s="27" t="s">
        <v>44</v>
      </c>
      <c r="L2362" s="179"/>
    </row>
    <row r="2363" spans="5:12" ht="12.75">
      <c r="E2363" s="27" t="s">
        <v>44</v>
      </c>
      <c r="L2363" s="179"/>
    </row>
    <row r="2364" spans="5:12" ht="12.75">
      <c r="E2364" s="27" t="s">
        <v>44</v>
      </c>
      <c r="L2364" s="179"/>
    </row>
    <row r="2365" spans="5:12" ht="12.75">
      <c r="E2365" s="27" t="s">
        <v>44</v>
      </c>
      <c r="L2365" s="179"/>
    </row>
    <row r="2366" spans="5:12" ht="12.75">
      <c r="E2366" s="27" t="s">
        <v>44</v>
      </c>
      <c r="L2366" s="179"/>
    </row>
    <row r="2367" spans="5:12" ht="12.75">
      <c r="E2367" s="27" t="s">
        <v>44</v>
      </c>
      <c r="L2367" s="179"/>
    </row>
    <row r="2368" spans="5:12" ht="12.75">
      <c r="E2368" s="27" t="s">
        <v>44</v>
      </c>
      <c r="L2368" s="179"/>
    </row>
    <row r="2369" spans="5:12" ht="12.75">
      <c r="E2369" s="27" t="s">
        <v>44</v>
      </c>
      <c r="L2369" s="179"/>
    </row>
    <row r="2370" spans="5:12" ht="12.75">
      <c r="E2370" s="27" t="s">
        <v>44</v>
      </c>
      <c r="L2370" s="179"/>
    </row>
    <row r="2371" spans="5:12" ht="12.75">
      <c r="E2371" s="27" t="s">
        <v>44</v>
      </c>
      <c r="L2371" s="179"/>
    </row>
    <row r="2372" spans="5:12" ht="12.75">
      <c r="E2372" s="27" t="s">
        <v>44</v>
      </c>
      <c r="L2372" s="179"/>
    </row>
    <row r="2373" spans="5:12" ht="12.75">
      <c r="E2373" s="27" t="s">
        <v>44</v>
      </c>
      <c r="L2373" s="179"/>
    </row>
    <row r="2374" spans="5:12" ht="12.75">
      <c r="E2374" s="27" t="s">
        <v>44</v>
      </c>
      <c r="L2374" s="179"/>
    </row>
    <row r="2375" spans="5:12" ht="12.75">
      <c r="E2375" s="27" t="s">
        <v>44</v>
      </c>
      <c r="L2375" s="179"/>
    </row>
    <row r="2376" spans="5:12" ht="12.75">
      <c r="E2376" s="27" t="s">
        <v>44</v>
      </c>
      <c r="L2376" s="179"/>
    </row>
    <row r="2377" spans="5:12" ht="12.75">
      <c r="E2377" s="27" t="s">
        <v>44</v>
      </c>
      <c r="L2377" s="179"/>
    </row>
    <row r="2378" spans="5:12" ht="12.75">
      <c r="E2378" s="27" t="s">
        <v>44</v>
      </c>
      <c r="L2378" s="179"/>
    </row>
    <row r="2379" spans="5:12" ht="12.75">
      <c r="E2379" s="27" t="s">
        <v>44</v>
      </c>
      <c r="L2379" s="179"/>
    </row>
    <row r="2380" spans="5:12" ht="12.75">
      <c r="E2380" s="27" t="s">
        <v>44</v>
      </c>
      <c r="L2380" s="179"/>
    </row>
    <row r="2381" spans="5:12" ht="12.75">
      <c r="E2381" s="27" t="s">
        <v>44</v>
      </c>
      <c r="L2381" s="179"/>
    </row>
    <row r="2382" spans="5:12" ht="12.75">
      <c r="E2382" s="27" t="s">
        <v>44</v>
      </c>
      <c r="L2382" s="179"/>
    </row>
    <row r="2383" spans="5:12" ht="12.75">
      <c r="E2383" s="27" t="s">
        <v>44</v>
      </c>
      <c r="L2383" s="179"/>
    </row>
    <row r="2384" spans="5:12" ht="12.75">
      <c r="E2384" s="27" t="s">
        <v>44</v>
      </c>
      <c r="L2384" s="179"/>
    </row>
    <row r="2385" spans="5:12" ht="12.75">
      <c r="E2385" s="27" t="s">
        <v>44</v>
      </c>
      <c r="L2385" s="179"/>
    </row>
    <row r="2386" spans="5:12" ht="12.75">
      <c r="E2386" s="27" t="s">
        <v>44</v>
      </c>
      <c r="L2386" s="179"/>
    </row>
    <row r="2387" spans="5:12" ht="12.75">
      <c r="E2387" s="27" t="s">
        <v>44</v>
      </c>
      <c r="L2387" s="179"/>
    </row>
    <row r="2388" spans="5:12" ht="12.75">
      <c r="E2388" s="27" t="s">
        <v>44</v>
      </c>
      <c r="L2388" s="179"/>
    </row>
    <row r="2389" spans="5:12" ht="12.75">
      <c r="E2389" s="27" t="s">
        <v>44</v>
      </c>
      <c r="L2389" s="179"/>
    </row>
    <row r="2390" spans="5:12" ht="12.75">
      <c r="E2390" s="27" t="s">
        <v>44</v>
      </c>
      <c r="L2390" s="179"/>
    </row>
    <row r="2391" spans="5:12" ht="12.75">
      <c r="E2391" s="27" t="s">
        <v>44</v>
      </c>
      <c r="L2391" s="179"/>
    </row>
    <row r="2392" spans="5:12" ht="12.75">
      <c r="E2392" s="27" t="s">
        <v>44</v>
      </c>
      <c r="L2392" s="179"/>
    </row>
    <row r="2393" spans="5:12" ht="12.75">
      <c r="E2393" s="27" t="s">
        <v>44</v>
      </c>
      <c r="L2393" s="179"/>
    </row>
    <row r="2394" spans="5:12" ht="12.75">
      <c r="E2394" s="27" t="s">
        <v>44</v>
      </c>
      <c r="L2394" s="179"/>
    </row>
    <row r="2395" spans="5:12" ht="12.75">
      <c r="E2395" s="27" t="s">
        <v>44</v>
      </c>
      <c r="L2395" s="179"/>
    </row>
    <row r="2396" spans="5:12" ht="12.75">
      <c r="E2396" s="27" t="s">
        <v>44</v>
      </c>
      <c r="L2396" s="179"/>
    </row>
    <row r="2397" spans="5:12" ht="12.75">
      <c r="E2397" s="27" t="s">
        <v>44</v>
      </c>
      <c r="L2397" s="179"/>
    </row>
    <row r="2398" spans="5:12" ht="12.75">
      <c r="E2398" s="27" t="s">
        <v>44</v>
      </c>
      <c r="L2398" s="179"/>
    </row>
    <row r="2399" spans="5:12" ht="12.75">
      <c r="E2399" s="27" t="s">
        <v>44</v>
      </c>
      <c r="L2399" s="179"/>
    </row>
    <row r="2400" spans="5:12" ht="12.75">
      <c r="E2400" s="27" t="s">
        <v>44</v>
      </c>
      <c r="L2400" s="179"/>
    </row>
    <row r="2401" spans="5:12" ht="12.75">
      <c r="E2401" s="27" t="s">
        <v>44</v>
      </c>
      <c r="L2401" s="179"/>
    </row>
    <row r="2402" spans="5:12" ht="12.75">
      <c r="E2402" s="27" t="s">
        <v>44</v>
      </c>
      <c r="L2402" s="179"/>
    </row>
    <row r="2403" spans="5:12" ht="12.75">
      <c r="E2403" s="27" t="s">
        <v>44</v>
      </c>
      <c r="L2403" s="179"/>
    </row>
    <row r="2404" spans="5:12" ht="12.75">
      <c r="E2404" s="27" t="s">
        <v>44</v>
      </c>
      <c r="L2404" s="179"/>
    </row>
    <row r="2405" spans="5:12" ht="12.75">
      <c r="E2405" s="27" t="s">
        <v>44</v>
      </c>
      <c r="L2405" s="179"/>
    </row>
    <row r="2406" spans="5:12" ht="12.75">
      <c r="E2406" s="27" t="s">
        <v>44</v>
      </c>
      <c r="L2406" s="179"/>
    </row>
    <row r="2407" spans="5:12" ht="12.75">
      <c r="E2407" s="27" t="s">
        <v>44</v>
      </c>
      <c r="L2407" s="179"/>
    </row>
    <row r="2408" spans="5:12" ht="12.75">
      <c r="E2408" s="27" t="s">
        <v>44</v>
      </c>
      <c r="L2408" s="179"/>
    </row>
    <row r="2409" spans="5:12" ht="12.75">
      <c r="E2409" s="27" t="s">
        <v>44</v>
      </c>
      <c r="L2409" s="179"/>
    </row>
    <row r="2410" spans="5:12" ht="12.75">
      <c r="E2410" s="27" t="s">
        <v>44</v>
      </c>
      <c r="L2410" s="179"/>
    </row>
    <row r="2411" spans="5:12" ht="12.75">
      <c r="E2411" s="27" t="s">
        <v>44</v>
      </c>
      <c r="L2411" s="179"/>
    </row>
    <row r="2412" spans="5:12" ht="12.75">
      <c r="E2412" s="27" t="s">
        <v>44</v>
      </c>
      <c r="L2412" s="179"/>
    </row>
    <row r="2413" spans="5:12" ht="12.75">
      <c r="E2413" s="27" t="s">
        <v>44</v>
      </c>
      <c r="L2413" s="179"/>
    </row>
    <row r="2414" spans="5:12" ht="12.75">
      <c r="E2414" s="27" t="s">
        <v>44</v>
      </c>
      <c r="L2414" s="179"/>
    </row>
    <row r="2415" spans="5:12" ht="12.75">
      <c r="E2415" s="27" t="s">
        <v>44</v>
      </c>
      <c r="L2415" s="179"/>
    </row>
    <row r="2416" spans="5:12" ht="12.75">
      <c r="E2416" s="27" t="s">
        <v>44</v>
      </c>
      <c r="L2416" s="179"/>
    </row>
    <row r="2417" spans="5:12" ht="12.75">
      <c r="E2417" s="27" t="s">
        <v>44</v>
      </c>
      <c r="L2417" s="179"/>
    </row>
    <row r="2418" spans="5:12" ht="12.75">
      <c r="E2418" s="27" t="s">
        <v>44</v>
      </c>
      <c r="L2418" s="179"/>
    </row>
    <row r="2419" spans="5:12" ht="12.75">
      <c r="E2419" s="27" t="s">
        <v>44</v>
      </c>
      <c r="L2419" s="179"/>
    </row>
    <row r="2420" spans="5:12" ht="12.75">
      <c r="E2420" s="27" t="s">
        <v>44</v>
      </c>
      <c r="L2420" s="179"/>
    </row>
    <row r="2421" spans="5:12" ht="12.75">
      <c r="E2421" s="27" t="s">
        <v>44</v>
      </c>
      <c r="L2421" s="179"/>
    </row>
    <row r="2422" spans="5:12" ht="12.75">
      <c r="E2422" s="27" t="s">
        <v>44</v>
      </c>
      <c r="L2422" s="179"/>
    </row>
    <row r="2423" spans="5:12" ht="12.75">
      <c r="E2423" s="27" t="s">
        <v>44</v>
      </c>
      <c r="L2423" s="179"/>
    </row>
    <row r="2424" spans="5:12" ht="12.75">
      <c r="E2424" s="27" t="s">
        <v>44</v>
      </c>
      <c r="L2424" s="179"/>
    </row>
    <row r="2425" spans="5:12" ht="12.75">
      <c r="E2425" s="27" t="s">
        <v>44</v>
      </c>
      <c r="L2425" s="179"/>
    </row>
    <row r="2426" spans="5:12" ht="12.75">
      <c r="E2426" s="27" t="s">
        <v>44</v>
      </c>
      <c r="L2426" s="179"/>
    </row>
    <row r="2427" spans="5:12" ht="12.75">
      <c r="E2427" s="27" t="s">
        <v>44</v>
      </c>
      <c r="L2427" s="179"/>
    </row>
    <row r="2428" spans="5:12" ht="12.75">
      <c r="E2428" s="27" t="s">
        <v>44</v>
      </c>
      <c r="L2428" s="179"/>
    </row>
    <row r="2429" spans="5:12" ht="12.75">
      <c r="E2429" s="27" t="s">
        <v>44</v>
      </c>
      <c r="L2429" s="179"/>
    </row>
    <row r="2430" spans="5:12" ht="12.75">
      <c r="E2430" s="27" t="s">
        <v>44</v>
      </c>
      <c r="L2430" s="179"/>
    </row>
    <row r="2431" spans="5:12" ht="12.75">
      <c r="E2431" s="27" t="s">
        <v>44</v>
      </c>
      <c r="L2431" s="179"/>
    </row>
    <row r="2432" spans="5:12" ht="12.75">
      <c r="E2432" s="27" t="s">
        <v>44</v>
      </c>
      <c r="L2432" s="179"/>
    </row>
    <row r="2433" spans="5:12" ht="12.75">
      <c r="E2433" s="27" t="s">
        <v>44</v>
      </c>
      <c r="L2433" s="179"/>
    </row>
    <row r="2434" spans="5:12" ht="12.75">
      <c r="E2434" s="27" t="s">
        <v>44</v>
      </c>
      <c r="L2434" s="179"/>
    </row>
    <row r="2435" spans="5:12" ht="12.75">
      <c r="E2435" s="27" t="s">
        <v>44</v>
      </c>
      <c r="L2435" s="179"/>
    </row>
    <row r="2436" spans="5:12" ht="12.75">
      <c r="E2436" s="27" t="s">
        <v>44</v>
      </c>
      <c r="L2436" s="179"/>
    </row>
    <row r="2437" spans="5:12" ht="12.75">
      <c r="E2437" s="27" t="s">
        <v>44</v>
      </c>
      <c r="L2437" s="179"/>
    </row>
    <row r="2438" spans="5:12" ht="12.75">
      <c r="E2438" s="27" t="s">
        <v>44</v>
      </c>
      <c r="L2438" s="179"/>
    </row>
    <row r="2439" spans="5:12" ht="12.75">
      <c r="E2439" s="27" t="s">
        <v>44</v>
      </c>
      <c r="L2439" s="179"/>
    </row>
    <row r="2440" spans="5:12" ht="12.75">
      <c r="E2440" s="27" t="s">
        <v>44</v>
      </c>
      <c r="L2440" s="179"/>
    </row>
    <row r="2441" spans="5:12" ht="12.75">
      <c r="E2441" s="27" t="s">
        <v>44</v>
      </c>
      <c r="L2441" s="179"/>
    </row>
    <row r="2442" spans="5:12" ht="12.75">
      <c r="E2442" s="27" t="s">
        <v>44</v>
      </c>
      <c r="L2442" s="179"/>
    </row>
    <row r="2443" spans="5:12" ht="12.75">
      <c r="E2443" s="27" t="s">
        <v>44</v>
      </c>
      <c r="L2443" s="179"/>
    </row>
    <row r="2444" spans="5:12" ht="12.75">
      <c r="E2444" s="27" t="s">
        <v>44</v>
      </c>
      <c r="L2444" s="179"/>
    </row>
    <row r="2445" spans="5:12" ht="12.75">
      <c r="E2445" s="27" t="s">
        <v>44</v>
      </c>
      <c r="L2445" s="179"/>
    </row>
    <row r="2446" spans="5:12" ht="12.75">
      <c r="E2446" s="27" t="s">
        <v>44</v>
      </c>
      <c r="L2446" s="179"/>
    </row>
    <row r="2447" spans="5:12" ht="12.75">
      <c r="E2447" s="27" t="s">
        <v>44</v>
      </c>
      <c r="L2447" s="179"/>
    </row>
    <row r="2448" spans="5:12" ht="12.75">
      <c r="E2448" s="27" t="s">
        <v>44</v>
      </c>
      <c r="L2448" s="179"/>
    </row>
    <row r="2449" spans="5:12" ht="12.75">
      <c r="E2449" s="27" t="s">
        <v>44</v>
      </c>
      <c r="L2449" s="179"/>
    </row>
    <row r="2450" spans="5:12" ht="12.75">
      <c r="E2450" s="27" t="s">
        <v>44</v>
      </c>
      <c r="L2450" s="179"/>
    </row>
    <row r="2451" spans="5:12" ht="12.75">
      <c r="E2451" s="27" t="s">
        <v>44</v>
      </c>
      <c r="L2451" s="179"/>
    </row>
    <row r="2452" spans="5:12" ht="12.75">
      <c r="E2452" s="27" t="s">
        <v>44</v>
      </c>
      <c r="L2452" s="179"/>
    </row>
    <row r="2453" spans="5:12" ht="12.75">
      <c r="E2453" s="27" t="s">
        <v>44</v>
      </c>
      <c r="L2453" s="179"/>
    </row>
    <row r="2454" spans="5:12" ht="12.75">
      <c r="E2454" s="27" t="s">
        <v>44</v>
      </c>
      <c r="L2454" s="179"/>
    </row>
    <row r="2455" spans="5:12" ht="12.75">
      <c r="E2455" s="27" t="s">
        <v>44</v>
      </c>
      <c r="L2455" s="179"/>
    </row>
    <row r="2456" spans="5:12" ht="12.75">
      <c r="E2456" s="27" t="s">
        <v>44</v>
      </c>
      <c r="L2456" s="179"/>
    </row>
    <row r="2457" spans="5:12" ht="12.75">
      <c r="E2457" s="27" t="s">
        <v>44</v>
      </c>
      <c r="L2457" s="179"/>
    </row>
    <row r="2458" spans="5:12" ht="12.75">
      <c r="E2458" s="27" t="s">
        <v>44</v>
      </c>
      <c r="L2458" s="179"/>
    </row>
    <row r="2459" spans="5:12" ht="12.75">
      <c r="E2459" s="27" t="s">
        <v>44</v>
      </c>
      <c r="L2459" s="179"/>
    </row>
    <row r="2460" spans="5:12" ht="12.75">
      <c r="E2460" s="27" t="s">
        <v>44</v>
      </c>
      <c r="L2460" s="179"/>
    </row>
    <row r="2461" spans="5:12" ht="12.75">
      <c r="E2461" s="27" t="s">
        <v>44</v>
      </c>
      <c r="L2461" s="179"/>
    </row>
    <row r="2462" spans="5:12" ht="12.75">
      <c r="E2462" s="27" t="s">
        <v>44</v>
      </c>
      <c r="L2462" s="179"/>
    </row>
    <row r="2463" spans="5:12" ht="12.75">
      <c r="E2463" s="27" t="s">
        <v>44</v>
      </c>
      <c r="L2463" s="179"/>
    </row>
    <row r="2464" spans="5:12" ht="12.75">
      <c r="E2464" s="27" t="s">
        <v>44</v>
      </c>
      <c r="L2464" s="179"/>
    </row>
    <row r="2465" spans="5:12" ht="12.75">
      <c r="E2465" s="27" t="s">
        <v>44</v>
      </c>
      <c r="L2465" s="179"/>
    </row>
    <row r="2466" spans="5:12" ht="12.75">
      <c r="E2466" s="27" t="s">
        <v>44</v>
      </c>
      <c r="L2466" s="179"/>
    </row>
    <row r="2467" spans="5:12" ht="12.75">
      <c r="E2467" s="27" t="s">
        <v>44</v>
      </c>
      <c r="L2467" s="179"/>
    </row>
    <row r="2468" spans="5:12" ht="12.75">
      <c r="E2468" s="27" t="s">
        <v>44</v>
      </c>
      <c r="L2468" s="179"/>
    </row>
    <row r="2469" spans="5:12" ht="12.75">
      <c r="E2469" s="27" t="s">
        <v>44</v>
      </c>
      <c r="L2469" s="179"/>
    </row>
    <row r="2470" spans="5:12" ht="12.75">
      <c r="E2470" s="27" t="s">
        <v>44</v>
      </c>
      <c r="L2470" s="179"/>
    </row>
    <row r="2471" spans="5:12" ht="12.75">
      <c r="E2471" s="27" t="s">
        <v>44</v>
      </c>
      <c r="L2471" s="179"/>
    </row>
    <row r="2472" spans="5:12" ht="12.75">
      <c r="E2472" s="27" t="s">
        <v>44</v>
      </c>
      <c r="L2472" s="179"/>
    </row>
    <row r="2473" spans="5:12" ht="12.75">
      <c r="E2473" s="27" t="s">
        <v>44</v>
      </c>
      <c r="L2473" s="179"/>
    </row>
    <row r="2474" spans="5:12" ht="12.75">
      <c r="E2474" s="27" t="s">
        <v>44</v>
      </c>
      <c r="L2474" s="179"/>
    </row>
    <row r="2475" spans="5:12" ht="12.75">
      <c r="E2475" s="27" t="s">
        <v>44</v>
      </c>
      <c r="L2475" s="179"/>
    </row>
    <row r="2476" spans="5:12" ht="12.75">
      <c r="E2476" s="27" t="s">
        <v>44</v>
      </c>
      <c r="L2476" s="179"/>
    </row>
    <row r="2477" spans="5:12" ht="12.75">
      <c r="E2477" s="27" t="s">
        <v>44</v>
      </c>
      <c r="L2477" s="179"/>
    </row>
    <row r="2478" spans="5:12" ht="12.75">
      <c r="E2478" s="27" t="s">
        <v>44</v>
      </c>
      <c r="L2478" s="179"/>
    </row>
    <row r="2479" spans="5:12" ht="12.75">
      <c r="E2479" s="27" t="s">
        <v>44</v>
      </c>
      <c r="L2479" s="179"/>
    </row>
    <row r="2480" spans="5:12" ht="12.75">
      <c r="E2480" s="27" t="s">
        <v>44</v>
      </c>
      <c r="L2480" s="179"/>
    </row>
    <row r="2481" spans="5:12" ht="12.75">
      <c r="E2481" s="27" t="s">
        <v>44</v>
      </c>
      <c r="L2481" s="179"/>
    </row>
    <row r="2482" spans="5:12" ht="12.75">
      <c r="E2482" s="27" t="s">
        <v>44</v>
      </c>
      <c r="L2482" s="179"/>
    </row>
    <row r="2483" spans="5:12" ht="12.75">
      <c r="E2483" s="27" t="s">
        <v>44</v>
      </c>
      <c r="L2483" s="179"/>
    </row>
    <row r="2484" spans="5:12" ht="12.75">
      <c r="E2484" s="27" t="s">
        <v>44</v>
      </c>
      <c r="L2484" s="179"/>
    </row>
    <row r="2485" spans="5:12" ht="12.75">
      <c r="E2485" s="27" t="s">
        <v>44</v>
      </c>
      <c r="L2485" s="179"/>
    </row>
    <row r="2486" spans="5:12" ht="12.75">
      <c r="E2486" s="27" t="s">
        <v>44</v>
      </c>
      <c r="L2486" s="179"/>
    </row>
    <row r="2487" spans="5:12" ht="12.75">
      <c r="E2487" s="27" t="s">
        <v>44</v>
      </c>
      <c r="L2487" s="179"/>
    </row>
    <row r="2488" spans="5:12" ht="12.75">
      <c r="E2488" s="27" t="s">
        <v>44</v>
      </c>
      <c r="L2488" s="179"/>
    </row>
    <row r="2489" spans="5:12" ht="12.75">
      <c r="E2489" s="27" t="s">
        <v>44</v>
      </c>
      <c r="L2489" s="179"/>
    </row>
    <row r="2490" spans="5:12" ht="12.75">
      <c r="E2490" s="27" t="s">
        <v>44</v>
      </c>
      <c r="L2490" s="179"/>
    </row>
    <row r="2491" spans="5:12" ht="12.75">
      <c r="E2491" s="27" t="s">
        <v>44</v>
      </c>
      <c r="L2491" s="179"/>
    </row>
    <row r="2492" spans="5:12" ht="12.75">
      <c r="E2492" s="27" t="s">
        <v>44</v>
      </c>
      <c r="L2492" s="179"/>
    </row>
    <row r="2493" spans="5:12" ht="12.75">
      <c r="E2493" s="27" t="s">
        <v>44</v>
      </c>
      <c r="L2493" s="179"/>
    </row>
    <row r="2494" spans="5:12" ht="12.75">
      <c r="E2494" s="27" t="s">
        <v>44</v>
      </c>
      <c r="L2494" s="179"/>
    </row>
    <row r="2495" spans="5:12" ht="12.75">
      <c r="E2495" s="27" t="s">
        <v>44</v>
      </c>
      <c r="L2495" s="179"/>
    </row>
    <row r="2496" spans="5:12" ht="12.75">
      <c r="E2496" s="27" t="s">
        <v>44</v>
      </c>
      <c r="L2496" s="179"/>
    </row>
    <row r="2497" spans="5:12" ht="12.75">
      <c r="E2497" s="27" t="s">
        <v>44</v>
      </c>
      <c r="L2497" s="179"/>
    </row>
    <row r="2498" spans="5:12" ht="12.75">
      <c r="E2498" s="27" t="s">
        <v>44</v>
      </c>
      <c r="L2498" s="179"/>
    </row>
    <row r="2499" spans="5:12" ht="12.75">
      <c r="E2499" s="27" t="s">
        <v>44</v>
      </c>
      <c r="L2499" s="179"/>
    </row>
    <row r="2500" spans="5:12" ht="12.75">
      <c r="E2500" s="27" t="s">
        <v>44</v>
      </c>
      <c r="L2500" s="179"/>
    </row>
    <row r="2501" spans="5:12" ht="12.75">
      <c r="E2501" s="27" t="s">
        <v>44</v>
      </c>
      <c r="L2501" s="179"/>
    </row>
    <row r="2502" spans="5:12" ht="12.75">
      <c r="E2502" s="27" t="s">
        <v>44</v>
      </c>
      <c r="L2502" s="179"/>
    </row>
    <row r="2503" spans="5:12" ht="12.75">
      <c r="E2503" s="27" t="s">
        <v>44</v>
      </c>
      <c r="L2503" s="179"/>
    </row>
    <row r="2504" spans="5:12" ht="12.75">
      <c r="E2504" s="27" t="s">
        <v>44</v>
      </c>
      <c r="L2504" s="179"/>
    </row>
    <row r="2505" spans="5:12" ht="12.75">
      <c r="E2505" s="27" t="s">
        <v>44</v>
      </c>
      <c r="L2505" s="179"/>
    </row>
    <row r="2506" spans="5:12" ht="12.75">
      <c r="E2506" s="27" t="s">
        <v>44</v>
      </c>
      <c r="L2506" s="179"/>
    </row>
    <row r="2507" spans="5:12" ht="12.75">
      <c r="E2507" s="27" t="s">
        <v>44</v>
      </c>
      <c r="L2507" s="179"/>
    </row>
    <row r="2508" spans="5:12" ht="12.75">
      <c r="E2508" s="27" t="s">
        <v>44</v>
      </c>
      <c r="L2508" s="179"/>
    </row>
    <row r="2509" spans="5:12" ht="12.75">
      <c r="E2509" s="27" t="s">
        <v>44</v>
      </c>
      <c r="L2509" s="179"/>
    </row>
    <row r="2510" spans="5:12" ht="12.75">
      <c r="E2510" s="27" t="s">
        <v>44</v>
      </c>
      <c r="L2510" s="179"/>
    </row>
    <row r="2511" spans="5:12" ht="12.75">
      <c r="E2511" s="27" t="s">
        <v>44</v>
      </c>
      <c r="L2511" s="179"/>
    </row>
    <row r="2512" spans="5:12" ht="12.75">
      <c r="E2512" s="27" t="s">
        <v>44</v>
      </c>
      <c r="L2512" s="179"/>
    </row>
    <row r="2513" spans="5:12" ht="12.75">
      <c r="E2513" s="27" t="s">
        <v>44</v>
      </c>
      <c r="L2513" s="179"/>
    </row>
    <row r="2514" spans="5:12" ht="12.75">
      <c r="E2514" s="27" t="s">
        <v>44</v>
      </c>
      <c r="L2514" s="179"/>
    </row>
    <row r="2515" spans="5:12" ht="12.75">
      <c r="E2515" s="27" t="s">
        <v>44</v>
      </c>
      <c r="L2515" s="179"/>
    </row>
    <row r="2516" spans="5:12" ht="12.75">
      <c r="E2516" s="27" t="s">
        <v>44</v>
      </c>
      <c r="L2516" s="179"/>
    </row>
    <row r="2517" spans="5:12" ht="12.75">
      <c r="E2517" s="27" t="s">
        <v>44</v>
      </c>
      <c r="L2517" s="179"/>
    </row>
    <row r="2518" spans="5:12" ht="12.75">
      <c r="E2518" s="27" t="s">
        <v>44</v>
      </c>
      <c r="L2518" s="179"/>
    </row>
    <row r="2519" spans="5:12" ht="12.75">
      <c r="E2519" s="27" t="s">
        <v>44</v>
      </c>
      <c r="L2519" s="179"/>
    </row>
    <row r="2520" spans="5:12" ht="12.75">
      <c r="E2520" s="27" t="s">
        <v>44</v>
      </c>
      <c r="L2520" s="179"/>
    </row>
    <row r="2521" spans="5:12" ht="12.75">
      <c r="E2521" s="27" t="s">
        <v>44</v>
      </c>
      <c r="L2521" s="179"/>
    </row>
    <row r="2522" spans="5:12" ht="12.75">
      <c r="E2522" s="27" t="s">
        <v>44</v>
      </c>
      <c r="L2522" s="179"/>
    </row>
    <row r="2523" spans="5:12" ht="12.75">
      <c r="E2523" s="27" t="s">
        <v>44</v>
      </c>
      <c r="L2523" s="179"/>
    </row>
    <row r="2524" spans="5:12" ht="12.75">
      <c r="E2524" s="27" t="s">
        <v>44</v>
      </c>
      <c r="L2524" s="179"/>
    </row>
    <row r="2525" spans="5:12" ht="12.75">
      <c r="E2525" s="27" t="s">
        <v>44</v>
      </c>
      <c r="L2525" s="179"/>
    </row>
    <row r="2526" spans="5:12" ht="12.75">
      <c r="E2526" s="27" t="s">
        <v>44</v>
      </c>
      <c r="L2526" s="179"/>
    </row>
    <row r="2527" spans="5:12" ht="12.75">
      <c r="E2527" s="27" t="s">
        <v>44</v>
      </c>
      <c r="L2527" s="179"/>
    </row>
    <row r="2528" spans="5:12" ht="12.75">
      <c r="E2528" s="27" t="s">
        <v>44</v>
      </c>
      <c r="L2528" s="179"/>
    </row>
    <row r="2529" spans="5:12" ht="12.75">
      <c r="E2529" s="27" t="s">
        <v>44</v>
      </c>
      <c r="L2529" s="179"/>
    </row>
    <row r="2530" spans="5:12" ht="12.75">
      <c r="E2530" s="27" t="s">
        <v>44</v>
      </c>
      <c r="L2530" s="179"/>
    </row>
    <row r="2531" spans="5:12" ht="12.75">
      <c r="E2531" s="27" t="s">
        <v>44</v>
      </c>
      <c r="L2531" s="179"/>
    </row>
    <row r="2532" spans="5:12" ht="12.75">
      <c r="E2532" s="27" t="s">
        <v>44</v>
      </c>
      <c r="L2532" s="179"/>
    </row>
    <row r="2533" spans="5:12" ht="12.75">
      <c r="E2533" s="27" t="s">
        <v>44</v>
      </c>
      <c r="L2533" s="179"/>
    </row>
    <row r="2534" spans="5:12" ht="12.75">
      <c r="E2534" s="27" t="s">
        <v>44</v>
      </c>
      <c r="L2534" s="179"/>
    </row>
    <row r="2535" spans="5:12" ht="12.75">
      <c r="E2535" s="27" t="s">
        <v>44</v>
      </c>
      <c r="L2535" s="179"/>
    </row>
    <row r="2536" spans="5:12" ht="12.75">
      <c r="E2536" s="27" t="s">
        <v>44</v>
      </c>
      <c r="L2536" s="179"/>
    </row>
    <row r="2537" spans="5:12" ht="12.75">
      <c r="E2537" s="27" t="s">
        <v>44</v>
      </c>
      <c r="L2537" s="179"/>
    </row>
    <row r="2538" spans="5:12" ht="12.75">
      <c r="E2538" s="27" t="s">
        <v>44</v>
      </c>
      <c r="L2538" s="179"/>
    </row>
    <row r="2539" spans="5:12" ht="12.75">
      <c r="E2539" s="27" t="s">
        <v>44</v>
      </c>
      <c r="L2539" s="179"/>
    </row>
    <row r="2540" spans="5:12" ht="12.75">
      <c r="E2540" s="27" t="s">
        <v>44</v>
      </c>
      <c r="L2540" s="179"/>
    </row>
    <row r="2541" spans="5:12" ht="12.75">
      <c r="E2541" s="27" t="s">
        <v>44</v>
      </c>
      <c r="L2541" s="179"/>
    </row>
    <row r="2542" spans="5:12" ht="12.75">
      <c r="E2542" s="27" t="s">
        <v>44</v>
      </c>
      <c r="L2542" s="179"/>
    </row>
    <row r="2543" spans="5:12" ht="12.75">
      <c r="E2543" s="27" t="s">
        <v>44</v>
      </c>
      <c r="L2543" s="179"/>
    </row>
    <row r="2544" spans="5:12" ht="12.75">
      <c r="E2544" s="27" t="s">
        <v>44</v>
      </c>
      <c r="L2544" s="179"/>
    </row>
    <row r="2545" spans="5:12" ht="12.75">
      <c r="E2545" s="27" t="s">
        <v>44</v>
      </c>
      <c r="L2545" s="179"/>
    </row>
    <row r="2546" spans="5:12" ht="12.75">
      <c r="E2546" s="27" t="s">
        <v>44</v>
      </c>
      <c r="L2546" s="179"/>
    </row>
    <row r="2547" spans="5:12" ht="12.75">
      <c r="E2547" s="27" t="s">
        <v>44</v>
      </c>
      <c r="L2547" s="179"/>
    </row>
    <row r="2548" spans="5:12" ht="12.75">
      <c r="E2548" s="27" t="s">
        <v>44</v>
      </c>
      <c r="L2548" s="179"/>
    </row>
    <row r="2549" spans="5:12" ht="12.75">
      <c r="E2549" s="27" t="s">
        <v>44</v>
      </c>
      <c r="L2549" s="179"/>
    </row>
    <row r="2550" spans="5:12" ht="12.75">
      <c r="E2550" s="27" t="s">
        <v>44</v>
      </c>
      <c r="L2550" s="179"/>
    </row>
    <row r="2551" spans="5:12" ht="12.75">
      <c r="E2551" s="27" t="s">
        <v>44</v>
      </c>
      <c r="L2551" s="179"/>
    </row>
    <row r="2552" spans="5:12" ht="12.75">
      <c r="E2552" s="27" t="s">
        <v>44</v>
      </c>
      <c r="L2552" s="179"/>
    </row>
    <row r="2553" spans="5:12" ht="12.75">
      <c r="E2553" s="27" t="s">
        <v>44</v>
      </c>
      <c r="L2553" s="179"/>
    </row>
    <row r="2554" spans="5:12" ht="12.75">
      <c r="E2554" s="27" t="s">
        <v>44</v>
      </c>
      <c r="L2554" s="179"/>
    </row>
    <row r="2555" spans="5:12" ht="12.75">
      <c r="E2555" s="27" t="s">
        <v>44</v>
      </c>
      <c r="L2555" s="179"/>
    </row>
    <row r="2556" spans="5:12" ht="12.75">
      <c r="E2556" s="27" t="s">
        <v>44</v>
      </c>
      <c r="L2556" s="179"/>
    </row>
    <row r="2557" spans="5:12" ht="12.75">
      <c r="E2557" s="27" t="s">
        <v>44</v>
      </c>
      <c r="L2557" s="179"/>
    </row>
    <row r="2558" spans="5:12" ht="12.75">
      <c r="E2558" s="27" t="s">
        <v>44</v>
      </c>
      <c r="L2558" s="179"/>
    </row>
    <row r="2559" spans="5:12" ht="12.75">
      <c r="E2559" s="27" t="s">
        <v>44</v>
      </c>
      <c r="L2559" s="179"/>
    </row>
    <row r="2560" spans="5:12" ht="12.75">
      <c r="E2560" s="27" t="s">
        <v>44</v>
      </c>
      <c r="L2560" s="179"/>
    </row>
    <row r="2561" spans="5:12" ht="12.75">
      <c r="E2561" s="27" t="s">
        <v>44</v>
      </c>
      <c r="L2561" s="179"/>
    </row>
    <row r="2562" spans="5:12" ht="12.75">
      <c r="E2562" s="27" t="s">
        <v>44</v>
      </c>
      <c r="L2562" s="179"/>
    </row>
    <row r="2563" spans="5:12" ht="12.75">
      <c r="E2563" s="27" t="s">
        <v>44</v>
      </c>
      <c r="L2563" s="179"/>
    </row>
    <row r="2564" spans="5:12" ht="12.75">
      <c r="E2564" s="27" t="s">
        <v>44</v>
      </c>
      <c r="L2564" s="179"/>
    </row>
    <row r="2565" spans="5:12" ht="12.75">
      <c r="E2565" s="27" t="s">
        <v>44</v>
      </c>
      <c r="L2565" s="179"/>
    </row>
    <row r="2566" spans="5:12" ht="12.75">
      <c r="E2566" s="27" t="s">
        <v>44</v>
      </c>
      <c r="L2566" s="179"/>
    </row>
    <row r="2567" spans="5:12" ht="12.75">
      <c r="E2567" s="27" t="s">
        <v>44</v>
      </c>
      <c r="L2567" s="179"/>
    </row>
    <row r="2568" spans="5:12" ht="12.75">
      <c r="E2568" s="27" t="s">
        <v>44</v>
      </c>
      <c r="L2568" s="179"/>
    </row>
    <row r="2569" spans="5:12" ht="12.75">
      <c r="E2569" s="27" t="s">
        <v>44</v>
      </c>
      <c r="L2569" s="179"/>
    </row>
    <row r="2570" spans="5:12" ht="12.75">
      <c r="E2570" s="27" t="s">
        <v>44</v>
      </c>
      <c r="L2570" s="179"/>
    </row>
    <row r="2571" spans="5:12" ht="12.75">
      <c r="E2571" s="27" t="s">
        <v>44</v>
      </c>
      <c r="L2571" s="179"/>
    </row>
    <row r="2572" spans="5:12" ht="12.75">
      <c r="E2572" s="27" t="s">
        <v>44</v>
      </c>
      <c r="L2572" s="179"/>
    </row>
    <row r="2573" spans="5:12" ht="12.75">
      <c r="E2573" s="27" t="s">
        <v>44</v>
      </c>
      <c r="L2573" s="179"/>
    </row>
    <row r="2574" spans="5:12" ht="12.75">
      <c r="E2574" s="27" t="s">
        <v>44</v>
      </c>
      <c r="L2574" s="179"/>
    </row>
    <row r="2575" spans="5:12" ht="12.75">
      <c r="E2575" s="27" t="s">
        <v>44</v>
      </c>
      <c r="L2575" s="179"/>
    </row>
    <row r="2576" spans="5:12" ht="12.75">
      <c r="E2576" s="27" t="s">
        <v>44</v>
      </c>
      <c r="L2576" s="179"/>
    </row>
    <row r="2577" spans="5:12" ht="12.75">
      <c r="E2577" s="27" t="s">
        <v>44</v>
      </c>
      <c r="L2577" s="179"/>
    </row>
    <row r="2578" spans="5:12" ht="12.75">
      <c r="E2578" s="27" t="s">
        <v>44</v>
      </c>
      <c r="L2578" s="179"/>
    </row>
    <row r="2579" spans="5:12" ht="12.75">
      <c r="E2579" s="27" t="s">
        <v>44</v>
      </c>
      <c r="L2579" s="179"/>
    </row>
    <row r="2580" spans="5:12" ht="12.75">
      <c r="E2580" s="27" t="s">
        <v>44</v>
      </c>
      <c r="L2580" s="179"/>
    </row>
    <row r="2581" spans="5:12" ht="12.75">
      <c r="E2581" s="27" t="s">
        <v>44</v>
      </c>
      <c r="L2581" s="179"/>
    </row>
    <row r="2582" spans="5:12" ht="12.75">
      <c r="E2582" s="27" t="s">
        <v>44</v>
      </c>
      <c r="L2582" s="179"/>
    </row>
    <row r="2583" spans="5:12" ht="12.75">
      <c r="E2583" s="27" t="s">
        <v>44</v>
      </c>
      <c r="L2583" s="179"/>
    </row>
    <row r="2584" spans="5:12" ht="12.75">
      <c r="E2584" s="27" t="s">
        <v>44</v>
      </c>
      <c r="L2584" s="179"/>
    </row>
    <row r="2585" spans="5:12" ht="12.75">
      <c r="E2585" s="27" t="s">
        <v>44</v>
      </c>
      <c r="L2585" s="179"/>
    </row>
    <row r="2586" spans="5:12" ht="12.75">
      <c r="E2586" s="27" t="s">
        <v>44</v>
      </c>
      <c r="L2586" s="179"/>
    </row>
    <row r="2587" spans="5:12" ht="12.75">
      <c r="E2587" s="27" t="s">
        <v>44</v>
      </c>
      <c r="L2587" s="179"/>
    </row>
    <row r="2588" spans="5:12" ht="12.75">
      <c r="E2588" s="27" t="s">
        <v>44</v>
      </c>
      <c r="L2588" s="179"/>
    </row>
    <row r="2589" spans="5:12" ht="12.75">
      <c r="E2589" s="27" t="s">
        <v>44</v>
      </c>
      <c r="L2589" s="179"/>
    </row>
    <row r="2590" spans="5:12" ht="12.75">
      <c r="E2590" s="27" t="s">
        <v>44</v>
      </c>
      <c r="L2590" s="179"/>
    </row>
    <row r="2591" spans="5:12" ht="12.75">
      <c r="E2591" s="27" t="s">
        <v>44</v>
      </c>
      <c r="L2591" s="179"/>
    </row>
    <row r="2592" spans="5:12" ht="12.75">
      <c r="E2592" s="27" t="s">
        <v>44</v>
      </c>
      <c r="L2592" s="179"/>
    </row>
    <row r="2593" spans="5:12" ht="12.75">
      <c r="E2593" s="27" t="s">
        <v>44</v>
      </c>
      <c r="L2593" s="179"/>
    </row>
    <row r="2594" spans="5:12" ht="12.75">
      <c r="E2594" s="27" t="s">
        <v>44</v>
      </c>
      <c r="L2594" s="179"/>
    </row>
    <row r="2595" spans="5:12" ht="12.75">
      <c r="E2595" s="27" t="s">
        <v>44</v>
      </c>
      <c r="L2595" s="179"/>
    </row>
    <row r="2596" spans="5:12" ht="12.75">
      <c r="E2596" s="27" t="s">
        <v>44</v>
      </c>
      <c r="L2596" s="179"/>
    </row>
    <row r="2597" spans="5:12" ht="12.75">
      <c r="E2597" s="27" t="s">
        <v>44</v>
      </c>
      <c r="L2597" s="179"/>
    </row>
    <row r="2598" spans="5:12" ht="12.75">
      <c r="E2598" s="27" t="s">
        <v>44</v>
      </c>
      <c r="L2598" s="179"/>
    </row>
    <row r="2599" spans="5:12" ht="12.75">
      <c r="E2599" s="27" t="s">
        <v>44</v>
      </c>
      <c r="L2599" s="179"/>
    </row>
    <row r="2600" spans="5:12" ht="12.75">
      <c r="E2600" s="27" t="s">
        <v>44</v>
      </c>
      <c r="L2600" s="179"/>
    </row>
    <row r="2601" spans="5:12" ht="12.75">
      <c r="E2601" s="27" t="s">
        <v>44</v>
      </c>
      <c r="L2601" s="179"/>
    </row>
    <row r="2602" spans="5:12" ht="12.75">
      <c r="E2602" s="27" t="s">
        <v>44</v>
      </c>
      <c r="L2602" s="179"/>
    </row>
    <row r="2603" spans="5:12" ht="12.75">
      <c r="E2603" s="27" t="s">
        <v>44</v>
      </c>
      <c r="L2603" s="179"/>
    </row>
    <row r="2604" spans="5:12" ht="12.75">
      <c r="E2604" s="27" t="s">
        <v>44</v>
      </c>
      <c r="L2604" s="179"/>
    </row>
    <row r="2605" spans="5:12" ht="12.75">
      <c r="E2605" s="27" t="s">
        <v>44</v>
      </c>
      <c r="L2605" s="179"/>
    </row>
    <row r="2606" spans="5:12" ht="12.75">
      <c r="E2606" s="27" t="s">
        <v>44</v>
      </c>
      <c r="L2606" s="179"/>
    </row>
    <row r="2607" spans="5:12" ht="12.75">
      <c r="E2607" s="27" t="s">
        <v>44</v>
      </c>
      <c r="L2607" s="179"/>
    </row>
    <row r="2608" spans="5:12" ht="12.75">
      <c r="E2608" s="27" t="s">
        <v>44</v>
      </c>
      <c r="L2608" s="179"/>
    </row>
    <row r="2609" spans="5:12" ht="12.75">
      <c r="E2609" s="27" t="s">
        <v>44</v>
      </c>
      <c r="L2609" s="179"/>
    </row>
    <row r="2610" spans="5:12" ht="12.75">
      <c r="E2610" s="27" t="s">
        <v>44</v>
      </c>
      <c r="L2610" s="179"/>
    </row>
    <row r="2611" spans="5:12" ht="12.75">
      <c r="E2611" s="27" t="s">
        <v>44</v>
      </c>
      <c r="L2611" s="179"/>
    </row>
    <row r="2612" spans="5:12" ht="12.75">
      <c r="E2612" s="27" t="s">
        <v>44</v>
      </c>
      <c r="L2612" s="179"/>
    </row>
    <row r="2613" spans="5:12" ht="12.75">
      <c r="E2613" s="27" t="s">
        <v>44</v>
      </c>
      <c r="L2613" s="179"/>
    </row>
    <row r="2614" spans="5:12" ht="12.75">
      <c r="E2614" s="27" t="s">
        <v>44</v>
      </c>
      <c r="L2614" s="179"/>
    </row>
    <row r="2615" spans="5:12" ht="12.75">
      <c r="E2615" s="27" t="s">
        <v>44</v>
      </c>
      <c r="L2615" s="179"/>
    </row>
    <row r="2616" spans="5:12" ht="12.75">
      <c r="E2616" s="27" t="s">
        <v>44</v>
      </c>
      <c r="L2616" s="179"/>
    </row>
    <row r="2617" spans="5:12" ht="12.75">
      <c r="E2617" s="27" t="s">
        <v>44</v>
      </c>
      <c r="L2617" s="179"/>
    </row>
    <row r="2618" spans="5:12" ht="12.75">
      <c r="E2618" s="27" t="s">
        <v>44</v>
      </c>
      <c r="L2618" s="179"/>
    </row>
    <row r="2619" spans="5:12" ht="12.75">
      <c r="E2619" s="27" t="s">
        <v>44</v>
      </c>
      <c r="L2619" s="179"/>
    </row>
    <row r="2620" spans="5:12" ht="12.75">
      <c r="E2620" s="27" t="s">
        <v>44</v>
      </c>
      <c r="L2620" s="179"/>
    </row>
    <row r="2621" spans="5:12" ht="12.75">
      <c r="E2621" s="27" t="s">
        <v>44</v>
      </c>
      <c r="L2621" s="179"/>
    </row>
    <row r="2622" spans="5:12" ht="12.75">
      <c r="E2622" s="27" t="s">
        <v>44</v>
      </c>
      <c r="L2622" s="179"/>
    </row>
    <row r="2623" spans="5:12" ht="12.75">
      <c r="E2623" s="27" t="s">
        <v>44</v>
      </c>
      <c r="L2623" s="179"/>
    </row>
    <row r="2624" spans="5:12" ht="12.75">
      <c r="E2624" s="27" t="s">
        <v>44</v>
      </c>
      <c r="L2624" s="179"/>
    </row>
    <row r="2625" spans="5:12" ht="12.75">
      <c r="E2625" s="27" t="s">
        <v>44</v>
      </c>
      <c r="L2625" s="179"/>
    </row>
    <row r="2626" spans="5:12" ht="12.75">
      <c r="E2626" s="27" t="s">
        <v>44</v>
      </c>
      <c r="L2626" s="179"/>
    </row>
    <row r="2627" spans="5:12" ht="12.75">
      <c r="E2627" s="27" t="s">
        <v>44</v>
      </c>
      <c r="L2627" s="179"/>
    </row>
    <row r="2628" spans="5:12" ht="12.75">
      <c r="E2628" s="27" t="s">
        <v>44</v>
      </c>
      <c r="L2628" s="179"/>
    </row>
    <row r="2629" spans="5:12" ht="12.75">
      <c r="E2629" s="27" t="s">
        <v>44</v>
      </c>
      <c r="L2629" s="179"/>
    </row>
    <row r="2630" spans="5:12" ht="12.75">
      <c r="E2630" s="27" t="s">
        <v>44</v>
      </c>
      <c r="L2630" s="179"/>
    </row>
    <row r="2631" spans="5:12" ht="12.75">
      <c r="E2631" s="27" t="s">
        <v>44</v>
      </c>
      <c r="L2631" s="179"/>
    </row>
    <row r="2632" spans="5:12" ht="12.75">
      <c r="E2632" s="27" t="s">
        <v>44</v>
      </c>
      <c r="L2632" s="179"/>
    </row>
    <row r="2633" spans="5:12" ht="12.75">
      <c r="E2633" s="27" t="s">
        <v>44</v>
      </c>
      <c r="L2633" s="179"/>
    </row>
    <row r="2634" spans="5:12" ht="12.75">
      <c r="E2634" s="27" t="s">
        <v>44</v>
      </c>
      <c r="L2634" s="179"/>
    </row>
    <row r="2635" spans="5:12" ht="12.75">
      <c r="E2635" s="27" t="s">
        <v>44</v>
      </c>
      <c r="L2635" s="179"/>
    </row>
    <row r="2636" spans="5:12" ht="12.75">
      <c r="E2636" s="27" t="s">
        <v>44</v>
      </c>
      <c r="L2636" s="179"/>
    </row>
    <row r="2637" spans="5:12" ht="12.75">
      <c r="E2637" s="27" t="s">
        <v>44</v>
      </c>
      <c r="L2637" s="179"/>
    </row>
    <row r="2638" spans="5:12" ht="12.75">
      <c r="E2638" s="27" t="s">
        <v>44</v>
      </c>
      <c r="L2638" s="179"/>
    </row>
    <row r="2639" spans="5:12" ht="12.75">
      <c r="E2639" s="27" t="s">
        <v>44</v>
      </c>
      <c r="L2639" s="179"/>
    </row>
    <row r="2640" spans="5:12" ht="12.75">
      <c r="E2640" s="27" t="s">
        <v>44</v>
      </c>
      <c r="L2640" s="179"/>
    </row>
    <row r="2641" spans="5:12" ht="12.75">
      <c r="E2641" s="27" t="s">
        <v>44</v>
      </c>
      <c r="L2641" s="179"/>
    </row>
    <row r="2642" spans="5:12" ht="12.75">
      <c r="E2642" s="27" t="s">
        <v>44</v>
      </c>
      <c r="L2642" s="179"/>
    </row>
    <row r="2643" spans="5:12" ht="12.75">
      <c r="E2643" s="27" t="s">
        <v>44</v>
      </c>
      <c r="L2643" s="179"/>
    </row>
    <row r="2644" spans="5:12" ht="12.75">
      <c r="E2644" s="27" t="s">
        <v>44</v>
      </c>
      <c r="L2644" s="179"/>
    </row>
    <row r="2645" spans="5:12" ht="12.75">
      <c r="E2645" s="27" t="s">
        <v>44</v>
      </c>
      <c r="L2645" s="179"/>
    </row>
    <row r="2646" spans="5:12" ht="12.75">
      <c r="E2646" s="27" t="s">
        <v>44</v>
      </c>
      <c r="L2646" s="179"/>
    </row>
    <row r="2647" spans="5:12" ht="12.75">
      <c r="E2647" s="27" t="s">
        <v>44</v>
      </c>
      <c r="L2647" s="179"/>
    </row>
    <row r="2648" spans="5:12" ht="12.75">
      <c r="E2648" s="27" t="s">
        <v>44</v>
      </c>
      <c r="L2648" s="179"/>
    </row>
    <row r="2649" spans="5:12" ht="12.75">
      <c r="E2649" s="27" t="s">
        <v>44</v>
      </c>
      <c r="L2649" s="179"/>
    </row>
    <row r="2650" spans="5:12" ht="12.75">
      <c r="E2650" s="27" t="s">
        <v>44</v>
      </c>
      <c r="L2650" s="179"/>
    </row>
    <row r="2651" spans="5:12" ht="12.75">
      <c r="E2651" s="27" t="s">
        <v>44</v>
      </c>
      <c r="L2651" s="179"/>
    </row>
    <row r="2652" spans="5:12" ht="12.75">
      <c r="E2652" s="27" t="s">
        <v>44</v>
      </c>
      <c r="L2652" s="179"/>
    </row>
    <row r="2653" spans="5:12" ht="12.75">
      <c r="E2653" s="27" t="s">
        <v>44</v>
      </c>
      <c r="L2653" s="179"/>
    </row>
    <row r="2654" spans="5:12" ht="12.75">
      <c r="E2654" s="27" t="s">
        <v>44</v>
      </c>
      <c r="L2654" s="179"/>
    </row>
    <row r="2655" spans="5:12" ht="12.75">
      <c r="E2655" s="27" t="s">
        <v>44</v>
      </c>
      <c r="L2655" s="179"/>
    </row>
    <row r="2656" spans="5:12" ht="12.75">
      <c r="E2656" s="27" t="s">
        <v>44</v>
      </c>
      <c r="L2656" s="179"/>
    </row>
    <row r="2657" spans="5:12" ht="12.75">
      <c r="E2657" s="27" t="s">
        <v>44</v>
      </c>
      <c r="L2657" s="179"/>
    </row>
    <row r="2658" spans="5:12" ht="12.75">
      <c r="E2658" s="27" t="s">
        <v>44</v>
      </c>
      <c r="L2658" s="179"/>
    </row>
    <row r="2659" spans="5:12" ht="12.75">
      <c r="E2659" s="27" t="s">
        <v>44</v>
      </c>
      <c r="L2659" s="179"/>
    </row>
    <row r="2660" spans="5:12" ht="12.75">
      <c r="E2660" s="27" t="s">
        <v>44</v>
      </c>
      <c r="L2660" s="179"/>
    </row>
    <row r="2661" spans="5:12" ht="12.75">
      <c r="E2661" s="27" t="s">
        <v>44</v>
      </c>
      <c r="L2661" s="179"/>
    </row>
    <row r="2662" spans="5:12" ht="12.75">
      <c r="E2662" s="27" t="s">
        <v>44</v>
      </c>
      <c r="L2662" s="179"/>
    </row>
    <row r="2663" spans="5:12" ht="12.75">
      <c r="E2663" s="27" t="s">
        <v>44</v>
      </c>
      <c r="L2663" s="179"/>
    </row>
    <row r="2664" spans="5:12" ht="12.75">
      <c r="E2664" s="27" t="s">
        <v>44</v>
      </c>
      <c r="L2664" s="179"/>
    </row>
    <row r="2665" spans="5:12" ht="12.75">
      <c r="E2665" s="27" t="s">
        <v>44</v>
      </c>
      <c r="L2665" s="179"/>
    </row>
    <row r="2666" spans="5:12" ht="12.75">
      <c r="E2666" s="27" t="s">
        <v>44</v>
      </c>
      <c r="L2666" s="179"/>
    </row>
    <row r="2667" spans="5:12" ht="12.75">
      <c r="E2667" s="27" t="s">
        <v>44</v>
      </c>
      <c r="L2667" s="179"/>
    </row>
    <row r="2668" spans="5:12" ht="12.75">
      <c r="E2668" s="27" t="s">
        <v>44</v>
      </c>
      <c r="L2668" s="179"/>
    </row>
    <row r="2669" spans="5:12" ht="12.75">
      <c r="E2669" s="27" t="s">
        <v>44</v>
      </c>
      <c r="L2669" s="179"/>
    </row>
    <row r="2670" spans="5:12" ht="12.75">
      <c r="E2670" s="27" t="s">
        <v>44</v>
      </c>
      <c r="L2670" s="179"/>
    </row>
    <row r="2671" spans="5:12" ht="12.75">
      <c r="E2671" s="27" t="s">
        <v>44</v>
      </c>
      <c r="L2671" s="179"/>
    </row>
    <row r="2672" spans="5:12" ht="12.75">
      <c r="E2672" s="27" t="s">
        <v>44</v>
      </c>
      <c r="L2672" s="179"/>
    </row>
    <row r="2673" spans="5:12" ht="12.75">
      <c r="E2673" s="27" t="s">
        <v>44</v>
      </c>
      <c r="L2673" s="179"/>
    </row>
    <row r="2674" spans="5:12" ht="12.75">
      <c r="E2674" s="27" t="s">
        <v>44</v>
      </c>
      <c r="L2674" s="179"/>
    </row>
    <row r="2675" spans="5:12" ht="12.75">
      <c r="E2675" s="27" t="s">
        <v>44</v>
      </c>
      <c r="L2675" s="179"/>
    </row>
    <row r="2676" spans="5:12" ht="12.75">
      <c r="E2676" s="27" t="s">
        <v>44</v>
      </c>
      <c r="L2676" s="179"/>
    </row>
    <row r="2677" spans="5:12" ht="12.75">
      <c r="E2677" s="27" t="s">
        <v>44</v>
      </c>
      <c r="L2677" s="179"/>
    </row>
    <row r="2678" spans="5:12" ht="12.75">
      <c r="E2678" s="27" t="s">
        <v>44</v>
      </c>
      <c r="L2678" s="179"/>
    </row>
    <row r="2679" spans="5:12" ht="12.75">
      <c r="E2679" s="27" t="s">
        <v>44</v>
      </c>
      <c r="L2679" s="179"/>
    </row>
    <row r="2680" spans="5:12" ht="12.75">
      <c r="E2680" s="27" t="s">
        <v>44</v>
      </c>
      <c r="L2680" s="179"/>
    </row>
    <row r="2681" spans="5:12" ht="12.75">
      <c r="E2681" s="27" t="s">
        <v>44</v>
      </c>
      <c r="L2681" s="179"/>
    </row>
    <row r="2682" spans="5:12" ht="12.75">
      <c r="E2682" s="27" t="s">
        <v>44</v>
      </c>
      <c r="L2682" s="179"/>
    </row>
    <row r="2683" spans="5:12" ht="12.75">
      <c r="E2683" s="27" t="s">
        <v>44</v>
      </c>
      <c r="L2683" s="179"/>
    </row>
    <row r="2684" spans="5:12" ht="12.75">
      <c r="E2684" s="27" t="s">
        <v>44</v>
      </c>
      <c r="L2684" s="179"/>
    </row>
    <row r="2685" spans="5:12" ht="12.75">
      <c r="E2685" s="27" t="s">
        <v>44</v>
      </c>
      <c r="L2685" s="179"/>
    </row>
    <row r="2686" spans="5:12" ht="12.75">
      <c r="E2686" s="27" t="s">
        <v>44</v>
      </c>
      <c r="L2686" s="179"/>
    </row>
    <row r="2687" spans="5:12" ht="12.75">
      <c r="E2687" s="27" t="s">
        <v>44</v>
      </c>
      <c r="L2687" s="179"/>
    </row>
    <row r="2688" spans="5:12" ht="12.75">
      <c r="E2688" s="27" t="s">
        <v>44</v>
      </c>
      <c r="L2688" s="179"/>
    </row>
    <row r="2689" spans="5:12" ht="12.75">
      <c r="E2689" s="27" t="s">
        <v>44</v>
      </c>
      <c r="L2689" s="179"/>
    </row>
    <row r="2690" spans="5:12" ht="12.75">
      <c r="E2690" s="27" t="s">
        <v>44</v>
      </c>
      <c r="L2690" s="179"/>
    </row>
    <row r="2691" spans="5:12" ht="12.75">
      <c r="E2691" s="27" t="s">
        <v>44</v>
      </c>
      <c r="L2691" s="179"/>
    </row>
    <row r="2692" spans="5:12" ht="12.75">
      <c r="E2692" s="27" t="s">
        <v>44</v>
      </c>
      <c r="L2692" s="179"/>
    </row>
    <row r="2693" spans="5:12" ht="12.75">
      <c r="E2693" s="27" t="s">
        <v>44</v>
      </c>
      <c r="L2693" s="179"/>
    </row>
    <row r="2694" spans="5:12" ht="12.75">
      <c r="E2694" s="27" t="s">
        <v>44</v>
      </c>
      <c r="L2694" s="179"/>
    </row>
    <row r="2695" spans="5:12" ht="12.75">
      <c r="E2695" s="27" t="s">
        <v>44</v>
      </c>
      <c r="L2695" s="179"/>
    </row>
    <row r="2696" spans="5:12" ht="12.75">
      <c r="E2696" s="27" t="s">
        <v>44</v>
      </c>
      <c r="L2696" s="179"/>
    </row>
    <row r="2697" spans="5:12" ht="12.75">
      <c r="E2697" s="27" t="s">
        <v>44</v>
      </c>
      <c r="L2697" s="179"/>
    </row>
    <row r="2698" spans="5:12" ht="12.75">
      <c r="E2698" s="27" t="s">
        <v>44</v>
      </c>
      <c r="L2698" s="179"/>
    </row>
    <row r="2699" spans="5:12" ht="12.75">
      <c r="E2699" s="27" t="s">
        <v>44</v>
      </c>
      <c r="L2699" s="179"/>
    </row>
    <row r="2700" spans="5:12" ht="12.75">
      <c r="E2700" s="27" t="s">
        <v>44</v>
      </c>
      <c r="L2700" s="179"/>
    </row>
    <row r="2701" spans="5:12" ht="12.75">
      <c r="E2701" s="27" t="s">
        <v>44</v>
      </c>
      <c r="L2701" s="179"/>
    </row>
    <row r="2702" spans="5:12" ht="12.75">
      <c r="E2702" s="27" t="s">
        <v>44</v>
      </c>
      <c r="L2702" s="179"/>
    </row>
    <row r="2703" spans="5:12" ht="12.75">
      <c r="E2703" s="27" t="s">
        <v>44</v>
      </c>
      <c r="L2703" s="179"/>
    </row>
    <row r="2704" spans="5:12" ht="12.75">
      <c r="E2704" s="27" t="s">
        <v>44</v>
      </c>
      <c r="L2704" s="179"/>
    </row>
    <row r="2705" spans="5:12" ht="12.75">
      <c r="E2705" s="27" t="s">
        <v>44</v>
      </c>
      <c r="L2705" s="179"/>
    </row>
    <row r="2706" spans="5:12" ht="12.75">
      <c r="E2706" s="27" t="s">
        <v>44</v>
      </c>
      <c r="L2706" s="179"/>
    </row>
    <row r="2707" spans="5:12" ht="12.75">
      <c r="E2707" s="27" t="s">
        <v>44</v>
      </c>
      <c r="L2707" s="179"/>
    </row>
    <row r="2708" spans="5:12" ht="12.75">
      <c r="E2708" s="27" t="s">
        <v>44</v>
      </c>
      <c r="L2708" s="179"/>
    </row>
    <row r="2709" spans="5:12" ht="12.75">
      <c r="E2709" s="27" t="s">
        <v>44</v>
      </c>
      <c r="L2709" s="179"/>
    </row>
    <row r="2710" spans="5:12" ht="12.75">
      <c r="E2710" s="27" t="s">
        <v>44</v>
      </c>
      <c r="L2710" s="179"/>
    </row>
    <row r="2711" spans="5:12" ht="12.75">
      <c r="E2711" s="27" t="s">
        <v>44</v>
      </c>
      <c r="L2711" s="179"/>
    </row>
    <row r="2712" spans="5:12" ht="12.75">
      <c r="E2712" s="27" t="s">
        <v>44</v>
      </c>
      <c r="L2712" s="179"/>
    </row>
    <row r="2713" spans="5:12" ht="12.75">
      <c r="E2713" s="27" t="s">
        <v>44</v>
      </c>
      <c r="L2713" s="179"/>
    </row>
    <row r="2714" spans="5:12" ht="12.75">
      <c r="E2714" s="27" t="s">
        <v>44</v>
      </c>
      <c r="L2714" s="179"/>
    </row>
    <row r="2715" spans="5:12" ht="12.75">
      <c r="E2715" s="27" t="s">
        <v>44</v>
      </c>
      <c r="L2715" s="179"/>
    </row>
    <row r="2716" spans="5:12" ht="12.75">
      <c r="E2716" s="27" t="s">
        <v>44</v>
      </c>
      <c r="L2716" s="179"/>
    </row>
    <row r="2717" spans="5:12" ht="12.75">
      <c r="E2717" s="27" t="s">
        <v>44</v>
      </c>
      <c r="L2717" s="179"/>
    </row>
    <row r="2718" spans="5:12" ht="12.75">
      <c r="E2718" s="27" t="s">
        <v>44</v>
      </c>
      <c r="L2718" s="179"/>
    </row>
    <row r="2719" spans="5:12" ht="12.75">
      <c r="E2719" s="27" t="s">
        <v>44</v>
      </c>
      <c r="L2719" s="179"/>
    </row>
    <row r="2720" spans="5:12" ht="12.75">
      <c r="E2720" s="27" t="s">
        <v>44</v>
      </c>
      <c r="L2720" s="179"/>
    </row>
    <row r="2721" spans="5:12" ht="12.75">
      <c r="E2721" s="27" t="s">
        <v>44</v>
      </c>
      <c r="L2721" s="179"/>
    </row>
    <row r="2722" spans="5:12" ht="12.75">
      <c r="E2722" s="27" t="s">
        <v>44</v>
      </c>
      <c r="L2722" s="179"/>
    </row>
    <row r="2723" spans="5:12" ht="12.75">
      <c r="E2723" s="27" t="s">
        <v>44</v>
      </c>
      <c r="L2723" s="179"/>
    </row>
    <row r="2724" spans="5:12" ht="12.75">
      <c r="E2724" s="27" t="s">
        <v>44</v>
      </c>
      <c r="L2724" s="179"/>
    </row>
    <row r="2725" spans="5:12" ht="12.75">
      <c r="E2725" s="27" t="s">
        <v>44</v>
      </c>
      <c r="L2725" s="179"/>
    </row>
    <row r="2726" spans="5:12" ht="12.75">
      <c r="E2726" s="27" t="s">
        <v>44</v>
      </c>
      <c r="L2726" s="179"/>
    </row>
    <row r="2727" spans="5:12" ht="12.75">
      <c r="E2727" s="27" t="s">
        <v>44</v>
      </c>
      <c r="L2727" s="179"/>
    </row>
    <row r="2728" spans="5:12" ht="12.75">
      <c r="E2728" s="27" t="s">
        <v>44</v>
      </c>
      <c r="L2728" s="179"/>
    </row>
    <row r="2729" spans="5:12" ht="12.75">
      <c r="E2729" s="27" t="s">
        <v>44</v>
      </c>
      <c r="L2729" s="179"/>
    </row>
    <row r="2730" spans="5:12" ht="12.75">
      <c r="E2730" s="27" t="s">
        <v>44</v>
      </c>
      <c r="L2730" s="179"/>
    </row>
    <row r="2731" spans="5:12" ht="12.75">
      <c r="E2731" s="27" t="s">
        <v>44</v>
      </c>
      <c r="L2731" s="179"/>
    </row>
    <row r="2732" spans="5:12" ht="12.75">
      <c r="E2732" s="27" t="s">
        <v>44</v>
      </c>
      <c r="L2732" s="179"/>
    </row>
    <row r="2733" spans="5:12" ht="12.75">
      <c r="E2733" s="27" t="s">
        <v>44</v>
      </c>
      <c r="L2733" s="179"/>
    </row>
    <row r="2734" spans="5:12" ht="12.75">
      <c r="E2734" s="27" t="s">
        <v>44</v>
      </c>
      <c r="L2734" s="179"/>
    </row>
    <row r="2735" spans="5:12" ht="12.75">
      <c r="E2735" s="27" t="s">
        <v>44</v>
      </c>
      <c r="L2735" s="179"/>
    </row>
    <row r="2736" spans="5:12" ht="12.75">
      <c r="E2736" s="27" t="s">
        <v>44</v>
      </c>
      <c r="L2736" s="179"/>
    </row>
    <row r="2737" spans="5:12" ht="12.75">
      <c r="E2737" s="27" t="s">
        <v>44</v>
      </c>
      <c r="L2737" s="179"/>
    </row>
    <row r="2738" spans="5:12" ht="12.75">
      <c r="E2738" s="27" t="s">
        <v>44</v>
      </c>
      <c r="L2738" s="179"/>
    </row>
    <row r="2739" spans="5:12" ht="12.75">
      <c r="E2739" s="27" t="s">
        <v>44</v>
      </c>
      <c r="L2739" s="179"/>
    </row>
    <row r="2740" spans="5:12" ht="12.75">
      <c r="E2740" s="27" t="s">
        <v>44</v>
      </c>
      <c r="L2740" s="179"/>
    </row>
    <row r="2741" spans="5:12" ht="12.75">
      <c r="E2741" s="27" t="s">
        <v>44</v>
      </c>
      <c r="L2741" s="179"/>
    </row>
    <row r="2742" spans="5:12" ht="12.75">
      <c r="E2742" s="27" t="s">
        <v>44</v>
      </c>
      <c r="L2742" s="179"/>
    </row>
    <row r="2743" spans="5:12" ht="12.75">
      <c r="E2743" s="27" t="s">
        <v>44</v>
      </c>
      <c r="L2743" s="179"/>
    </row>
    <row r="2744" spans="5:12" ht="12.75">
      <c r="E2744" s="27" t="s">
        <v>44</v>
      </c>
      <c r="L2744" s="179"/>
    </row>
    <row r="2745" spans="5:12" ht="12.75">
      <c r="E2745" s="27" t="s">
        <v>44</v>
      </c>
      <c r="L2745" s="179"/>
    </row>
    <row r="2746" spans="5:12" ht="12.75">
      <c r="E2746" s="27" t="s">
        <v>44</v>
      </c>
      <c r="L2746" s="179"/>
    </row>
    <row r="2747" spans="5:12" ht="12.75">
      <c r="E2747" s="27" t="s">
        <v>44</v>
      </c>
      <c r="L2747" s="179"/>
    </row>
    <row r="2748" spans="5:12" ht="12.75">
      <c r="E2748" s="27" t="s">
        <v>44</v>
      </c>
      <c r="L2748" s="179"/>
    </row>
    <row r="2749" spans="5:12" ht="12.75">
      <c r="E2749" s="27" t="s">
        <v>44</v>
      </c>
      <c r="L2749" s="179"/>
    </row>
    <row r="2750" spans="5:12" ht="12.75">
      <c r="E2750" s="27" t="s">
        <v>44</v>
      </c>
      <c r="L2750" s="179"/>
    </row>
    <row r="2751" spans="5:12" ht="12.75">
      <c r="E2751" s="27" t="s">
        <v>44</v>
      </c>
      <c r="L2751" s="179"/>
    </row>
    <row r="2752" spans="5:12" ht="12.75">
      <c r="E2752" s="27" t="s">
        <v>44</v>
      </c>
      <c r="L2752" s="179"/>
    </row>
    <row r="2753" spans="5:12" ht="12.75">
      <c r="E2753" s="27" t="s">
        <v>44</v>
      </c>
      <c r="L2753" s="179"/>
    </row>
    <row r="2754" spans="5:12" ht="12.75">
      <c r="E2754" s="27" t="s">
        <v>44</v>
      </c>
      <c r="L2754" s="179"/>
    </row>
    <row r="2755" spans="5:12" ht="12.75">
      <c r="E2755" s="27" t="s">
        <v>44</v>
      </c>
      <c r="L2755" s="179"/>
    </row>
    <row r="2756" spans="5:12" ht="12.75">
      <c r="E2756" s="27" t="s">
        <v>44</v>
      </c>
      <c r="L2756" s="179"/>
    </row>
    <row r="2757" spans="5:12" ht="12.75">
      <c r="E2757" s="27" t="s">
        <v>44</v>
      </c>
      <c r="L2757" s="179"/>
    </row>
    <row r="2758" spans="5:12" ht="12.75">
      <c r="E2758" s="27" t="s">
        <v>44</v>
      </c>
      <c r="L2758" s="179"/>
    </row>
    <row r="2759" spans="5:12" ht="12.75">
      <c r="E2759" s="27" t="s">
        <v>44</v>
      </c>
      <c r="L2759" s="179"/>
    </row>
    <row r="2760" spans="5:12" ht="12.75">
      <c r="E2760" s="27" t="s">
        <v>44</v>
      </c>
      <c r="L2760" s="179"/>
    </row>
    <row r="2761" spans="5:12" ht="12.75">
      <c r="E2761" s="27" t="s">
        <v>44</v>
      </c>
      <c r="L2761" s="179"/>
    </row>
    <row r="2762" spans="5:12" ht="12.75">
      <c r="E2762" s="27" t="s">
        <v>44</v>
      </c>
      <c r="L2762" s="179"/>
    </row>
    <row r="2763" spans="5:12" ht="12.75">
      <c r="E2763" s="27" t="s">
        <v>44</v>
      </c>
      <c r="L2763" s="179"/>
    </row>
    <row r="2764" spans="5:12" ht="12.75">
      <c r="E2764" s="27" t="s">
        <v>44</v>
      </c>
      <c r="L2764" s="179"/>
    </row>
    <row r="2765" spans="5:12" ht="12.75">
      <c r="E2765" s="27" t="s">
        <v>44</v>
      </c>
      <c r="L2765" s="179"/>
    </row>
    <row r="2766" spans="5:12" ht="12.75">
      <c r="E2766" s="27" t="s">
        <v>44</v>
      </c>
      <c r="L2766" s="179"/>
    </row>
    <row r="2767" spans="5:12" ht="12.75">
      <c r="E2767" s="27" t="s">
        <v>44</v>
      </c>
      <c r="L2767" s="179"/>
    </row>
    <row r="2768" spans="5:12" ht="12.75">
      <c r="E2768" s="27" t="s">
        <v>44</v>
      </c>
      <c r="L2768" s="179"/>
    </row>
    <row r="2769" spans="5:12" ht="12.75">
      <c r="E2769" s="27" t="s">
        <v>44</v>
      </c>
      <c r="L2769" s="179"/>
    </row>
    <row r="2770" spans="5:12" ht="12.75">
      <c r="E2770" s="27" t="s">
        <v>44</v>
      </c>
      <c r="L2770" s="179"/>
    </row>
    <row r="2771" spans="5:12" ht="12.75">
      <c r="E2771" s="27" t="s">
        <v>44</v>
      </c>
      <c r="L2771" s="179"/>
    </row>
    <row r="2772" spans="5:12" ht="12.75">
      <c r="E2772" s="27" t="s">
        <v>44</v>
      </c>
      <c r="L2772" s="179"/>
    </row>
    <row r="2773" spans="5:12" ht="12.75">
      <c r="E2773" s="27" t="s">
        <v>44</v>
      </c>
      <c r="L2773" s="179"/>
    </row>
    <row r="2774" spans="5:12" ht="12.75">
      <c r="E2774" s="27" t="s">
        <v>44</v>
      </c>
      <c r="L2774" s="179"/>
    </row>
    <row r="2775" spans="5:12" ht="12.75">
      <c r="E2775" s="27" t="s">
        <v>44</v>
      </c>
      <c r="L2775" s="179"/>
    </row>
    <row r="2776" spans="5:12" ht="12.75">
      <c r="E2776" s="27" t="s">
        <v>44</v>
      </c>
      <c r="L2776" s="179"/>
    </row>
    <row r="2777" spans="5:12" ht="12.75">
      <c r="E2777" s="27" t="s">
        <v>44</v>
      </c>
      <c r="L2777" s="179"/>
    </row>
    <row r="2778" spans="5:12" ht="12.75">
      <c r="E2778" s="27" t="s">
        <v>44</v>
      </c>
      <c r="L2778" s="179"/>
    </row>
    <row r="2779" spans="5:12" ht="12.75">
      <c r="E2779" s="27" t="s">
        <v>44</v>
      </c>
      <c r="L2779" s="179"/>
    </row>
    <row r="2780" spans="5:12" ht="12.75">
      <c r="E2780" s="27" t="s">
        <v>44</v>
      </c>
      <c r="L2780" s="179"/>
    </row>
    <row r="2781" spans="5:12" ht="12.75">
      <c r="E2781" s="27" t="s">
        <v>44</v>
      </c>
      <c r="L2781" s="179"/>
    </row>
    <row r="2782" spans="5:12" ht="12.75">
      <c r="E2782" s="27" t="s">
        <v>44</v>
      </c>
      <c r="L2782" s="179"/>
    </row>
    <row r="2783" spans="5:12" ht="12.75">
      <c r="E2783" s="27" t="s">
        <v>44</v>
      </c>
      <c r="L2783" s="179"/>
    </row>
    <row r="2784" spans="5:12" ht="12.75">
      <c r="E2784" s="27" t="s">
        <v>44</v>
      </c>
      <c r="L2784" s="179"/>
    </row>
    <row r="2785" spans="5:12" ht="12.75">
      <c r="E2785" s="27" t="s">
        <v>44</v>
      </c>
      <c r="L2785" s="179"/>
    </row>
    <row r="2786" spans="5:12" ht="12.75">
      <c r="E2786" s="27" t="s">
        <v>44</v>
      </c>
      <c r="L2786" s="179"/>
    </row>
    <row r="2787" spans="5:12" ht="12.75">
      <c r="E2787" s="27" t="s">
        <v>44</v>
      </c>
      <c r="L2787" s="179"/>
    </row>
    <row r="2788" spans="5:12" ht="12.75">
      <c r="E2788" s="27" t="s">
        <v>44</v>
      </c>
      <c r="L2788" s="179"/>
    </row>
    <row r="2789" spans="5:12" ht="12.75">
      <c r="E2789" s="27" t="s">
        <v>44</v>
      </c>
      <c r="L2789" s="179"/>
    </row>
    <row r="2790" spans="5:12" ht="12.75">
      <c r="E2790" s="27" t="s">
        <v>44</v>
      </c>
      <c r="L2790" s="179"/>
    </row>
    <row r="2791" spans="5:12" ht="12.75">
      <c r="E2791" s="27" t="s">
        <v>44</v>
      </c>
      <c r="L2791" s="179"/>
    </row>
    <row r="2792" spans="5:12" ht="12.75">
      <c r="E2792" s="27" t="s">
        <v>44</v>
      </c>
      <c r="L2792" s="179"/>
    </row>
    <row r="2793" spans="5:12" ht="12.75">
      <c r="E2793" s="27" t="s">
        <v>44</v>
      </c>
      <c r="L2793" s="179"/>
    </row>
    <row r="2794" spans="5:12" ht="12.75">
      <c r="E2794" s="27" t="s">
        <v>44</v>
      </c>
      <c r="L2794" s="179"/>
    </row>
    <row r="2795" spans="5:12" ht="12.75">
      <c r="E2795" s="27" t="s">
        <v>44</v>
      </c>
      <c r="L2795" s="179"/>
    </row>
    <row r="2796" spans="5:12" ht="12.75">
      <c r="E2796" s="27" t="s">
        <v>44</v>
      </c>
      <c r="L2796" s="179"/>
    </row>
    <row r="2797" spans="5:12" ht="12.75">
      <c r="E2797" s="27" t="s">
        <v>44</v>
      </c>
      <c r="L2797" s="179"/>
    </row>
    <row r="2798" spans="5:12" ht="12.75">
      <c r="E2798" s="27" t="s">
        <v>44</v>
      </c>
      <c r="L2798" s="179"/>
    </row>
    <row r="2799" spans="5:12" ht="12.75">
      <c r="E2799" s="27" t="s">
        <v>44</v>
      </c>
      <c r="L2799" s="179"/>
    </row>
    <row r="2800" spans="5:12" ht="12.75">
      <c r="E2800" s="27" t="s">
        <v>44</v>
      </c>
      <c r="L2800" s="179"/>
    </row>
    <row r="2801" spans="5:12" ht="12.75">
      <c r="E2801" s="27" t="s">
        <v>44</v>
      </c>
      <c r="L2801" s="179"/>
    </row>
    <row r="2802" spans="5:12" ht="12.75">
      <c r="E2802" s="27" t="s">
        <v>44</v>
      </c>
      <c r="L2802" s="179"/>
    </row>
    <row r="2803" spans="5:12" ht="12.75">
      <c r="E2803" s="27" t="s">
        <v>44</v>
      </c>
      <c r="L2803" s="179"/>
    </row>
    <row r="2804" spans="5:12" ht="12.75">
      <c r="E2804" s="27" t="s">
        <v>44</v>
      </c>
      <c r="L2804" s="179"/>
    </row>
    <row r="2805" spans="5:12" ht="12.75">
      <c r="E2805" s="27" t="s">
        <v>44</v>
      </c>
      <c r="L2805" s="179"/>
    </row>
    <row r="2806" spans="5:12" ht="12.75">
      <c r="E2806" s="27" t="s">
        <v>44</v>
      </c>
      <c r="L2806" s="179"/>
    </row>
    <row r="2807" spans="5:12" ht="12.75">
      <c r="E2807" s="27" t="s">
        <v>44</v>
      </c>
      <c r="L2807" s="179"/>
    </row>
    <row r="2808" spans="5:12" ht="12.75">
      <c r="E2808" s="27" t="s">
        <v>44</v>
      </c>
      <c r="L2808" s="179"/>
    </row>
    <row r="2809" spans="5:12" ht="12.75">
      <c r="E2809" s="27" t="s">
        <v>44</v>
      </c>
      <c r="L2809" s="179"/>
    </row>
    <row r="2810" spans="5:12" ht="12.75">
      <c r="E2810" s="27" t="s">
        <v>44</v>
      </c>
      <c r="L2810" s="179"/>
    </row>
    <row r="2811" spans="5:12" ht="12.75">
      <c r="E2811" s="27" t="s">
        <v>44</v>
      </c>
      <c r="L2811" s="179"/>
    </row>
    <row r="2812" spans="5:12" ht="12.75">
      <c r="E2812" s="27" t="s">
        <v>44</v>
      </c>
      <c r="L2812" s="179"/>
    </row>
    <row r="2813" spans="5:12" ht="12.75">
      <c r="E2813" s="27" t="s">
        <v>44</v>
      </c>
      <c r="L2813" s="179"/>
    </row>
    <row r="2814" spans="5:12" ht="12.75">
      <c r="E2814" s="27" t="s">
        <v>44</v>
      </c>
      <c r="L2814" s="179"/>
    </row>
    <row r="2815" spans="5:12" ht="12.75">
      <c r="E2815" s="27" t="s">
        <v>44</v>
      </c>
      <c r="L2815" s="179"/>
    </row>
    <row r="2816" spans="5:12" ht="12.75">
      <c r="E2816" s="27" t="s">
        <v>44</v>
      </c>
      <c r="L2816" s="179"/>
    </row>
    <row r="2817" spans="5:12" ht="12.75">
      <c r="E2817" s="27" t="s">
        <v>44</v>
      </c>
      <c r="L2817" s="179"/>
    </row>
    <row r="2818" spans="5:12" ht="12.75">
      <c r="E2818" s="27" t="s">
        <v>44</v>
      </c>
      <c r="L2818" s="179"/>
    </row>
    <row r="2819" spans="5:12" ht="12.75">
      <c r="E2819" s="27" t="s">
        <v>44</v>
      </c>
      <c r="L2819" s="179"/>
    </row>
    <row r="2820" spans="5:12" ht="12.75">
      <c r="E2820" s="27" t="s">
        <v>44</v>
      </c>
      <c r="L2820" s="179"/>
    </row>
    <row r="2821" spans="5:12" ht="12.75">
      <c r="E2821" s="27" t="s">
        <v>44</v>
      </c>
      <c r="L2821" s="179"/>
    </row>
    <row r="2822" spans="5:12" ht="12.75">
      <c r="E2822" s="27" t="s">
        <v>44</v>
      </c>
      <c r="L2822" s="179"/>
    </row>
    <row r="2823" spans="5:12" ht="12.75">
      <c r="E2823" s="27" t="s">
        <v>44</v>
      </c>
      <c r="L2823" s="179"/>
    </row>
    <row r="2824" spans="5:12" ht="12.75">
      <c r="E2824" s="27" t="s">
        <v>44</v>
      </c>
      <c r="L2824" s="179"/>
    </row>
    <row r="2825" spans="5:12" ht="12.75">
      <c r="E2825" s="27" t="s">
        <v>44</v>
      </c>
      <c r="L2825" s="179"/>
    </row>
    <row r="2826" spans="5:12" ht="12.75">
      <c r="E2826" s="27" t="s">
        <v>44</v>
      </c>
      <c r="L2826" s="179"/>
    </row>
    <row r="2827" spans="5:12" ht="12.75">
      <c r="E2827" s="27" t="s">
        <v>44</v>
      </c>
      <c r="L2827" s="179"/>
    </row>
    <row r="2828" spans="5:12" ht="12.75">
      <c r="E2828" s="27" t="s">
        <v>44</v>
      </c>
      <c r="L2828" s="179"/>
    </row>
    <row r="2829" spans="5:12" ht="12.75">
      <c r="E2829" s="27" t="s">
        <v>44</v>
      </c>
      <c r="L2829" s="179"/>
    </row>
    <row r="2830" spans="5:12" ht="12.75">
      <c r="E2830" s="27" t="s">
        <v>44</v>
      </c>
      <c r="L2830" s="179"/>
    </row>
    <row r="2831" spans="5:12" ht="12.75">
      <c r="E2831" s="27" t="s">
        <v>44</v>
      </c>
      <c r="L2831" s="179"/>
    </row>
    <row r="2832" spans="5:12" ht="12.75">
      <c r="E2832" s="27" t="s">
        <v>44</v>
      </c>
      <c r="L2832" s="179"/>
    </row>
    <row r="2833" spans="5:12" ht="12.75">
      <c r="E2833" s="27" t="s">
        <v>44</v>
      </c>
      <c r="L2833" s="179"/>
    </row>
    <row r="2834" spans="5:12" ht="12.75">
      <c r="E2834" s="27" t="s">
        <v>44</v>
      </c>
      <c r="L2834" s="179"/>
    </row>
    <row r="2835" spans="5:12" ht="12.75">
      <c r="E2835" s="27" t="s">
        <v>44</v>
      </c>
      <c r="L2835" s="179"/>
    </row>
    <row r="2836" spans="5:12" ht="12.75">
      <c r="E2836" s="27" t="s">
        <v>44</v>
      </c>
      <c r="L2836" s="179"/>
    </row>
    <row r="2837" spans="5:12" ht="12.75">
      <c r="E2837" s="27" t="s">
        <v>44</v>
      </c>
      <c r="L2837" s="179"/>
    </row>
    <row r="2838" spans="5:12" ht="12.75">
      <c r="E2838" s="27" t="s">
        <v>44</v>
      </c>
      <c r="L2838" s="179"/>
    </row>
    <row r="2839" spans="5:12" ht="12.75">
      <c r="E2839" s="27" t="s">
        <v>44</v>
      </c>
      <c r="L2839" s="179"/>
    </row>
    <row r="2840" spans="5:12" ht="12.75">
      <c r="E2840" s="27" t="s">
        <v>44</v>
      </c>
      <c r="L2840" s="179"/>
    </row>
    <row r="2841" spans="5:12" ht="12.75">
      <c r="E2841" s="27" t="s">
        <v>44</v>
      </c>
      <c r="L2841" s="179"/>
    </row>
    <row r="2842" spans="5:12" ht="12.75">
      <c r="E2842" s="27" t="s">
        <v>44</v>
      </c>
      <c r="L2842" s="179"/>
    </row>
    <row r="2843" spans="5:12" ht="12.75">
      <c r="E2843" s="27" t="s">
        <v>44</v>
      </c>
      <c r="L2843" s="179"/>
    </row>
    <row r="2844" spans="5:12" ht="12.75">
      <c r="E2844" s="27" t="s">
        <v>44</v>
      </c>
      <c r="L2844" s="179"/>
    </row>
    <row r="2845" spans="5:12" ht="12.75">
      <c r="E2845" s="27" t="s">
        <v>44</v>
      </c>
      <c r="L2845" s="179"/>
    </row>
    <row r="2846" spans="5:12" ht="12.75">
      <c r="E2846" s="27" t="s">
        <v>44</v>
      </c>
      <c r="L2846" s="179"/>
    </row>
    <row r="2847" spans="5:12" ht="12.75">
      <c r="E2847" s="27" t="s">
        <v>44</v>
      </c>
      <c r="L2847" s="179"/>
    </row>
    <row r="2848" spans="5:12" ht="12.75">
      <c r="E2848" s="27" t="s">
        <v>44</v>
      </c>
      <c r="L2848" s="179"/>
    </row>
    <row r="2849" spans="5:12" ht="12.75">
      <c r="E2849" s="27" t="s">
        <v>44</v>
      </c>
      <c r="L2849" s="179"/>
    </row>
    <row r="2850" spans="5:12" ht="12.75">
      <c r="E2850" s="27" t="s">
        <v>44</v>
      </c>
      <c r="L2850" s="179"/>
    </row>
    <row r="2851" spans="5:12" ht="12.75">
      <c r="E2851" s="27" t="s">
        <v>44</v>
      </c>
      <c r="L2851" s="179"/>
    </row>
    <row r="2852" spans="5:12" ht="12.75">
      <c r="E2852" s="27" t="s">
        <v>44</v>
      </c>
      <c r="L2852" s="179"/>
    </row>
    <row r="2853" spans="5:12" ht="12.75">
      <c r="E2853" s="27" t="s">
        <v>44</v>
      </c>
      <c r="L2853" s="179"/>
    </row>
    <row r="2854" spans="5:12" ht="12.75">
      <c r="E2854" s="27" t="s">
        <v>44</v>
      </c>
      <c r="L2854" s="179"/>
    </row>
    <row r="2855" spans="5:12" ht="12.75">
      <c r="E2855" s="27" t="s">
        <v>44</v>
      </c>
      <c r="L2855" s="179"/>
    </row>
    <row r="2856" spans="5:12" ht="12.75">
      <c r="E2856" s="27" t="s">
        <v>44</v>
      </c>
      <c r="L2856" s="179"/>
    </row>
    <row r="2857" spans="5:12" ht="12.75">
      <c r="E2857" s="27" t="s">
        <v>44</v>
      </c>
      <c r="L2857" s="179"/>
    </row>
    <row r="2858" spans="5:12" ht="12.75">
      <c r="E2858" s="27" t="s">
        <v>44</v>
      </c>
      <c r="L2858" s="179"/>
    </row>
    <row r="2859" spans="5:12" ht="12.75">
      <c r="E2859" s="27" t="s">
        <v>44</v>
      </c>
      <c r="L2859" s="179"/>
    </row>
    <row r="2860" spans="5:12" ht="12.75">
      <c r="E2860" s="27" t="s">
        <v>44</v>
      </c>
      <c r="L2860" s="179"/>
    </row>
    <row r="2861" spans="5:12" ht="12.75">
      <c r="E2861" s="27" t="s">
        <v>44</v>
      </c>
      <c r="L2861" s="179"/>
    </row>
    <row r="2862" spans="5:12" ht="12.75">
      <c r="E2862" s="27" t="s">
        <v>44</v>
      </c>
      <c r="L2862" s="179"/>
    </row>
    <row r="2863" spans="5:12" ht="12.75">
      <c r="E2863" s="27" t="s">
        <v>44</v>
      </c>
      <c r="L2863" s="179"/>
    </row>
    <row r="2864" spans="5:12" ht="12.75">
      <c r="E2864" s="27" t="s">
        <v>44</v>
      </c>
      <c r="L2864" s="179"/>
    </row>
    <row r="2865" spans="5:12" ht="12.75">
      <c r="E2865" s="27" t="s">
        <v>44</v>
      </c>
      <c r="L2865" s="179"/>
    </row>
    <row r="2866" spans="5:12" ht="12.75">
      <c r="E2866" s="27" t="s">
        <v>44</v>
      </c>
      <c r="L2866" s="179"/>
    </row>
    <row r="2867" spans="5:12" ht="12.75">
      <c r="E2867" s="27" t="s">
        <v>44</v>
      </c>
      <c r="L2867" s="179"/>
    </row>
    <row r="2868" spans="5:12" ht="12.75">
      <c r="E2868" s="27" t="s">
        <v>44</v>
      </c>
      <c r="L2868" s="179"/>
    </row>
    <row r="2869" spans="5:12" ht="12.75">
      <c r="E2869" s="27" t="s">
        <v>44</v>
      </c>
      <c r="L2869" s="179"/>
    </row>
    <row r="2870" spans="5:12" ht="12.75">
      <c r="E2870" s="27" t="s">
        <v>44</v>
      </c>
      <c r="L2870" s="179"/>
    </row>
    <row r="2871" spans="5:12" ht="12.75">
      <c r="E2871" s="27" t="s">
        <v>44</v>
      </c>
      <c r="L2871" s="179"/>
    </row>
    <row r="2872" spans="5:12" ht="12.75">
      <c r="E2872" s="27" t="s">
        <v>44</v>
      </c>
      <c r="L2872" s="179"/>
    </row>
    <row r="2873" spans="5:12" ht="12.75">
      <c r="E2873" s="27" t="s">
        <v>44</v>
      </c>
      <c r="L2873" s="179"/>
    </row>
    <row r="2874" spans="5:12" ht="12.75">
      <c r="E2874" s="27" t="s">
        <v>44</v>
      </c>
      <c r="L2874" s="179"/>
    </row>
    <row r="2875" spans="5:12" ht="12.75">
      <c r="E2875" s="27" t="s">
        <v>44</v>
      </c>
      <c r="L2875" s="179"/>
    </row>
    <row r="2876" spans="5:12" ht="12.75">
      <c r="E2876" s="27" t="s">
        <v>44</v>
      </c>
      <c r="L2876" s="179"/>
    </row>
    <row r="2877" spans="5:12" ht="12.75">
      <c r="E2877" s="27" t="s">
        <v>44</v>
      </c>
      <c r="L2877" s="179"/>
    </row>
    <row r="2878" spans="5:12" ht="12.75">
      <c r="E2878" s="27" t="s">
        <v>44</v>
      </c>
      <c r="L2878" s="179"/>
    </row>
    <row r="2879" spans="5:12" ht="12.75">
      <c r="E2879" s="27" t="s">
        <v>44</v>
      </c>
      <c r="L2879" s="179"/>
    </row>
    <row r="2880" spans="5:12" ht="12.75">
      <c r="E2880" s="27" t="s">
        <v>44</v>
      </c>
      <c r="L2880" s="179"/>
    </row>
    <row r="2881" spans="5:12" ht="12.75">
      <c r="E2881" s="27" t="s">
        <v>44</v>
      </c>
      <c r="L2881" s="179"/>
    </row>
    <row r="2882" spans="5:12" ht="12.75">
      <c r="E2882" s="27" t="s">
        <v>44</v>
      </c>
      <c r="L2882" s="179"/>
    </row>
    <row r="2883" spans="5:12" ht="12.75">
      <c r="E2883" s="27" t="s">
        <v>44</v>
      </c>
      <c r="L2883" s="179"/>
    </row>
    <row r="2884" spans="5:12" ht="12.75">
      <c r="E2884" s="27" t="s">
        <v>44</v>
      </c>
      <c r="L2884" s="179"/>
    </row>
    <row r="2885" spans="5:12" ht="12.75">
      <c r="E2885" s="27" t="s">
        <v>44</v>
      </c>
      <c r="L2885" s="179"/>
    </row>
    <row r="2886" spans="5:12" ht="12.75">
      <c r="E2886" s="27" t="s">
        <v>44</v>
      </c>
      <c r="L2886" s="179"/>
    </row>
    <row r="2887" spans="5:12" ht="12.75">
      <c r="E2887" s="27" t="s">
        <v>44</v>
      </c>
      <c r="L2887" s="179"/>
    </row>
    <row r="2888" spans="5:12" ht="12.75">
      <c r="E2888" s="27" t="s">
        <v>44</v>
      </c>
      <c r="L2888" s="179"/>
    </row>
    <row r="2889" spans="5:12" ht="12.75">
      <c r="E2889" s="27" t="s">
        <v>44</v>
      </c>
      <c r="L2889" s="179"/>
    </row>
    <row r="2890" spans="5:12" ht="12.75">
      <c r="E2890" s="27" t="s">
        <v>44</v>
      </c>
      <c r="L2890" s="179"/>
    </row>
    <row r="2891" spans="5:12" ht="12.75">
      <c r="E2891" s="27" t="s">
        <v>44</v>
      </c>
      <c r="L2891" s="179"/>
    </row>
    <row r="2892" spans="5:12" ht="12.75">
      <c r="E2892" s="27" t="s">
        <v>44</v>
      </c>
      <c r="L2892" s="179"/>
    </row>
    <row r="2893" spans="5:12" ht="12.75">
      <c r="E2893" s="27" t="s">
        <v>44</v>
      </c>
      <c r="L2893" s="179"/>
    </row>
    <row r="2894" spans="5:12" ht="12.75">
      <c r="E2894" s="27" t="s">
        <v>44</v>
      </c>
      <c r="L2894" s="179"/>
    </row>
    <row r="2895" spans="5:12" ht="12.75">
      <c r="E2895" s="27" t="s">
        <v>44</v>
      </c>
      <c r="L2895" s="179"/>
    </row>
    <row r="2896" spans="5:12" ht="12.75">
      <c r="E2896" s="27" t="s">
        <v>44</v>
      </c>
      <c r="L2896" s="179"/>
    </row>
    <row r="2897" spans="5:12" ht="12.75">
      <c r="E2897" s="27" t="s">
        <v>44</v>
      </c>
      <c r="L2897" s="179"/>
    </row>
    <row r="2898" spans="5:12" ht="12.75">
      <c r="E2898" s="27" t="s">
        <v>44</v>
      </c>
      <c r="L2898" s="179"/>
    </row>
    <row r="2899" spans="5:12" ht="12.75">
      <c r="E2899" s="27" t="s">
        <v>44</v>
      </c>
      <c r="L2899" s="179"/>
    </row>
    <row r="2900" spans="5:12" ht="12.75">
      <c r="E2900" s="27" t="s">
        <v>44</v>
      </c>
      <c r="L2900" s="179"/>
    </row>
    <row r="2901" spans="5:12" ht="12.75">
      <c r="E2901" s="27" t="s">
        <v>44</v>
      </c>
      <c r="L2901" s="179"/>
    </row>
    <row r="2902" spans="5:12" ht="12.75">
      <c r="E2902" s="27" t="s">
        <v>44</v>
      </c>
      <c r="L2902" s="179"/>
    </row>
    <row r="2903" spans="5:12" ht="12.75">
      <c r="E2903" s="27" t="s">
        <v>44</v>
      </c>
      <c r="L2903" s="179"/>
    </row>
    <row r="2904" spans="5:12" ht="12.75">
      <c r="E2904" s="27" t="s">
        <v>44</v>
      </c>
      <c r="L2904" s="179"/>
    </row>
    <row r="2905" spans="5:12" ht="12.75">
      <c r="E2905" s="27" t="s">
        <v>44</v>
      </c>
      <c r="L2905" s="179"/>
    </row>
    <row r="2906" spans="5:12" ht="12.75">
      <c r="E2906" s="27" t="s">
        <v>44</v>
      </c>
      <c r="L2906" s="179"/>
    </row>
    <row r="2907" spans="5:12" ht="12.75">
      <c r="E2907" s="27" t="s">
        <v>44</v>
      </c>
      <c r="L2907" s="179"/>
    </row>
    <row r="2908" spans="5:12" ht="12.75">
      <c r="E2908" s="27" t="s">
        <v>44</v>
      </c>
      <c r="L2908" s="179"/>
    </row>
    <row r="2909" spans="5:12" ht="12.75">
      <c r="E2909" s="27" t="s">
        <v>44</v>
      </c>
      <c r="L2909" s="179"/>
    </row>
    <row r="2910" spans="5:12" ht="12.75">
      <c r="E2910" s="27" t="s">
        <v>44</v>
      </c>
      <c r="L2910" s="179"/>
    </row>
    <row r="2911" spans="5:12" ht="12.75">
      <c r="E2911" s="27" t="s">
        <v>44</v>
      </c>
      <c r="L2911" s="179"/>
    </row>
    <row r="2912" spans="5:12" ht="12.75">
      <c r="E2912" s="27" t="s">
        <v>44</v>
      </c>
      <c r="L2912" s="179"/>
    </row>
    <row r="2913" spans="5:12" ht="12.75">
      <c r="E2913" s="27" t="s">
        <v>44</v>
      </c>
      <c r="L2913" s="179"/>
    </row>
    <row r="2914" spans="5:12" ht="12.75">
      <c r="E2914" s="27" t="s">
        <v>44</v>
      </c>
      <c r="L2914" s="179"/>
    </row>
    <row r="2915" spans="5:12" ht="12.75">
      <c r="E2915" s="27" t="s">
        <v>44</v>
      </c>
      <c r="L2915" s="179"/>
    </row>
    <row r="2916" spans="5:12" ht="12.75">
      <c r="E2916" s="27" t="s">
        <v>44</v>
      </c>
      <c r="L2916" s="179"/>
    </row>
    <row r="2917" spans="5:12" ht="12.75">
      <c r="E2917" s="27" t="s">
        <v>44</v>
      </c>
      <c r="L2917" s="179"/>
    </row>
    <row r="2918" spans="5:12" ht="12.75">
      <c r="E2918" s="27" t="s">
        <v>44</v>
      </c>
      <c r="L2918" s="179"/>
    </row>
    <row r="2919" spans="5:12" ht="12.75">
      <c r="E2919" s="27" t="s">
        <v>44</v>
      </c>
      <c r="L2919" s="179"/>
    </row>
    <row r="2920" spans="5:12" ht="12.75">
      <c r="E2920" s="27" t="s">
        <v>44</v>
      </c>
      <c r="L2920" s="179"/>
    </row>
    <row r="2921" spans="5:12" ht="12.75">
      <c r="E2921" s="27" t="s">
        <v>44</v>
      </c>
      <c r="L2921" s="179"/>
    </row>
    <row r="2922" spans="5:12" ht="12.75">
      <c r="E2922" s="27" t="s">
        <v>44</v>
      </c>
      <c r="L2922" s="179"/>
    </row>
    <row r="2923" spans="5:12" ht="12.75">
      <c r="E2923" s="27" t="s">
        <v>44</v>
      </c>
      <c r="L2923" s="179"/>
    </row>
    <row r="2924" spans="5:12" ht="12.75">
      <c r="E2924" s="27" t="s">
        <v>44</v>
      </c>
      <c r="L2924" s="179"/>
    </row>
    <row r="2925" spans="5:12" ht="12.75">
      <c r="E2925" s="27" t="s">
        <v>44</v>
      </c>
      <c r="L2925" s="179"/>
    </row>
    <row r="2926" spans="5:12" ht="12.75">
      <c r="E2926" s="27" t="s">
        <v>44</v>
      </c>
      <c r="L2926" s="179"/>
    </row>
    <row r="2927" spans="5:12" ht="12.75">
      <c r="E2927" s="27" t="s">
        <v>44</v>
      </c>
      <c r="L2927" s="179"/>
    </row>
    <row r="2928" spans="5:12" ht="12.75">
      <c r="E2928" s="27" t="s">
        <v>44</v>
      </c>
      <c r="L2928" s="179"/>
    </row>
    <row r="2929" spans="5:12" ht="12.75">
      <c r="E2929" s="27" t="s">
        <v>44</v>
      </c>
      <c r="L2929" s="179"/>
    </row>
    <row r="2930" spans="5:12" ht="12.75">
      <c r="E2930" s="27" t="s">
        <v>44</v>
      </c>
      <c r="L2930" s="179"/>
    </row>
    <row r="2931" spans="5:12" ht="12.75">
      <c r="E2931" s="27" t="s">
        <v>44</v>
      </c>
      <c r="L2931" s="179"/>
    </row>
    <row r="2932" spans="5:12" ht="12.75">
      <c r="E2932" s="27" t="s">
        <v>44</v>
      </c>
      <c r="L2932" s="179"/>
    </row>
    <row r="2933" spans="5:12" ht="12.75">
      <c r="E2933" s="27" t="s">
        <v>44</v>
      </c>
      <c r="L2933" s="179"/>
    </row>
    <row r="2934" spans="5:12" ht="12.75">
      <c r="E2934" s="27" t="s">
        <v>44</v>
      </c>
      <c r="L2934" s="179"/>
    </row>
    <row r="2935" spans="5:12" ht="12.75">
      <c r="E2935" s="27" t="s">
        <v>44</v>
      </c>
      <c r="L2935" s="179"/>
    </row>
    <row r="2936" spans="5:12" ht="12.75">
      <c r="E2936" s="27" t="s">
        <v>44</v>
      </c>
      <c r="L2936" s="179"/>
    </row>
    <row r="2937" spans="5:12" ht="12.75">
      <c r="E2937" s="27" t="s">
        <v>44</v>
      </c>
      <c r="L2937" s="179"/>
    </row>
    <row r="2938" spans="5:12" ht="12.75">
      <c r="E2938" s="27" t="s">
        <v>44</v>
      </c>
      <c r="L2938" s="179"/>
    </row>
    <row r="2939" spans="5:12" ht="12.75">
      <c r="E2939" s="27" t="s">
        <v>44</v>
      </c>
      <c r="L2939" s="179"/>
    </row>
    <row r="2940" spans="5:12" ht="12.75">
      <c r="E2940" s="27" t="s">
        <v>44</v>
      </c>
      <c r="L2940" s="179"/>
    </row>
    <row r="2941" spans="5:12" ht="12.75">
      <c r="E2941" s="27" t="s">
        <v>44</v>
      </c>
      <c r="L2941" s="179"/>
    </row>
    <row r="2942" spans="5:12" ht="12.75">
      <c r="E2942" s="27" t="s">
        <v>44</v>
      </c>
      <c r="L2942" s="179"/>
    </row>
    <row r="2943" spans="5:12" ht="12.75">
      <c r="E2943" s="27" t="s">
        <v>44</v>
      </c>
      <c r="L2943" s="179"/>
    </row>
    <row r="2944" spans="5:12" ht="12.75">
      <c r="E2944" s="27" t="s">
        <v>44</v>
      </c>
      <c r="L2944" s="179"/>
    </row>
    <row r="2945" spans="5:12" ht="12.75">
      <c r="E2945" s="27" t="s">
        <v>44</v>
      </c>
      <c r="L2945" s="179"/>
    </row>
    <row r="2946" spans="5:12" ht="12.75">
      <c r="E2946" s="27" t="s">
        <v>44</v>
      </c>
      <c r="L2946" s="179"/>
    </row>
    <row r="2947" spans="5:12" ht="12.75">
      <c r="E2947" s="27" t="s">
        <v>44</v>
      </c>
      <c r="L2947" s="179"/>
    </row>
    <row r="2948" spans="5:12" ht="12.75">
      <c r="E2948" s="27" t="s">
        <v>44</v>
      </c>
      <c r="L2948" s="179"/>
    </row>
    <row r="2949" spans="5:12" ht="12.75">
      <c r="E2949" s="27" t="s">
        <v>44</v>
      </c>
      <c r="L2949" s="179"/>
    </row>
    <row r="2950" spans="5:12" ht="12.75">
      <c r="E2950" s="27" t="s">
        <v>44</v>
      </c>
      <c r="L2950" s="179"/>
    </row>
    <row r="2951" spans="5:12" ht="12.75">
      <c r="E2951" s="27" t="s">
        <v>44</v>
      </c>
      <c r="L2951" s="179"/>
    </row>
    <row r="2952" spans="5:12" ht="12.75">
      <c r="E2952" s="27" t="s">
        <v>44</v>
      </c>
      <c r="L2952" s="179"/>
    </row>
    <row r="2953" spans="5:12" ht="12.75">
      <c r="E2953" s="27" t="s">
        <v>44</v>
      </c>
      <c r="L2953" s="179"/>
    </row>
    <row r="2954" spans="5:12" ht="12.75">
      <c r="E2954" s="27" t="s">
        <v>44</v>
      </c>
      <c r="L2954" s="179"/>
    </row>
    <row r="2955" spans="5:12" ht="12.75">
      <c r="E2955" s="27" t="s">
        <v>44</v>
      </c>
      <c r="L2955" s="179"/>
    </row>
    <row r="2956" spans="5:12" ht="12.75">
      <c r="E2956" s="27" t="s">
        <v>44</v>
      </c>
      <c r="L2956" s="179"/>
    </row>
    <row r="2957" spans="5:12" ht="12.75">
      <c r="E2957" s="27" t="s">
        <v>44</v>
      </c>
      <c r="L2957" s="179"/>
    </row>
    <row r="2958" spans="5:12" ht="12.75">
      <c r="E2958" s="27" t="s">
        <v>44</v>
      </c>
      <c r="L2958" s="179"/>
    </row>
    <row r="2959" spans="5:12" ht="12.75">
      <c r="E2959" s="27" t="s">
        <v>44</v>
      </c>
      <c r="L2959" s="179"/>
    </row>
    <row r="2960" spans="5:12" ht="12.75">
      <c r="E2960" s="27" t="s">
        <v>44</v>
      </c>
      <c r="L2960" s="179"/>
    </row>
    <row r="2961" spans="5:12" ht="12.75">
      <c r="E2961" s="27" t="s">
        <v>44</v>
      </c>
      <c r="L2961" s="179"/>
    </row>
    <row r="2962" spans="5:12" ht="12.75">
      <c r="E2962" s="27" t="s">
        <v>44</v>
      </c>
      <c r="L2962" s="179"/>
    </row>
    <row r="2963" spans="5:12" ht="12.75">
      <c r="E2963" s="27" t="s">
        <v>44</v>
      </c>
      <c r="L2963" s="179"/>
    </row>
    <row r="2964" spans="5:12" ht="12.75">
      <c r="E2964" s="27" t="s">
        <v>44</v>
      </c>
      <c r="L2964" s="179"/>
    </row>
    <row r="2965" spans="5:12" ht="12.75">
      <c r="E2965" s="27" t="s">
        <v>44</v>
      </c>
      <c r="L2965" s="179"/>
    </row>
    <row r="2966" spans="5:12" ht="12.75">
      <c r="E2966" s="27" t="s">
        <v>44</v>
      </c>
      <c r="L2966" s="179"/>
    </row>
    <row r="2967" spans="5:12" ht="12.75">
      <c r="E2967" s="27" t="s">
        <v>44</v>
      </c>
      <c r="L2967" s="179"/>
    </row>
    <row r="2968" spans="5:12" ht="12.75">
      <c r="E2968" s="27" t="s">
        <v>44</v>
      </c>
      <c r="L2968" s="179"/>
    </row>
    <row r="2969" spans="5:12" ht="12.75">
      <c r="E2969" s="27" t="s">
        <v>44</v>
      </c>
      <c r="L2969" s="179"/>
    </row>
    <row r="2970" spans="5:12" ht="12.75">
      <c r="E2970" s="27" t="s">
        <v>44</v>
      </c>
      <c r="L2970" s="179"/>
    </row>
    <row r="2971" spans="5:12" ht="12.75">
      <c r="E2971" s="27" t="s">
        <v>44</v>
      </c>
      <c r="L2971" s="179"/>
    </row>
    <row r="2972" spans="5:12" ht="12.75">
      <c r="E2972" s="27" t="s">
        <v>44</v>
      </c>
      <c r="L2972" s="179"/>
    </row>
    <row r="2973" spans="5:12" ht="12.75">
      <c r="E2973" s="27" t="s">
        <v>44</v>
      </c>
      <c r="L2973" s="179"/>
    </row>
    <row r="2974" spans="5:12" ht="12.75">
      <c r="E2974" s="27" t="s">
        <v>44</v>
      </c>
      <c r="L2974" s="179"/>
    </row>
    <row r="2975" spans="5:12" ht="12.75">
      <c r="E2975" s="27" t="s">
        <v>44</v>
      </c>
      <c r="L2975" s="179"/>
    </row>
    <row r="2976" spans="5:12" ht="12.75">
      <c r="E2976" s="27" t="s">
        <v>44</v>
      </c>
      <c r="L2976" s="179"/>
    </row>
    <row r="2977" spans="5:12" ht="12.75">
      <c r="E2977" s="27" t="s">
        <v>44</v>
      </c>
      <c r="L2977" s="179"/>
    </row>
    <row r="2978" spans="5:12" ht="12.75">
      <c r="E2978" s="27" t="s">
        <v>44</v>
      </c>
      <c r="L2978" s="179"/>
    </row>
    <row r="2979" spans="5:12" ht="12.75">
      <c r="E2979" s="27" t="s">
        <v>44</v>
      </c>
      <c r="L2979" s="179"/>
    </row>
    <row r="2980" spans="5:12" ht="12.75">
      <c r="E2980" s="27" t="s">
        <v>44</v>
      </c>
      <c r="L2980" s="179"/>
    </row>
    <row r="2981" spans="5:12" ht="12.75">
      <c r="E2981" s="27" t="s">
        <v>44</v>
      </c>
      <c r="L2981" s="179"/>
    </row>
    <row r="2982" spans="5:12" ht="12.75">
      <c r="E2982" s="27" t="s">
        <v>44</v>
      </c>
      <c r="L2982" s="179"/>
    </row>
    <row r="2983" spans="5:12" ht="12.75">
      <c r="E2983" s="27" t="s">
        <v>44</v>
      </c>
      <c r="L2983" s="179"/>
    </row>
    <row r="2984" spans="5:12" ht="12.75">
      <c r="E2984" s="27" t="s">
        <v>44</v>
      </c>
      <c r="L2984" s="179"/>
    </row>
    <row r="2985" spans="5:12" ht="12.75">
      <c r="E2985" s="27" t="s">
        <v>44</v>
      </c>
      <c r="L2985" s="179"/>
    </row>
    <row r="2986" spans="5:12" ht="12.75">
      <c r="E2986" s="27" t="s">
        <v>44</v>
      </c>
      <c r="L2986" s="179"/>
    </row>
    <row r="2987" spans="5:12" ht="12.75">
      <c r="E2987" s="27" t="s">
        <v>44</v>
      </c>
      <c r="L2987" s="179"/>
    </row>
    <row r="2988" spans="5:12" ht="12.75">
      <c r="E2988" s="27" t="s">
        <v>44</v>
      </c>
      <c r="L2988" s="179"/>
    </row>
    <row r="2989" spans="5:12" ht="12.75">
      <c r="E2989" s="27" t="s">
        <v>44</v>
      </c>
      <c r="L2989" s="179"/>
    </row>
    <row r="2990" spans="5:12" ht="12.75">
      <c r="E2990" s="27" t="s">
        <v>44</v>
      </c>
      <c r="L2990" s="179"/>
    </row>
    <row r="2991" spans="5:12" ht="12.75">
      <c r="E2991" s="27" t="s">
        <v>44</v>
      </c>
      <c r="L2991" s="179"/>
    </row>
    <row r="2992" spans="5:12" ht="12.75">
      <c r="E2992" s="27" t="s">
        <v>44</v>
      </c>
      <c r="L2992" s="179"/>
    </row>
    <row r="2993" spans="5:12" ht="12.75">
      <c r="E2993" s="27" t="s">
        <v>44</v>
      </c>
      <c r="L2993" s="179"/>
    </row>
    <row r="2994" spans="5:12" ht="12.75">
      <c r="E2994" s="27" t="s">
        <v>44</v>
      </c>
      <c r="L2994" s="179"/>
    </row>
    <row r="2995" spans="5:12" ht="12.75">
      <c r="E2995" s="27" t="s">
        <v>44</v>
      </c>
      <c r="L2995" s="179"/>
    </row>
    <row r="2996" spans="5:12" ht="12.75">
      <c r="E2996" s="27" t="s">
        <v>44</v>
      </c>
      <c r="L2996" s="179"/>
    </row>
    <row r="2997" spans="5:12" ht="12.75">
      <c r="E2997" s="27" t="s">
        <v>44</v>
      </c>
      <c r="L2997" s="179"/>
    </row>
    <row r="2998" spans="5:12" ht="12.75">
      <c r="E2998" s="27" t="s">
        <v>44</v>
      </c>
      <c r="L2998" s="179"/>
    </row>
    <row r="2999" spans="5:12" ht="12.75">
      <c r="E2999" s="27" t="s">
        <v>44</v>
      </c>
      <c r="L2999" s="179"/>
    </row>
    <row r="3000" spans="5:12" ht="12.75">
      <c r="E3000" s="27" t="s">
        <v>44</v>
      </c>
      <c r="L3000" s="179"/>
    </row>
    <row r="3001" spans="5:12" ht="12.75">
      <c r="E3001" s="27" t="s">
        <v>44</v>
      </c>
      <c r="L3001" s="179"/>
    </row>
    <row r="3002" spans="5:12" ht="12.75">
      <c r="E3002" s="27" t="s">
        <v>44</v>
      </c>
      <c r="L3002" s="179"/>
    </row>
    <row r="3003" spans="5:12" ht="12.75">
      <c r="E3003" s="27" t="s">
        <v>44</v>
      </c>
      <c r="L3003" s="179"/>
    </row>
    <row r="3004" spans="5:12" ht="12.75">
      <c r="E3004" s="27" t="s">
        <v>44</v>
      </c>
      <c r="L3004" s="179"/>
    </row>
    <row r="3005" spans="5:12" ht="12.75">
      <c r="E3005" s="27" t="s">
        <v>44</v>
      </c>
      <c r="L3005" s="179"/>
    </row>
    <row r="3006" spans="5:12" ht="12.75">
      <c r="E3006" s="27" t="s">
        <v>44</v>
      </c>
      <c r="L3006" s="179"/>
    </row>
    <row r="3007" spans="5:12" ht="12.75">
      <c r="E3007" s="27" t="s">
        <v>44</v>
      </c>
      <c r="L3007" s="179"/>
    </row>
    <row r="3008" spans="5:12" ht="12.75">
      <c r="E3008" s="27" t="s">
        <v>44</v>
      </c>
      <c r="L3008" s="179"/>
    </row>
    <row r="3009" spans="5:12" ht="12.75">
      <c r="E3009" s="27" t="s">
        <v>44</v>
      </c>
      <c r="L3009" s="179"/>
    </row>
    <row r="3010" spans="5:12" ht="12.75">
      <c r="E3010" s="27" t="s">
        <v>44</v>
      </c>
      <c r="L3010" s="179"/>
    </row>
    <row r="3011" spans="5:12" ht="12.75">
      <c r="E3011" s="27" t="s">
        <v>44</v>
      </c>
      <c r="L3011" s="179"/>
    </row>
    <row r="3012" spans="5:12" ht="12.75">
      <c r="E3012" s="27" t="s">
        <v>44</v>
      </c>
      <c r="L3012" s="179"/>
    </row>
    <row r="3013" spans="5:12" ht="12.75">
      <c r="E3013" s="27" t="s">
        <v>44</v>
      </c>
      <c r="L3013" s="179"/>
    </row>
  </sheetData>
  <sheetProtection formatCells="0" formatColumns="0" formatRows="0" insertRows="0" deleteRows="0" selectLockedCells="1"/>
  <protectedRanges>
    <protectedRange sqref="A10:D10 F10:K10 A496:K853 A109:A495 B175:B495 B103:B147" name="Oblast3"/>
    <protectedRange sqref="K4:K5 E4" name="Oblast2"/>
    <protectedRange sqref="C5:H5 D3:H3 H4 D4" name="Oblast1"/>
    <protectedRange sqref="E10" name="Oblast3_1"/>
    <protectedRange sqref="J4" name="Oblast2_2"/>
    <protectedRange sqref="G157:I157 B159:J174 J103:K157 C103:I147 G149:H156 F148:H148 C175:K494" name="Oblast1_1"/>
    <protectedRange sqref="A43 J17 B14:F17 A56 A18:K18 B19:I19 B26:K26 J48:J54 B21:F25 H21:H25 J25 G20:G25 I20:I25 A34:K34 B55:K56 B45:F45 H45 H48:H54 B48:F50 A101:A108 G101:K102 B101:F101 B102:E102 K19:K25 B41:K44 B35:I40 K35:K40 J45 H14:H17 C51:F54 G45:G54 I45:I54 K45:K54" name="Oblast3_8"/>
    <protectedRange sqref="A11:K11 B13:F13 H13 A19:A26 A35:A42 A12:I12 A13:A17 G13:G17 I13:I17 K12:K17 A44:A55" name="Oblast3_2_3"/>
    <protectedRange sqref="C20 E20:F20 H20" name="Oblast3_5_1"/>
    <protectedRange sqref="H46:H47 H77:H80" name="Oblast3_6_1"/>
    <protectedRange sqref="A81" name="Oblast3_14"/>
    <protectedRange sqref="B81:F81" name="Oblast3_3_2"/>
    <protectedRange sqref="C4" name="Oblast1_3"/>
    <protectedRange sqref="C3" name="Oblast1_1_1"/>
    <protectedRange sqref="J3:K3" name="Oblast2_3_1"/>
    <protectedRange sqref="B46:F47 C80:K80 J57:J79 C77:F79 J46:J47 H46:H47 G81:G100 I98:I100 K81:K100 H57:H79 B57:F59 B67:F72 B60:B77 C60:F62 D73:F76 D63:F66 B51:B54" name="Oblast3_2"/>
    <protectedRange sqref="A57:A80" name="Oblast3_2_1"/>
    <protectedRange sqref="A82:A100" name="Oblast3_3"/>
    <protectedRange sqref="J98:J100 H98:H100 B82:F100" name="Oblast3_2_2"/>
    <protectedRange sqref="G57:G79 I57:I79 K57:K79" name="Oblast3_3_1_1"/>
    <protectedRange sqref="C63:C66 C73:C76" name="Oblast3_6_1_1"/>
    <protectedRange sqref="K27:K33 I27:I33 G27:G33" name="Oblast3_8_1"/>
    <protectedRange sqref="J14:J16" name="Oblast3_8_2"/>
    <protectedRange sqref="J12:J13" name="Oblast3_2_3_1"/>
    <protectedRange sqref="J19 J21:J24" name="Oblast3_8_3"/>
    <protectedRange sqref="J20" name="Oblast3_5_1_1"/>
    <protectedRange sqref="J35:J40" name="Oblast3_8_4"/>
    <protectedRange sqref="J81 H81" name="Oblast3_3_2_1"/>
    <protectedRange sqref="I81:I97" name="Oblast3_2_4"/>
    <protectedRange sqref="J82:J97 H82:H97" name="Oblast3_2_2_1"/>
  </protectedRanges>
  <autoFilter ref="A10:P2451"/>
  <mergeCells count="13">
    <mergeCell ref="B112:B113"/>
    <mergeCell ref="Y1:Z1"/>
    <mergeCell ref="J3:K3"/>
    <mergeCell ref="I1:J1"/>
    <mergeCell ref="P6:P8"/>
    <mergeCell ref="M6:M8"/>
    <mergeCell ref="N6:N8"/>
    <mergeCell ref="H6:K6"/>
    <mergeCell ref="J7:K7"/>
    <mergeCell ref="O6:O8"/>
    <mergeCell ref="M5:O5"/>
    <mergeCell ref="W1:X1"/>
    <mergeCell ref="U1:V1"/>
  </mergeCells>
  <printOptions horizontalCentered="1"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86" r:id="rId5"/>
  <rowBreaks count="3" manualBreakCount="3">
    <brk id="42" max="16383" man="1"/>
    <brk id="80" max="16383" man="1"/>
    <brk id="100" max="16383" man="1"/>
  </rowBreak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192" r:id="rId4" name="Button 120">
              <controlPr defaultSize="0" print="0" autoFill="0" autoPict="0" macro="[0]!Makro4">
                <anchor moveWithCells="1" sizeWithCells="1">
                  <from>
                    <xdr:col>4</xdr:col>
                    <xdr:colOff>38100</xdr:colOff>
                    <xdr:row>0</xdr:row>
                    <xdr:rowOff>57150</xdr:rowOff>
                  </from>
                  <to>
                    <xdr:col>5</xdr:col>
                    <xdr:colOff>276225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="106" zoomScaleSheetLayoutView="106" workbookViewId="0" topLeftCell="A1">
      <selection activeCell="L16" sqref="L16"/>
    </sheetView>
  </sheetViews>
  <sheetFormatPr defaultColWidth="9.140625" defaultRowHeight="12.75"/>
  <cols>
    <col min="1" max="1" width="3.7109375" style="115" bestFit="1" customWidth="1"/>
    <col min="2" max="2" width="10.421875" style="103" bestFit="1" customWidth="1"/>
    <col min="3" max="3" width="8.8515625" style="104" customWidth="1"/>
    <col min="4" max="4" width="9.140625" style="104" customWidth="1"/>
    <col min="5" max="5" width="5.8515625" style="104" bestFit="1" customWidth="1"/>
    <col min="6" max="7" width="9.28125" style="104" bestFit="1" customWidth="1"/>
    <col min="8" max="8" width="10.421875" style="104" customWidth="1"/>
    <col min="9" max="9" width="14.7109375" style="0" customWidth="1"/>
    <col min="10" max="10" width="8.00390625" style="0" bestFit="1" customWidth="1"/>
    <col min="11" max="11" width="13.140625" style="0" bestFit="1" customWidth="1"/>
    <col min="12" max="12" width="24.8515625" style="0" customWidth="1"/>
  </cols>
  <sheetData>
    <row r="1" spans="1:12" s="116" customFormat="1" ht="13.5" thickBot="1">
      <c r="A1" s="234" t="s">
        <v>148</v>
      </c>
      <c r="B1" s="238" t="s">
        <v>140</v>
      </c>
      <c r="C1" s="236" t="s">
        <v>141</v>
      </c>
      <c r="D1" s="236" t="s">
        <v>131</v>
      </c>
      <c r="E1" s="236" t="s">
        <v>142</v>
      </c>
      <c r="F1" s="236" t="s">
        <v>143</v>
      </c>
      <c r="G1" s="236" t="s">
        <v>144</v>
      </c>
      <c r="H1" s="236" t="s">
        <v>145</v>
      </c>
      <c r="I1" s="236" t="s">
        <v>146</v>
      </c>
      <c r="J1" s="236" t="s">
        <v>147</v>
      </c>
      <c r="K1" s="236" t="s">
        <v>228</v>
      </c>
      <c r="L1" s="236" t="s">
        <v>244</v>
      </c>
    </row>
    <row r="2" spans="1:12" ht="14.25" thickBot="1" thickTop="1">
      <c r="A2" s="237">
        <v>2</v>
      </c>
      <c r="B2" s="239" t="s">
        <v>179</v>
      </c>
      <c r="C2" s="107"/>
      <c r="D2" s="107"/>
      <c r="E2" s="107"/>
      <c r="F2" s="107"/>
      <c r="G2" s="107"/>
      <c r="H2" s="107"/>
      <c r="I2" s="117"/>
      <c r="J2" s="452" t="s">
        <v>241</v>
      </c>
      <c r="K2" s="452"/>
      <c r="L2" s="108"/>
    </row>
    <row r="3" spans="1:12" s="102" customFormat="1" ht="13.5" thickTop="1">
      <c r="A3" s="235">
        <v>3</v>
      </c>
      <c r="B3" s="241" t="s">
        <v>129</v>
      </c>
      <c r="C3" s="120" t="s">
        <v>130</v>
      </c>
      <c r="D3" s="120" t="s">
        <v>131</v>
      </c>
      <c r="E3" s="120" t="s">
        <v>132</v>
      </c>
      <c r="F3" s="120" t="s">
        <v>45</v>
      </c>
      <c r="G3" s="120" t="s">
        <v>52</v>
      </c>
      <c r="H3" s="120" t="s">
        <v>133</v>
      </c>
      <c r="I3" s="120" t="s">
        <v>137</v>
      </c>
      <c r="J3" s="120" t="s">
        <v>229</v>
      </c>
      <c r="K3" s="120" t="s">
        <v>230</v>
      </c>
      <c r="L3" s="166" t="s">
        <v>227</v>
      </c>
    </row>
    <row r="4" spans="1:12" ht="12.75">
      <c r="A4" s="235">
        <v>4</v>
      </c>
      <c r="B4" s="242" t="s">
        <v>134</v>
      </c>
      <c r="C4" s="109">
        <v>1.8</v>
      </c>
      <c r="D4" s="124">
        <v>3.8</v>
      </c>
      <c r="E4" s="124">
        <v>1.2</v>
      </c>
      <c r="F4" s="109">
        <f aca="true" t="shared" si="0" ref="F4:F11">C4*D4*E4</f>
        <v>8.208</v>
      </c>
      <c r="G4" s="110">
        <f aca="true" t="shared" si="1" ref="G4:G11">C4*D4</f>
        <v>6.84</v>
      </c>
      <c r="H4" s="110">
        <f aca="true" t="shared" si="2" ref="H4:H11">2*E4*(C4+D4)</f>
        <v>13.44</v>
      </c>
      <c r="I4" s="118" t="s">
        <v>189</v>
      </c>
      <c r="J4" s="240">
        <v>488.2</v>
      </c>
      <c r="K4" s="240" t="s">
        <v>234</v>
      </c>
      <c r="L4" s="165" t="s">
        <v>190</v>
      </c>
    </row>
    <row r="5" spans="1:12" ht="12.75">
      <c r="A5" s="235">
        <v>5</v>
      </c>
      <c r="B5" s="242" t="s">
        <v>135</v>
      </c>
      <c r="C5" s="109">
        <v>1.8</v>
      </c>
      <c r="D5" s="124">
        <v>3.8</v>
      </c>
      <c r="E5" s="124">
        <v>1.2</v>
      </c>
      <c r="F5" s="109">
        <f t="shared" si="0"/>
        <v>8.208</v>
      </c>
      <c r="G5" s="110">
        <f t="shared" si="1"/>
        <v>6.84</v>
      </c>
      <c r="H5" s="110">
        <f t="shared" si="2"/>
        <v>13.44</v>
      </c>
      <c r="I5" s="118" t="s">
        <v>183</v>
      </c>
      <c r="J5" s="240">
        <v>504.9</v>
      </c>
      <c r="K5" s="240" t="s">
        <v>235</v>
      </c>
      <c r="L5" s="165" t="s">
        <v>191</v>
      </c>
    </row>
    <row r="6" spans="1:12" ht="12.75">
      <c r="A6" s="235">
        <v>6</v>
      </c>
      <c r="B6" s="242" t="s">
        <v>136</v>
      </c>
      <c r="C6" s="109">
        <v>2.4</v>
      </c>
      <c r="D6" s="124">
        <v>3.8</v>
      </c>
      <c r="E6" s="124">
        <v>0.85</v>
      </c>
      <c r="F6" s="109">
        <f t="shared" si="0"/>
        <v>7.751999999999999</v>
      </c>
      <c r="G6" s="110">
        <f t="shared" si="1"/>
        <v>9.12</v>
      </c>
      <c r="H6" s="110">
        <f t="shared" si="2"/>
        <v>10.54</v>
      </c>
      <c r="I6" s="118" t="s">
        <v>184</v>
      </c>
      <c r="J6" s="240">
        <v>817.2</v>
      </c>
      <c r="K6" s="240" t="s">
        <v>236</v>
      </c>
      <c r="L6" s="165" t="s">
        <v>192</v>
      </c>
    </row>
    <row r="7" spans="1:12" ht="12.75">
      <c r="A7" s="235">
        <v>7</v>
      </c>
      <c r="B7" s="242" t="s">
        <v>180</v>
      </c>
      <c r="C7" s="109">
        <v>1.8</v>
      </c>
      <c r="D7" s="124">
        <v>4.4</v>
      </c>
      <c r="E7" s="124">
        <v>1.2</v>
      </c>
      <c r="F7" s="109">
        <f t="shared" si="0"/>
        <v>9.504000000000001</v>
      </c>
      <c r="G7" s="110">
        <f t="shared" si="1"/>
        <v>7.920000000000001</v>
      </c>
      <c r="H7" s="110">
        <f t="shared" si="2"/>
        <v>14.879999999999999</v>
      </c>
      <c r="I7" s="118" t="s">
        <v>185</v>
      </c>
      <c r="J7" s="240">
        <v>504.9</v>
      </c>
      <c r="K7" s="240" t="s">
        <v>237</v>
      </c>
      <c r="L7" s="165" t="s">
        <v>193</v>
      </c>
    </row>
    <row r="8" spans="1:12" ht="12.75">
      <c r="A8" s="235">
        <v>8</v>
      </c>
      <c r="B8" s="242" t="s">
        <v>138</v>
      </c>
      <c r="C8" s="109">
        <v>1.8</v>
      </c>
      <c r="D8" s="124">
        <v>4.4</v>
      </c>
      <c r="E8" s="124">
        <v>1.2</v>
      </c>
      <c r="F8" s="109">
        <f t="shared" si="0"/>
        <v>9.504000000000001</v>
      </c>
      <c r="G8" s="110">
        <f t="shared" si="1"/>
        <v>7.920000000000001</v>
      </c>
      <c r="H8" s="110">
        <f t="shared" si="2"/>
        <v>14.879999999999999</v>
      </c>
      <c r="I8" s="118" t="s">
        <v>186</v>
      </c>
      <c r="J8" s="240">
        <v>570.1</v>
      </c>
      <c r="K8" s="240" t="s">
        <v>238</v>
      </c>
      <c r="L8" s="251">
        <f>C8*D8*0.274</f>
        <v>2.1700800000000005</v>
      </c>
    </row>
    <row r="9" spans="1:12" ht="12.75">
      <c r="A9" s="235">
        <v>9</v>
      </c>
      <c r="B9" s="242" t="s">
        <v>181</v>
      </c>
      <c r="C9" s="109">
        <v>1.8</v>
      </c>
      <c r="D9" s="124">
        <v>3.8</v>
      </c>
      <c r="E9" s="124">
        <v>1.2</v>
      </c>
      <c r="F9" s="109">
        <f t="shared" si="0"/>
        <v>8.208</v>
      </c>
      <c r="G9" s="110">
        <f t="shared" si="1"/>
        <v>6.84</v>
      </c>
      <c r="H9" s="110">
        <f t="shared" si="2"/>
        <v>13.44</v>
      </c>
      <c r="I9" s="118" t="s">
        <v>187</v>
      </c>
      <c r="J9" s="240">
        <v>570.1</v>
      </c>
      <c r="K9" s="240" t="s">
        <v>238</v>
      </c>
      <c r="L9" s="251">
        <f>C9*D9*0.245</f>
        <v>1.6758</v>
      </c>
    </row>
    <row r="10" spans="1:12" ht="12.75">
      <c r="A10" s="235">
        <v>10</v>
      </c>
      <c r="B10" s="243" t="s">
        <v>139</v>
      </c>
      <c r="C10" s="109">
        <v>3.8</v>
      </c>
      <c r="D10" s="124">
        <v>4.4</v>
      </c>
      <c r="E10" s="124">
        <v>1.2</v>
      </c>
      <c r="F10" s="109">
        <f t="shared" si="0"/>
        <v>20.063999999999997</v>
      </c>
      <c r="G10" s="110">
        <f t="shared" si="1"/>
        <v>16.72</v>
      </c>
      <c r="H10" s="110">
        <f t="shared" si="2"/>
        <v>19.679999999999996</v>
      </c>
      <c r="I10" s="118" t="s">
        <v>188</v>
      </c>
      <c r="J10" s="240">
        <v>1162.65</v>
      </c>
      <c r="K10" s="240" t="s">
        <v>239</v>
      </c>
      <c r="L10" s="251">
        <f>C10*D10*0.314</f>
        <v>5.25008</v>
      </c>
    </row>
    <row r="11" spans="1:12" ht="12.75">
      <c r="A11" s="235">
        <v>11</v>
      </c>
      <c r="B11" s="244" t="s">
        <v>231</v>
      </c>
      <c r="C11" s="245">
        <v>2.1</v>
      </c>
      <c r="D11" s="246">
        <v>4.1</v>
      </c>
      <c r="E11" s="246">
        <v>1.15</v>
      </c>
      <c r="F11" s="245">
        <f t="shared" si="0"/>
        <v>9.901499999999999</v>
      </c>
      <c r="G11" s="229">
        <f t="shared" si="1"/>
        <v>8.61</v>
      </c>
      <c r="H11" s="229">
        <f t="shared" si="2"/>
        <v>14.259999999999998</v>
      </c>
      <c r="I11" s="247" t="s">
        <v>232</v>
      </c>
      <c r="J11" s="245">
        <v>632.6</v>
      </c>
      <c r="K11" s="248" t="s">
        <v>240</v>
      </c>
      <c r="L11" s="251">
        <f>C11*D11*0.305</f>
        <v>2.6260499999999998</v>
      </c>
    </row>
    <row r="12" spans="1:12" ht="12.75">
      <c r="A12" s="235">
        <v>12</v>
      </c>
      <c r="B12" s="451" t="s">
        <v>26</v>
      </c>
      <c r="C12" s="113"/>
      <c r="D12" s="113"/>
      <c r="E12" s="113"/>
      <c r="F12" s="282">
        <f>SUM(F4:F11)</f>
        <v>81.34949999999999</v>
      </c>
      <c r="G12" s="282">
        <f>SUM(G4:G11)</f>
        <v>70.81</v>
      </c>
      <c r="H12" s="282">
        <f>SUM(H4:H11)</f>
        <v>114.55999999999997</v>
      </c>
      <c r="I12" s="282">
        <v>3.54</v>
      </c>
      <c r="J12" s="282">
        <v>5250.65</v>
      </c>
      <c r="K12" s="282">
        <v>2768.75</v>
      </c>
      <c r="L12" s="283">
        <v>2.9674099999999997</v>
      </c>
    </row>
    <row r="13" spans="1:12" ht="12.75">
      <c r="A13" s="235">
        <v>13</v>
      </c>
      <c r="B13" s="451"/>
      <c r="C13" s="112"/>
      <c r="D13" s="112"/>
      <c r="E13" s="112"/>
      <c r="F13" s="112"/>
      <c r="G13" s="112"/>
      <c r="H13" s="163"/>
      <c r="I13" s="164"/>
      <c r="J13" s="164"/>
      <c r="K13" s="119"/>
      <c r="L13" s="252">
        <v>11.72201</v>
      </c>
    </row>
    <row r="14" spans="1:12" ht="12.75">
      <c r="A14" s="235">
        <v>14</v>
      </c>
      <c r="B14" s="206" t="s">
        <v>151</v>
      </c>
      <c r="C14" s="207"/>
      <c r="D14" s="207"/>
      <c r="E14" s="207"/>
      <c r="F14" s="208"/>
      <c r="G14" s="208"/>
      <c r="H14" s="208"/>
      <c r="I14" s="208"/>
      <c r="J14" s="208"/>
      <c r="K14" s="208"/>
      <c r="L14" s="209"/>
    </row>
    <row r="15" spans="1:12" ht="12.75">
      <c r="A15" s="235">
        <v>15</v>
      </c>
      <c r="B15" s="120" t="s">
        <v>156</v>
      </c>
      <c r="C15" s="120" t="s">
        <v>152</v>
      </c>
      <c r="D15" s="120" t="s">
        <v>153</v>
      </c>
      <c r="E15" s="120" t="s">
        <v>49</v>
      </c>
      <c r="F15" s="120" t="s">
        <v>45</v>
      </c>
      <c r="G15" s="207" t="s">
        <v>133</v>
      </c>
      <c r="H15" s="110"/>
      <c r="I15" s="118"/>
      <c r="J15" s="118"/>
      <c r="K15" s="118"/>
      <c r="L15" s="209"/>
    </row>
    <row r="16" spans="1:12" ht="12.75">
      <c r="A16" s="235">
        <v>16</v>
      </c>
      <c r="B16" s="210">
        <f>2*(0.47+0.61)</f>
        <v>2.16</v>
      </c>
      <c r="C16" s="211">
        <f>0.47*0.61</f>
        <v>0.28669999999999995</v>
      </c>
      <c r="D16" s="211">
        <v>0.15</v>
      </c>
      <c r="E16" s="211">
        <v>6</v>
      </c>
      <c r="F16" s="211">
        <f aca="true" t="shared" si="3" ref="F16:F21">C16*D16*E16</f>
        <v>0.25803</v>
      </c>
      <c r="G16" s="211">
        <f aca="true" t="shared" si="4" ref="G16:G21">B16*D16*E16</f>
        <v>1.944</v>
      </c>
      <c r="H16" s="211"/>
      <c r="I16" s="211"/>
      <c r="J16" s="211"/>
      <c r="K16" s="211"/>
      <c r="L16" s="212"/>
    </row>
    <row r="17" spans="1:12" ht="12.75">
      <c r="A17" s="235">
        <v>17</v>
      </c>
      <c r="B17" s="210">
        <f>2*(0.47+0.61)</f>
        <v>2.16</v>
      </c>
      <c r="C17" s="211">
        <f>C16</f>
        <v>0.28669999999999995</v>
      </c>
      <c r="D17" s="211">
        <v>0.3</v>
      </c>
      <c r="E17" s="211">
        <v>2</v>
      </c>
      <c r="F17" s="211">
        <f t="shared" si="3"/>
        <v>0.17201999999999998</v>
      </c>
      <c r="G17" s="211">
        <f t="shared" si="4"/>
        <v>1.296</v>
      </c>
      <c r="H17" s="211"/>
      <c r="I17" s="211"/>
      <c r="J17" s="211"/>
      <c r="K17" s="211"/>
      <c r="L17" s="212"/>
    </row>
    <row r="18" spans="1:12" ht="12.75">
      <c r="A18" s="235">
        <v>18</v>
      </c>
      <c r="B18" s="211">
        <f>B17</f>
        <v>2.16</v>
      </c>
      <c r="C18" s="211">
        <f>C17</f>
        <v>0.28669999999999995</v>
      </c>
      <c r="D18" s="211">
        <v>0.18</v>
      </c>
      <c r="E18" s="211">
        <v>2</v>
      </c>
      <c r="F18" s="211">
        <f t="shared" si="3"/>
        <v>0.10321199999999998</v>
      </c>
      <c r="G18" s="211">
        <f t="shared" si="4"/>
        <v>0.7776000000000001</v>
      </c>
      <c r="H18" s="211"/>
      <c r="I18" s="211"/>
      <c r="J18" s="211"/>
      <c r="K18" s="211"/>
      <c r="L18" s="212"/>
    </row>
    <row r="19" spans="1:12" ht="12.75">
      <c r="A19" s="235">
        <v>19</v>
      </c>
      <c r="B19" s="211">
        <f>B18</f>
        <v>2.16</v>
      </c>
      <c r="C19" s="211">
        <f>C18</f>
        <v>0.28669999999999995</v>
      </c>
      <c r="D19" s="110">
        <v>0.17</v>
      </c>
      <c r="E19" s="110">
        <v>2</v>
      </c>
      <c r="F19" s="211">
        <f t="shared" si="3"/>
        <v>0.097478</v>
      </c>
      <c r="G19" s="211">
        <f t="shared" si="4"/>
        <v>0.7344</v>
      </c>
      <c r="H19" s="110"/>
      <c r="I19" s="118"/>
      <c r="J19" s="118"/>
      <c r="K19" s="118"/>
      <c r="L19" s="111"/>
    </row>
    <row r="20" spans="1:12" ht="12.75">
      <c r="A20" s="235">
        <v>20</v>
      </c>
      <c r="B20" s="211">
        <f>B19</f>
        <v>2.16</v>
      </c>
      <c r="C20" s="211">
        <f>C19</f>
        <v>0.28669999999999995</v>
      </c>
      <c r="D20" s="110">
        <v>0.27</v>
      </c>
      <c r="E20" s="110">
        <v>2</v>
      </c>
      <c r="F20" s="211">
        <f t="shared" si="3"/>
        <v>0.15481799999999998</v>
      </c>
      <c r="G20" s="211">
        <f t="shared" si="4"/>
        <v>1.1664</v>
      </c>
      <c r="H20" s="110"/>
      <c r="I20" s="118"/>
      <c r="J20" s="118"/>
      <c r="K20" s="118"/>
      <c r="L20" s="111"/>
    </row>
    <row r="21" spans="1:12" ht="12.75">
      <c r="A21" s="235">
        <v>21</v>
      </c>
      <c r="B21" s="211">
        <f>B20</f>
        <v>2.16</v>
      </c>
      <c r="C21" s="211">
        <f>C20</f>
        <v>0.28669999999999995</v>
      </c>
      <c r="D21" s="110">
        <v>0.32</v>
      </c>
      <c r="E21" s="110">
        <v>2</v>
      </c>
      <c r="F21" s="211">
        <f t="shared" si="3"/>
        <v>0.18348799999999998</v>
      </c>
      <c r="G21" s="211">
        <f t="shared" si="4"/>
        <v>1.3824</v>
      </c>
      <c r="H21" s="110"/>
      <c r="I21" s="118"/>
      <c r="J21" s="118"/>
      <c r="K21" s="118"/>
      <c r="L21" s="213"/>
    </row>
    <row r="22" spans="1:12" ht="12.75">
      <c r="A22" s="235">
        <v>22</v>
      </c>
      <c r="B22" s="232" t="s">
        <v>26</v>
      </c>
      <c r="C22" s="121"/>
      <c r="D22" s="122"/>
      <c r="E22" s="122"/>
      <c r="F22" s="123">
        <f>SUM(F16:F21)</f>
        <v>0.9690459999999999</v>
      </c>
      <c r="G22" s="123">
        <f>SUM(G16:G21)</f>
        <v>7.300800000000001</v>
      </c>
      <c r="H22" s="122"/>
      <c r="I22" s="122"/>
      <c r="J22" s="122"/>
      <c r="K22" s="122"/>
      <c r="L22" s="122"/>
    </row>
    <row r="23" spans="1:12" ht="12.75">
      <c r="A23" s="235">
        <v>23</v>
      </c>
      <c r="B23" s="214"/>
      <c r="C23" s="110"/>
      <c r="D23" s="110"/>
      <c r="E23" s="110"/>
      <c r="F23" s="110"/>
      <c r="G23" s="110"/>
      <c r="H23" s="110"/>
      <c r="I23" s="118"/>
      <c r="J23" s="118"/>
      <c r="K23" s="118"/>
      <c r="L23" s="111"/>
    </row>
    <row r="24" spans="1:12" ht="12.75">
      <c r="A24" s="235">
        <v>24</v>
      </c>
      <c r="B24" s="232" t="s">
        <v>196</v>
      </c>
      <c r="C24" s="110"/>
      <c r="D24" s="110"/>
      <c r="E24" s="110"/>
      <c r="F24" s="110"/>
      <c r="G24" s="110"/>
      <c r="H24" s="110"/>
      <c r="I24" s="215" t="s">
        <v>197</v>
      </c>
      <c r="J24" s="215"/>
      <c r="K24" s="215"/>
      <c r="L24" s="119">
        <v>37.4</v>
      </c>
    </row>
    <row r="25" spans="1:12" ht="12.75">
      <c r="A25" s="235">
        <v>25</v>
      </c>
      <c r="B25" s="211"/>
      <c r="C25" s="216"/>
      <c r="D25" s="211"/>
      <c r="E25" s="216"/>
      <c r="F25" s="211"/>
      <c r="G25" s="211"/>
      <c r="H25" s="211"/>
      <c r="I25" s="211"/>
      <c r="J25" s="211"/>
      <c r="K25" s="211"/>
      <c r="L25" s="212"/>
    </row>
    <row r="26" spans="1:12" ht="12.75">
      <c r="A26" s="235">
        <v>26</v>
      </c>
      <c r="B26" s="217" t="s">
        <v>198</v>
      </c>
      <c r="C26" s="218"/>
      <c r="D26" s="211"/>
      <c r="E26" s="211"/>
      <c r="F26" s="219" t="s">
        <v>162</v>
      </c>
      <c r="G26" s="220" t="s">
        <v>49</v>
      </c>
      <c r="H26" s="220" t="s">
        <v>43</v>
      </c>
      <c r="I26" s="211"/>
      <c r="J26" s="211"/>
      <c r="K26" s="211"/>
      <c r="L26" s="212"/>
    </row>
    <row r="27" spans="1:12" ht="12.75">
      <c r="A27" s="235">
        <v>27</v>
      </c>
      <c r="B27" s="210" t="s">
        <v>194</v>
      </c>
      <c r="C27" s="211"/>
      <c r="D27" s="211"/>
      <c r="E27" s="211"/>
      <c r="F27" s="211">
        <v>2.5</v>
      </c>
      <c r="G27" s="211">
        <v>6</v>
      </c>
      <c r="H27" s="211">
        <f>F27*G27</f>
        <v>15</v>
      </c>
      <c r="I27" s="211"/>
      <c r="J27" s="211"/>
      <c r="K27" s="211"/>
      <c r="L27" s="212"/>
    </row>
    <row r="28" spans="1:12" ht="12.75">
      <c r="A28" s="235">
        <v>28</v>
      </c>
      <c r="B28" s="210" t="s">
        <v>195</v>
      </c>
      <c r="C28" s="211"/>
      <c r="D28" s="211"/>
      <c r="E28" s="211"/>
      <c r="F28" s="211">
        <v>2.7</v>
      </c>
      <c r="G28" s="211">
        <v>5</v>
      </c>
      <c r="H28" s="211">
        <f>F28*G28</f>
        <v>13.5</v>
      </c>
      <c r="I28" s="211"/>
      <c r="J28" s="211"/>
      <c r="K28" s="211"/>
      <c r="L28" s="212"/>
    </row>
    <row r="29" spans="1:12" ht="12.75">
      <c r="A29" s="235">
        <v>29</v>
      </c>
      <c r="B29" s="232" t="s">
        <v>26</v>
      </c>
      <c r="C29" s="122"/>
      <c r="D29" s="122"/>
      <c r="E29" s="122"/>
      <c r="F29" s="122"/>
      <c r="G29" s="122"/>
      <c r="H29" s="123">
        <f>SUM(H27:H28)</f>
        <v>28.5</v>
      </c>
      <c r="I29" s="122"/>
      <c r="J29" s="122"/>
      <c r="K29" s="122"/>
      <c r="L29" s="125"/>
    </row>
    <row r="30" spans="1:12" ht="12.75">
      <c r="A30" s="235">
        <v>31</v>
      </c>
      <c r="B30" s="205" t="s">
        <v>223</v>
      </c>
      <c r="C30" s="216"/>
      <c r="D30" s="211"/>
      <c r="E30" s="211"/>
      <c r="F30" s="211"/>
      <c r="G30" s="211"/>
      <c r="H30" s="211"/>
      <c r="I30" s="211"/>
      <c r="J30" s="211"/>
      <c r="K30" s="211"/>
      <c r="L30" s="212"/>
    </row>
    <row r="31" spans="1:12" ht="12.75">
      <c r="A31" s="235">
        <v>32</v>
      </c>
      <c r="B31" s="210" t="s">
        <v>224</v>
      </c>
      <c r="C31" s="216"/>
      <c r="D31" s="221" t="s">
        <v>233</v>
      </c>
      <c r="E31" s="211"/>
      <c r="G31" s="211"/>
      <c r="H31" s="110"/>
      <c r="I31" s="118"/>
      <c r="J31" s="118"/>
      <c r="K31" s="118"/>
      <c r="L31" s="212"/>
    </row>
    <row r="32" spans="1:12" ht="12.75">
      <c r="A32" s="235">
        <v>33</v>
      </c>
      <c r="B32" s="211"/>
      <c r="C32" s="216"/>
      <c r="D32" s="221" t="s">
        <v>225</v>
      </c>
      <c r="E32" s="211"/>
      <c r="G32" s="211"/>
      <c r="H32" s="110"/>
      <c r="I32" s="118"/>
      <c r="J32" s="118"/>
      <c r="K32" s="118"/>
      <c r="L32" s="212"/>
    </row>
    <row r="33" spans="1:12" ht="12.75">
      <c r="A33" s="235">
        <v>34</v>
      </c>
      <c r="B33" s="211"/>
      <c r="C33" s="216"/>
      <c r="D33" s="211"/>
      <c r="E33" s="211"/>
      <c r="F33" s="211"/>
      <c r="G33" s="211"/>
      <c r="H33" s="110"/>
      <c r="I33" s="222"/>
      <c r="J33" s="222"/>
      <c r="K33" s="222"/>
      <c r="L33" s="123">
        <f>2*145.2</f>
        <v>290.4</v>
      </c>
    </row>
    <row r="34" spans="1:12" ht="12.75">
      <c r="A34" s="235">
        <v>35</v>
      </c>
      <c r="B34" s="210" t="s">
        <v>226</v>
      </c>
      <c r="C34" s="216"/>
      <c r="D34" s="211"/>
      <c r="E34" s="211"/>
      <c r="F34" s="110"/>
      <c r="G34" s="211"/>
      <c r="H34" s="110"/>
      <c r="I34" s="223"/>
      <c r="J34" s="223"/>
      <c r="K34" s="223"/>
      <c r="L34" s="224"/>
    </row>
    <row r="35" spans="1:12" ht="12.75">
      <c r="A35" s="235">
        <v>36</v>
      </c>
      <c r="B35" s="211"/>
      <c r="C35" s="216"/>
      <c r="D35" s="221" t="s">
        <v>247</v>
      </c>
      <c r="G35" s="211"/>
      <c r="H35" s="110"/>
      <c r="I35" s="222"/>
      <c r="J35" s="222"/>
      <c r="K35" s="222"/>
      <c r="L35" s="224"/>
    </row>
    <row r="36" spans="1:12" ht="12.75">
      <c r="A36" s="235">
        <v>37</v>
      </c>
      <c r="B36" s="214"/>
      <c r="C36" s="110"/>
      <c r="D36" s="221" t="s">
        <v>246</v>
      </c>
      <c r="G36" s="110"/>
      <c r="H36" s="110"/>
      <c r="I36" s="118"/>
      <c r="J36" s="118"/>
      <c r="K36" s="118"/>
      <c r="L36" s="111"/>
    </row>
    <row r="37" spans="1:12" ht="12.75">
      <c r="A37" s="235">
        <v>38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123">
        <f>59.4+411.1</f>
        <v>470.5</v>
      </c>
    </row>
    <row r="38" spans="1:12" ht="12.75">
      <c r="A38" s="235">
        <v>39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05"/>
    </row>
    <row r="39" spans="1:12" ht="12.75">
      <c r="A39" s="235">
        <v>40</v>
      </c>
      <c r="B39" s="233" t="s">
        <v>163</v>
      </c>
      <c r="C39" s="225"/>
      <c r="D39" s="225"/>
      <c r="E39" s="225"/>
      <c r="F39" s="225" t="s">
        <v>221</v>
      </c>
      <c r="G39" s="110"/>
      <c r="H39" s="110"/>
      <c r="I39" s="226"/>
      <c r="J39" s="226"/>
      <c r="K39" s="226"/>
      <c r="L39" s="204">
        <v>2322.9</v>
      </c>
    </row>
    <row r="40" spans="1:12" ht="12.75">
      <c r="A40" s="235">
        <v>41</v>
      </c>
      <c r="B40" s="227"/>
      <c r="C40" s="110"/>
      <c r="D40" s="110"/>
      <c r="E40" s="110"/>
      <c r="F40" s="225"/>
      <c r="G40" s="110"/>
      <c r="H40" s="110"/>
      <c r="I40" s="118"/>
      <c r="J40" s="118"/>
      <c r="K40" s="118"/>
      <c r="L40" s="213"/>
    </row>
    <row r="41" spans="1:12" ht="12.75">
      <c r="A41" s="235">
        <v>42</v>
      </c>
      <c r="B41" s="228"/>
      <c r="C41" s="229"/>
      <c r="D41" s="229"/>
      <c r="E41" s="229"/>
      <c r="F41" s="229"/>
      <c r="G41" s="229"/>
      <c r="H41" s="229"/>
      <c r="I41" s="230"/>
      <c r="J41" s="230"/>
      <c r="K41" s="230"/>
      <c r="L41" s="231"/>
    </row>
    <row r="51" spans="3:5" ht="12.75">
      <c r="C51" s="106"/>
      <c r="E51" s="106"/>
    </row>
    <row r="60" ht="12.75">
      <c r="C60" s="105" t="s">
        <v>182</v>
      </c>
    </row>
  </sheetData>
  <mergeCells count="2">
    <mergeCell ref="B12:B13"/>
    <mergeCell ref="J2:K2"/>
  </mergeCells>
  <printOptions/>
  <pageMargins left="0.7086614173228347" right="0.7086614173228347" top="0.54" bottom="0.5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Rosta</dc:creator>
  <cp:keywords/>
  <dc:description/>
  <cp:lastModifiedBy>Rosta</cp:lastModifiedBy>
  <cp:lastPrinted>2013-04-05T11:43:03Z</cp:lastPrinted>
  <dcterms:created xsi:type="dcterms:W3CDTF">2002-02-03T22:17:20Z</dcterms:created>
  <dcterms:modified xsi:type="dcterms:W3CDTF">2013-10-17T13:04:09Z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d:\pw_data\jiri.zakravsky\</vt:lpwstr>
  </property>
</Properties>
</file>