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filterPrivacy="1"/>
  <xr:revisionPtr revIDLastSave="0" documentId="13_ncr:1_{36FD01DA-037E-42EE-BA98-06B6612B302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5" i="1" l="1"/>
  <c r="E56" i="1"/>
  <c r="E57" i="1"/>
  <c r="E58" i="1"/>
  <c r="E59" i="1"/>
  <c r="E54" i="1"/>
  <c r="E49" i="1"/>
  <c r="E50" i="1"/>
  <c r="E60" i="1" l="1"/>
  <c r="E48" i="1"/>
  <c r="E51" i="1" s="1"/>
  <c r="E43" i="1"/>
  <c r="E44" i="1"/>
  <c r="E42" i="1"/>
  <c r="E37" i="1"/>
  <c r="E38" i="1"/>
  <c r="E45" i="1" l="1"/>
  <c r="E32" i="1"/>
  <c r="E33" i="1" s="1"/>
  <c r="E20" i="1"/>
  <c r="E21" i="1"/>
  <c r="E22" i="1"/>
  <c r="E23" i="1"/>
  <c r="E24" i="1"/>
  <c r="E25" i="1"/>
  <c r="E26" i="1"/>
  <c r="E27" i="1"/>
  <c r="E28" i="1"/>
  <c r="E19" i="1"/>
  <c r="E8" i="1"/>
  <c r="E9" i="1"/>
  <c r="E10" i="1"/>
  <c r="E11" i="1"/>
  <c r="E12" i="1"/>
  <c r="E13" i="1"/>
  <c r="E14" i="1"/>
  <c r="E15" i="1"/>
  <c r="E29" i="1" l="1"/>
  <c r="E36" i="1"/>
  <c r="E39" i="1" s="1"/>
  <c r="E7" i="1"/>
  <c r="E6" i="1"/>
  <c r="E16" i="1" l="1"/>
  <c r="B62" i="1" s="1"/>
</calcChain>
</file>

<file path=xl/sharedStrings.xml><?xml version="1.0" encoding="utf-8"?>
<sst xmlns="http://schemas.openxmlformats.org/spreadsheetml/2006/main" count="105" uniqueCount="56">
  <si>
    <t>MJ</t>
  </si>
  <si>
    <t>Počet MJ</t>
  </si>
  <si>
    <t>Celkem (Kč)</t>
  </si>
  <si>
    <t>cena MJ (Kč)</t>
  </si>
  <si>
    <t xml:space="preserve">Výsledná cena </t>
  </si>
  <si>
    <t>bm</t>
  </si>
  <si>
    <t>mobilizace vrtné soupravy</t>
  </si>
  <si>
    <t>hod</t>
  </si>
  <si>
    <t>Zřízení inklinometrů</t>
  </si>
  <si>
    <t>cena zřízení inklinometrů</t>
  </si>
  <si>
    <t>Inženýrskogeologický monitoring náspu v km 185,850 – 186,000 na trati Chomutov – Cheb</t>
  </si>
  <si>
    <t>ks</t>
  </si>
  <si>
    <t>vrtné práce v sesuvném území</t>
  </si>
  <si>
    <t>technologické pažení vrtu - dodávka a montáž pažnic</t>
  </si>
  <si>
    <t>úprava zhlaví vrtu vč. dodávky a osazení</t>
  </si>
  <si>
    <t>injektážní práce vč. dodávky zálivky (injektážní směs - bentonit/cement)</t>
  </si>
  <si>
    <t>kpl</t>
  </si>
  <si>
    <t>dodávka a osazení inklinometru</t>
  </si>
  <si>
    <t>inženýrsko-geologická dokumentace vrtných prací</t>
  </si>
  <si>
    <t>přípravné práce související s vrtáním prováděném v sesuvném území</t>
  </si>
  <si>
    <t>odběr laboratorních vzorků</t>
  </si>
  <si>
    <t>laboratorní zkoušky (stanovení fyzikálně-indexových a smykových parametrů</t>
  </si>
  <si>
    <t>obsyp pažnic a utěsnění vrtu</t>
  </si>
  <si>
    <t>zřízení nových hydrogeologických měřících bodů</t>
  </si>
  <si>
    <t>laboratorní zkoušky (stanovení fyzikálně-indexových parametrů, propustnosti a gradientu)</t>
  </si>
  <si>
    <t>dodávka a osazení dilatometrů (montážní práce v propustku ev. km 185,983)</t>
  </si>
  <si>
    <t>cena zřízení hydrovrtů</t>
  </si>
  <si>
    <t>cena zřízení dilatometrů</t>
  </si>
  <si>
    <t>týden</t>
  </si>
  <si>
    <t>dva týdny</t>
  </si>
  <si>
    <t>cena měření inklinovrtů</t>
  </si>
  <si>
    <t>Měření hydrovrtů</t>
  </si>
  <si>
    <t>měření hydrovrtu zodpovědnou osobou</t>
  </si>
  <si>
    <t>inklinometrické měření ve vrtu zodpovědnou osobou</t>
  </si>
  <si>
    <t>cena měření hydovrtů</t>
  </si>
  <si>
    <t>Měření dilatometrů</t>
  </si>
  <si>
    <t>měření dilatometrů zodpovědnou osobou</t>
  </si>
  <si>
    <t>vyhodnocení inklinometrického měření v období 09/2023 do 04/2024</t>
  </si>
  <si>
    <t>vyhodnocení inklinometrického měření v období 05/2024 do 12/2024</t>
  </si>
  <si>
    <t>vyhodnocení měření hydrovrtů v období 09/2023 do 04/2024</t>
  </si>
  <si>
    <t>vyhodnocení měření hydrovrtů v období 05/2024 do 12/2024</t>
  </si>
  <si>
    <t>vyhodnocení měření dilatometrů v období 09/2023 do 04/2024</t>
  </si>
  <si>
    <t>vyhodnocení měření dilatometrů v období 05/2024 do 12/2024</t>
  </si>
  <si>
    <t>cena měření dilatometrů</t>
  </si>
  <si>
    <t>Zřízení hydrogeologických měřících bodů</t>
  </si>
  <si>
    <t>Zřízení nových dilatomertických měřících bodů</t>
  </si>
  <si>
    <t>Měření inklinometrie</t>
  </si>
  <si>
    <t>VRN a ostatní náklady</t>
  </si>
  <si>
    <t>Příprava staveniště</t>
  </si>
  <si>
    <t>Zařízení staveniště</t>
  </si>
  <si>
    <t>Geodetické práce</t>
  </si>
  <si>
    <t>Mimostaveništní doprava</t>
  </si>
  <si>
    <t>Inženýrská činnost</t>
  </si>
  <si>
    <t>Územní vlivy</t>
  </si>
  <si>
    <t>soubor</t>
  </si>
  <si>
    <t>Rekapitulace předpokládaného objemu prací od 09/2023 do 12/2024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</si>
</sst>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_ ;\-#,##0.00\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color theme="3"/>
      <name val="Calibri Light"/>
      <family val="2"/>
      <charset val="238"/>
      <scheme val="major"/>
    </font>
    <font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/>
      <bottom style="double">
        <color theme="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Font="0"/>
    <xf numFmtId="0" fontId="7" fillId="0" borderId="4">
      <alignment vertical="center"/>
    </xf>
  </cellStyleXfs>
  <cellXfs count="26">
    <xf numFmtId="0" fontId="0" fillId="0" borderId="0" xfId="0"/>
    <xf numFmtId="0" fontId="2" fillId="0" borderId="0" xfId="2"/>
    <xf numFmtId="0" fontId="3" fillId="0" borderId="1" xfId="3"/>
    <xf numFmtId="0" fontId="8" fillId="0" borderId="2" xfId="4" applyFont="1"/>
    <xf numFmtId="0" fontId="0" fillId="0" borderId="0" xfId="0" applyAlignment="1">
      <alignment horizontal="center"/>
    </xf>
    <xf numFmtId="0" fontId="6" fillId="0" borderId="3" xfId="5" applyFont="1" applyAlignment="1">
      <alignment horizontal="center"/>
    </xf>
    <xf numFmtId="44" fontId="0" fillId="0" borderId="4" xfId="1" applyFont="1" applyBorder="1" applyAlignment="1">
      <alignment horizontal="center" vertical="center"/>
    </xf>
    <xf numFmtId="164" fontId="1" fillId="0" borderId="4" xfId="1" applyNumberFormat="1" applyBorder="1" applyAlignment="1">
      <alignment horizontal="center" vertical="center"/>
    </xf>
    <xf numFmtId="0" fontId="10" fillId="0" borderId="4" xfId="0" applyFont="1" applyBorder="1"/>
    <xf numFmtId="44" fontId="11" fillId="0" borderId="4" xfId="1" applyFont="1" applyBorder="1" applyAlignment="1">
      <alignment horizontal="center" vertical="center"/>
    </xf>
    <xf numFmtId="164" fontId="11" fillId="0" borderId="4" xfId="1" applyNumberFormat="1" applyFont="1" applyBorder="1" applyAlignment="1">
      <alignment horizontal="center" vertical="center"/>
    </xf>
    <xf numFmtId="0" fontId="11" fillId="0" borderId="4" xfId="6" applyFont="1">
      <alignment vertical="center"/>
    </xf>
    <xf numFmtId="44" fontId="11" fillId="0" borderId="0" xfId="1" applyFont="1" applyBorder="1" applyAlignment="1">
      <alignment horizontal="center" vertical="center"/>
    </xf>
    <xf numFmtId="164" fontId="11" fillId="0" borderId="0" xfId="1" applyNumberFormat="1" applyFont="1" applyBorder="1" applyAlignment="1">
      <alignment horizontal="center" vertical="center"/>
    </xf>
    <xf numFmtId="0" fontId="8" fillId="0" borderId="6" xfId="4" applyFont="1" applyBorder="1"/>
    <xf numFmtId="164" fontId="12" fillId="0" borderId="4" xfId="1" applyNumberFormat="1" applyFont="1" applyBorder="1" applyAlignment="1">
      <alignment horizontal="center" vertical="center"/>
    </xf>
    <xf numFmtId="164" fontId="12" fillId="0" borderId="0" xfId="1" applyNumberFormat="1" applyFont="1" applyBorder="1" applyAlignment="1">
      <alignment horizontal="center" vertical="center"/>
    </xf>
    <xf numFmtId="164" fontId="13" fillId="0" borderId="4" xfId="1" applyNumberFormat="1" applyFont="1" applyBorder="1" applyAlignment="1">
      <alignment horizontal="center" vertical="center"/>
    </xf>
    <xf numFmtId="164" fontId="13" fillId="0" borderId="0" xfId="1" applyNumberFormat="1" applyFont="1" applyBorder="1" applyAlignment="1">
      <alignment horizontal="center" vertical="center"/>
    </xf>
    <xf numFmtId="44" fontId="0" fillId="0" borderId="0" xfId="1" applyFont="1" applyBorder="1" applyAlignment="1">
      <alignment horizontal="center" vertical="center"/>
    </xf>
    <xf numFmtId="164" fontId="1" fillId="0" borderId="0" xfId="1" applyNumberFormat="1" applyBorder="1" applyAlignment="1">
      <alignment horizontal="center" vertical="center"/>
    </xf>
    <xf numFmtId="0" fontId="10" fillId="0" borderId="0" xfId="0" applyFont="1"/>
    <xf numFmtId="44" fontId="8" fillId="0" borderId="5" xfId="1" applyFont="1" applyBorder="1" applyAlignment="1">
      <alignment horizontal="center"/>
    </xf>
    <xf numFmtId="0" fontId="9" fillId="0" borderId="0" xfId="2" applyFont="1" applyAlignment="1">
      <alignment horizontal="left" vertical="top" wrapText="1"/>
    </xf>
    <xf numFmtId="164" fontId="11" fillId="2" borderId="4" xfId="1" applyNumberFormat="1" applyFont="1" applyFill="1" applyBorder="1" applyAlignment="1">
      <alignment horizontal="center" vertical="center"/>
    </xf>
    <xf numFmtId="164" fontId="1" fillId="2" borderId="4" xfId="1" applyNumberFormat="1" applyFill="1" applyBorder="1" applyAlignment="1">
      <alignment horizontal="center" vertical="center"/>
    </xf>
  </cellXfs>
  <cellStyles count="7">
    <cellStyle name="Celkem" xfId="4" builtinId="25"/>
    <cellStyle name="Data" xfId="6" xr:uid="{00000000-0005-0000-0000-000001000000}"/>
    <cellStyle name="Měna" xfId="1" builtinId="4"/>
    <cellStyle name="Nadpis 1" xfId="3" builtinId="16"/>
    <cellStyle name="Nadpis tabulky" xfId="5" xr:uid="{00000000-0005-0000-0000-000004000000}"/>
    <cellStyle name="Název" xfId="2" builtinId="15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3"/>
  <sheetViews>
    <sheetView showGridLines="0" tabSelected="1" workbookViewId="0">
      <selection activeCell="B62" sqref="B62:E62"/>
    </sheetView>
  </sheetViews>
  <sheetFormatPr defaultRowHeight="15" x14ac:dyDescent="0.25"/>
  <cols>
    <col min="1" max="1" width="80.28515625" customWidth="1"/>
    <col min="2" max="2" width="18.7109375" customWidth="1"/>
    <col min="3" max="5" width="21.7109375" customWidth="1"/>
  </cols>
  <sheetData>
    <row r="1" spans="1:5" ht="33" customHeight="1" x14ac:dyDescent="0.25">
      <c r="A1" s="23" t="s">
        <v>10</v>
      </c>
      <c r="B1" s="23"/>
      <c r="C1" s="23"/>
      <c r="D1" s="23"/>
      <c r="E1" s="23"/>
    </row>
    <row r="2" spans="1:5" ht="23.25" x14ac:dyDescent="0.35">
      <c r="A2" s="1"/>
      <c r="B2" s="4"/>
      <c r="C2" s="4"/>
      <c r="D2" s="4"/>
      <c r="E2" s="4"/>
    </row>
    <row r="3" spans="1:5" ht="21" thickBot="1" x14ac:dyDescent="0.35">
      <c r="A3" s="2" t="s">
        <v>55</v>
      </c>
      <c r="B3" s="4"/>
      <c r="C3" s="4"/>
      <c r="D3" s="4"/>
      <c r="E3" s="4"/>
    </row>
    <row r="4" spans="1:5" ht="13.5" customHeight="1" thickTop="1" thickBot="1" x14ac:dyDescent="0.3">
      <c r="B4" s="4"/>
      <c r="C4" s="4"/>
      <c r="D4" s="4"/>
      <c r="E4" s="4"/>
    </row>
    <row r="5" spans="1:5" ht="18.75" customHeight="1" thickBot="1" x14ac:dyDescent="0.3">
      <c r="A5" s="3" t="s">
        <v>8</v>
      </c>
      <c r="B5" s="5" t="s">
        <v>0</v>
      </c>
      <c r="C5" s="5" t="s">
        <v>3</v>
      </c>
      <c r="D5" s="5" t="s">
        <v>1</v>
      </c>
      <c r="E5" s="5" t="s">
        <v>2</v>
      </c>
    </row>
    <row r="6" spans="1:5" ht="15.75" thickTop="1" x14ac:dyDescent="0.25">
      <c r="A6" s="11" t="s">
        <v>12</v>
      </c>
      <c r="B6" s="9" t="s">
        <v>5</v>
      </c>
      <c r="C6" s="24">
        <v>0</v>
      </c>
      <c r="D6" s="10">
        <v>72</v>
      </c>
      <c r="E6" s="10">
        <f t="shared" ref="E6:E32" si="0">C6*D6</f>
        <v>0</v>
      </c>
    </row>
    <row r="7" spans="1:5" x14ac:dyDescent="0.25">
      <c r="A7" s="11" t="s">
        <v>13</v>
      </c>
      <c r="B7" s="9" t="s">
        <v>5</v>
      </c>
      <c r="C7" s="24">
        <v>0</v>
      </c>
      <c r="D7" s="10">
        <v>72</v>
      </c>
      <c r="E7" s="10">
        <f t="shared" si="0"/>
        <v>0</v>
      </c>
    </row>
    <row r="8" spans="1:5" x14ac:dyDescent="0.25">
      <c r="A8" s="11" t="s">
        <v>14</v>
      </c>
      <c r="B8" s="9" t="s">
        <v>11</v>
      </c>
      <c r="C8" s="24">
        <v>0</v>
      </c>
      <c r="D8" s="10">
        <v>4</v>
      </c>
      <c r="E8" s="10">
        <f t="shared" si="0"/>
        <v>0</v>
      </c>
    </row>
    <row r="9" spans="1:5" x14ac:dyDescent="0.25">
      <c r="A9" s="11" t="s">
        <v>15</v>
      </c>
      <c r="B9" s="9" t="s">
        <v>5</v>
      </c>
      <c r="C9" s="24">
        <v>0</v>
      </c>
      <c r="D9" s="10">
        <v>72</v>
      </c>
      <c r="E9" s="10">
        <f t="shared" si="0"/>
        <v>0</v>
      </c>
    </row>
    <row r="10" spans="1:5" x14ac:dyDescent="0.25">
      <c r="A10" s="11" t="s">
        <v>19</v>
      </c>
      <c r="B10" s="9" t="s">
        <v>5</v>
      </c>
      <c r="C10" s="24">
        <v>0</v>
      </c>
      <c r="D10" s="10">
        <v>72</v>
      </c>
      <c r="E10" s="10">
        <f t="shared" si="0"/>
        <v>0</v>
      </c>
    </row>
    <row r="11" spans="1:5" x14ac:dyDescent="0.25">
      <c r="A11" s="11" t="s">
        <v>6</v>
      </c>
      <c r="B11" s="9" t="s">
        <v>16</v>
      </c>
      <c r="C11" s="24">
        <v>0</v>
      </c>
      <c r="D11" s="10">
        <v>1</v>
      </c>
      <c r="E11" s="10">
        <f t="shared" si="0"/>
        <v>0</v>
      </c>
    </row>
    <row r="12" spans="1:5" x14ac:dyDescent="0.25">
      <c r="A12" s="11" t="s">
        <v>17</v>
      </c>
      <c r="B12" s="9" t="s">
        <v>11</v>
      </c>
      <c r="C12" s="24">
        <v>0</v>
      </c>
      <c r="D12" s="10">
        <v>4</v>
      </c>
      <c r="E12" s="10">
        <f t="shared" si="0"/>
        <v>0</v>
      </c>
    </row>
    <row r="13" spans="1:5" x14ac:dyDescent="0.25">
      <c r="A13" s="11" t="s">
        <v>18</v>
      </c>
      <c r="B13" s="9" t="s">
        <v>7</v>
      </c>
      <c r="C13" s="24">
        <v>0</v>
      </c>
      <c r="D13" s="10">
        <v>48</v>
      </c>
      <c r="E13" s="10">
        <f t="shared" si="0"/>
        <v>0</v>
      </c>
    </row>
    <row r="14" spans="1:5" x14ac:dyDescent="0.25">
      <c r="A14" s="11" t="s">
        <v>20</v>
      </c>
      <c r="B14" s="9" t="s">
        <v>11</v>
      </c>
      <c r="C14" s="24">
        <v>0</v>
      </c>
      <c r="D14" s="10">
        <v>16</v>
      </c>
      <c r="E14" s="10">
        <f t="shared" si="0"/>
        <v>0</v>
      </c>
    </row>
    <row r="15" spans="1:5" x14ac:dyDescent="0.25">
      <c r="A15" s="11" t="s">
        <v>21</v>
      </c>
      <c r="B15" s="9" t="s">
        <v>11</v>
      </c>
      <c r="C15" s="24">
        <v>0</v>
      </c>
      <c r="D15" s="10">
        <v>16</v>
      </c>
      <c r="E15" s="10">
        <f t="shared" si="0"/>
        <v>0</v>
      </c>
    </row>
    <row r="16" spans="1:5" ht="16.5" thickBot="1" x14ac:dyDescent="0.3">
      <c r="A16" s="3" t="s">
        <v>9</v>
      </c>
      <c r="B16" s="9"/>
      <c r="C16" s="10"/>
      <c r="D16" s="10"/>
      <c r="E16" s="17">
        <f>SUM(E6:E15)</f>
        <v>0</v>
      </c>
    </row>
    <row r="17" spans="1:5" ht="17.25" thickTop="1" thickBot="1" x14ac:dyDescent="0.3">
      <c r="A17" s="3"/>
      <c r="B17" s="12"/>
      <c r="C17" s="13"/>
      <c r="D17" s="13"/>
      <c r="E17" s="18"/>
    </row>
    <row r="18" spans="1:5" ht="17.25" thickTop="1" thickBot="1" x14ac:dyDescent="0.3">
      <c r="A18" s="3" t="s">
        <v>44</v>
      </c>
      <c r="B18" s="5" t="s">
        <v>0</v>
      </c>
      <c r="C18" s="5" t="s">
        <v>3</v>
      </c>
      <c r="D18" s="5" t="s">
        <v>1</v>
      </c>
      <c r="E18" s="5" t="s">
        <v>2</v>
      </c>
    </row>
    <row r="19" spans="1:5" ht="15.75" thickTop="1" x14ac:dyDescent="0.25">
      <c r="A19" s="11" t="s">
        <v>12</v>
      </c>
      <c r="B19" s="9" t="s">
        <v>5</v>
      </c>
      <c r="C19" s="24">
        <v>0</v>
      </c>
      <c r="D19" s="10">
        <v>72</v>
      </c>
      <c r="E19" s="10">
        <f t="shared" si="0"/>
        <v>0</v>
      </c>
    </row>
    <row r="20" spans="1:5" x14ac:dyDescent="0.25">
      <c r="A20" s="11" t="s">
        <v>13</v>
      </c>
      <c r="B20" s="9" t="s">
        <v>5</v>
      </c>
      <c r="C20" s="24">
        <v>0</v>
      </c>
      <c r="D20" s="10">
        <v>72</v>
      </c>
      <c r="E20" s="10">
        <f t="shared" si="0"/>
        <v>0</v>
      </c>
    </row>
    <row r="21" spans="1:5" x14ac:dyDescent="0.25">
      <c r="A21" s="11" t="s">
        <v>14</v>
      </c>
      <c r="B21" s="9" t="s">
        <v>11</v>
      </c>
      <c r="C21" s="24">
        <v>0</v>
      </c>
      <c r="D21" s="10">
        <v>4</v>
      </c>
      <c r="E21" s="10">
        <f t="shared" si="0"/>
        <v>0</v>
      </c>
    </row>
    <row r="22" spans="1:5" x14ac:dyDescent="0.25">
      <c r="A22" s="11" t="s">
        <v>22</v>
      </c>
      <c r="B22" s="9" t="s">
        <v>5</v>
      </c>
      <c r="C22" s="24">
        <v>0</v>
      </c>
      <c r="D22" s="10">
        <v>72</v>
      </c>
      <c r="E22" s="10">
        <f t="shared" si="0"/>
        <v>0</v>
      </c>
    </row>
    <row r="23" spans="1:5" x14ac:dyDescent="0.25">
      <c r="A23" s="11" t="s">
        <v>19</v>
      </c>
      <c r="B23" s="9" t="s">
        <v>5</v>
      </c>
      <c r="C23" s="24">
        <v>0</v>
      </c>
      <c r="D23" s="10">
        <v>72</v>
      </c>
      <c r="E23" s="10">
        <f t="shared" si="0"/>
        <v>0</v>
      </c>
    </row>
    <row r="24" spans="1:5" x14ac:dyDescent="0.25">
      <c r="A24" s="11" t="s">
        <v>6</v>
      </c>
      <c r="B24" s="9" t="s">
        <v>16</v>
      </c>
      <c r="C24" s="24">
        <v>0</v>
      </c>
      <c r="D24" s="10">
        <v>1</v>
      </c>
      <c r="E24" s="10">
        <f t="shared" si="0"/>
        <v>0</v>
      </c>
    </row>
    <row r="25" spans="1:5" x14ac:dyDescent="0.25">
      <c r="A25" s="11" t="s">
        <v>23</v>
      </c>
      <c r="B25" s="9" t="s">
        <v>11</v>
      </c>
      <c r="C25" s="24">
        <v>0</v>
      </c>
      <c r="D25" s="10">
        <v>4</v>
      </c>
      <c r="E25" s="10">
        <f t="shared" si="0"/>
        <v>0</v>
      </c>
    </row>
    <row r="26" spans="1:5" x14ac:dyDescent="0.25">
      <c r="A26" s="11" t="s">
        <v>18</v>
      </c>
      <c r="B26" s="9" t="s">
        <v>7</v>
      </c>
      <c r="C26" s="24">
        <v>0</v>
      </c>
      <c r="D26" s="10">
        <v>48</v>
      </c>
      <c r="E26" s="10">
        <f t="shared" si="0"/>
        <v>0</v>
      </c>
    </row>
    <row r="27" spans="1:5" x14ac:dyDescent="0.25">
      <c r="A27" s="11" t="s">
        <v>20</v>
      </c>
      <c r="B27" s="9" t="s">
        <v>11</v>
      </c>
      <c r="C27" s="24">
        <v>0</v>
      </c>
      <c r="D27" s="10">
        <v>16</v>
      </c>
      <c r="E27" s="10">
        <f t="shared" si="0"/>
        <v>0</v>
      </c>
    </row>
    <row r="28" spans="1:5" x14ac:dyDescent="0.25">
      <c r="A28" s="11" t="s">
        <v>24</v>
      </c>
      <c r="B28" s="9" t="s">
        <v>11</v>
      </c>
      <c r="C28" s="24">
        <v>0</v>
      </c>
      <c r="D28" s="10">
        <v>16</v>
      </c>
      <c r="E28" s="10">
        <f t="shared" si="0"/>
        <v>0</v>
      </c>
    </row>
    <row r="29" spans="1:5" ht="16.5" thickBot="1" x14ac:dyDescent="0.3">
      <c r="A29" s="3" t="s">
        <v>26</v>
      </c>
      <c r="B29" s="9"/>
      <c r="C29" s="10"/>
      <c r="D29" s="10"/>
      <c r="E29" s="17">
        <f>SUM(E19:E28)</f>
        <v>0</v>
      </c>
    </row>
    <row r="30" spans="1:5" ht="17.25" thickTop="1" thickBot="1" x14ac:dyDescent="0.3">
      <c r="A30" s="3"/>
      <c r="B30" s="12"/>
      <c r="C30" s="13"/>
      <c r="D30" s="13"/>
      <c r="E30" s="18"/>
    </row>
    <row r="31" spans="1:5" ht="17.25" thickTop="1" thickBot="1" x14ac:dyDescent="0.3">
      <c r="A31" s="3" t="s">
        <v>45</v>
      </c>
      <c r="B31" s="5" t="s">
        <v>0</v>
      </c>
      <c r="C31" s="5" t="s">
        <v>3</v>
      </c>
      <c r="D31" s="5" t="s">
        <v>1</v>
      </c>
      <c r="E31" s="5" t="s">
        <v>2</v>
      </c>
    </row>
    <row r="32" spans="1:5" ht="15.75" thickTop="1" x14ac:dyDescent="0.25">
      <c r="A32" s="11" t="s">
        <v>25</v>
      </c>
      <c r="B32" s="9" t="s">
        <v>11</v>
      </c>
      <c r="C32" s="24">
        <v>0</v>
      </c>
      <c r="D32" s="10">
        <v>8</v>
      </c>
      <c r="E32" s="10">
        <f t="shared" si="0"/>
        <v>0</v>
      </c>
    </row>
    <row r="33" spans="1:5" ht="16.5" thickBot="1" x14ac:dyDescent="0.3">
      <c r="A33" s="3" t="s">
        <v>27</v>
      </c>
      <c r="B33" s="9"/>
      <c r="C33" s="10"/>
      <c r="D33" s="10"/>
      <c r="E33" s="17">
        <f>SUM(E32)</f>
        <v>0</v>
      </c>
    </row>
    <row r="34" spans="1:5" ht="16.5" thickTop="1" thickBot="1" x14ac:dyDescent="0.3">
      <c r="A34" s="11"/>
      <c r="B34" s="9"/>
      <c r="C34" s="10"/>
      <c r="D34" s="10"/>
      <c r="E34" s="17"/>
    </row>
    <row r="35" spans="1:5" ht="18.75" customHeight="1" thickBot="1" x14ac:dyDescent="0.3">
      <c r="A35" s="3" t="s">
        <v>46</v>
      </c>
      <c r="B35" s="5" t="s">
        <v>0</v>
      </c>
      <c r="C35" s="5" t="s">
        <v>3</v>
      </c>
      <c r="D35" s="5" t="s">
        <v>1</v>
      </c>
      <c r="E35" s="5" t="s">
        <v>2</v>
      </c>
    </row>
    <row r="36" spans="1:5" ht="15" customHeight="1" thickTop="1" x14ac:dyDescent="0.25">
      <c r="A36" s="8" t="s">
        <v>33</v>
      </c>
      <c r="B36" s="6" t="s">
        <v>11</v>
      </c>
      <c r="C36" s="25">
        <v>0</v>
      </c>
      <c r="D36" s="10">
        <v>646</v>
      </c>
      <c r="E36" s="10">
        <f t="shared" ref="E36:E50" si="1">C36*D36</f>
        <v>0</v>
      </c>
    </row>
    <row r="37" spans="1:5" ht="15" customHeight="1" x14ac:dyDescent="0.25">
      <c r="A37" s="8" t="s">
        <v>37</v>
      </c>
      <c r="B37" s="6" t="s">
        <v>28</v>
      </c>
      <c r="C37" s="25">
        <v>0</v>
      </c>
      <c r="D37" s="10">
        <v>34</v>
      </c>
      <c r="E37" s="10">
        <f t="shared" si="1"/>
        <v>0</v>
      </c>
    </row>
    <row r="38" spans="1:5" ht="15" customHeight="1" x14ac:dyDescent="0.25">
      <c r="A38" s="8" t="s">
        <v>38</v>
      </c>
      <c r="B38" s="6" t="s">
        <v>29</v>
      </c>
      <c r="C38" s="25">
        <v>0</v>
      </c>
      <c r="D38" s="10">
        <v>17</v>
      </c>
      <c r="E38" s="10">
        <f t="shared" si="1"/>
        <v>0</v>
      </c>
    </row>
    <row r="39" spans="1:5" ht="15" customHeight="1" thickBot="1" x14ac:dyDescent="0.3">
      <c r="A39" s="3" t="s">
        <v>30</v>
      </c>
      <c r="B39" s="6"/>
      <c r="C39" s="7"/>
      <c r="D39" s="10"/>
      <c r="E39" s="17">
        <f>SUM(E36:E38)</f>
        <v>0</v>
      </c>
    </row>
    <row r="40" spans="1:5" ht="15" customHeight="1" thickTop="1" thickBot="1" x14ac:dyDescent="0.3">
      <c r="A40" s="3"/>
      <c r="B40" s="6"/>
      <c r="C40" s="7"/>
      <c r="D40" s="10"/>
      <c r="E40" s="17"/>
    </row>
    <row r="41" spans="1:5" ht="15" customHeight="1" thickTop="1" thickBot="1" x14ac:dyDescent="0.3">
      <c r="A41" s="3" t="s">
        <v>31</v>
      </c>
      <c r="B41" s="6"/>
      <c r="C41" s="7"/>
      <c r="D41" s="10"/>
      <c r="E41" s="10"/>
    </row>
    <row r="42" spans="1:5" ht="15" customHeight="1" thickTop="1" x14ac:dyDescent="0.25">
      <c r="A42" s="8" t="s">
        <v>32</v>
      </c>
      <c r="B42" s="6" t="s">
        <v>11</v>
      </c>
      <c r="C42" s="25">
        <v>0</v>
      </c>
      <c r="D42" s="10">
        <v>646</v>
      </c>
      <c r="E42" s="10">
        <f t="shared" si="1"/>
        <v>0</v>
      </c>
    </row>
    <row r="43" spans="1:5" ht="15" customHeight="1" x14ac:dyDescent="0.25">
      <c r="A43" s="8" t="s">
        <v>39</v>
      </c>
      <c r="B43" s="6" t="s">
        <v>28</v>
      </c>
      <c r="C43" s="25">
        <v>0</v>
      </c>
      <c r="D43" s="10">
        <v>34</v>
      </c>
      <c r="E43" s="10">
        <f t="shared" si="1"/>
        <v>0</v>
      </c>
    </row>
    <row r="44" spans="1:5" ht="15" customHeight="1" x14ac:dyDescent="0.25">
      <c r="A44" s="8" t="s">
        <v>40</v>
      </c>
      <c r="B44" s="6" t="s">
        <v>29</v>
      </c>
      <c r="C44" s="25">
        <v>0</v>
      </c>
      <c r="D44" s="10">
        <v>17</v>
      </c>
      <c r="E44" s="10">
        <f t="shared" si="1"/>
        <v>0</v>
      </c>
    </row>
    <row r="45" spans="1:5" ht="15" customHeight="1" thickBot="1" x14ac:dyDescent="0.3">
      <c r="A45" s="3" t="s">
        <v>34</v>
      </c>
      <c r="B45" s="6"/>
      <c r="C45" s="7"/>
      <c r="D45" s="10"/>
      <c r="E45" s="17">
        <f>SUM(E42:E44)</f>
        <v>0</v>
      </c>
    </row>
    <row r="46" spans="1:5" ht="15" customHeight="1" thickTop="1" thickBot="1" x14ac:dyDescent="0.3">
      <c r="A46" s="3"/>
      <c r="B46" s="19"/>
      <c r="C46" s="20"/>
      <c r="D46" s="13"/>
      <c r="E46" s="17"/>
    </row>
    <row r="47" spans="1:5" ht="17.25" thickTop="1" thickBot="1" x14ac:dyDescent="0.3">
      <c r="A47" s="3" t="s">
        <v>35</v>
      </c>
      <c r="B47" s="6"/>
      <c r="C47" s="7"/>
      <c r="D47" s="10"/>
      <c r="E47" s="10"/>
    </row>
    <row r="48" spans="1:5" ht="15.75" thickTop="1" x14ac:dyDescent="0.25">
      <c r="A48" s="8" t="s">
        <v>36</v>
      </c>
      <c r="B48" s="6" t="s">
        <v>11</v>
      </c>
      <c r="C48" s="25">
        <v>0</v>
      </c>
      <c r="D48" s="10">
        <v>408</v>
      </c>
      <c r="E48" s="10">
        <f t="shared" si="1"/>
        <v>0</v>
      </c>
    </row>
    <row r="49" spans="1:5" x14ac:dyDescent="0.25">
      <c r="A49" s="8" t="s">
        <v>41</v>
      </c>
      <c r="B49" s="6" t="s">
        <v>28</v>
      </c>
      <c r="C49" s="25">
        <v>0</v>
      </c>
      <c r="D49" s="10">
        <v>34</v>
      </c>
      <c r="E49" s="10">
        <f t="shared" si="1"/>
        <v>0</v>
      </c>
    </row>
    <row r="50" spans="1:5" x14ac:dyDescent="0.25">
      <c r="A50" s="8" t="s">
        <v>42</v>
      </c>
      <c r="B50" s="6" t="s">
        <v>29</v>
      </c>
      <c r="C50" s="25">
        <v>0</v>
      </c>
      <c r="D50" s="10">
        <v>17</v>
      </c>
      <c r="E50" s="10">
        <f t="shared" si="1"/>
        <v>0</v>
      </c>
    </row>
    <row r="51" spans="1:5" ht="16.5" thickBot="1" x14ac:dyDescent="0.3">
      <c r="A51" s="3" t="s">
        <v>43</v>
      </c>
      <c r="B51" s="9"/>
      <c r="C51" s="15"/>
      <c r="D51" s="10"/>
      <c r="E51" s="17">
        <f>SUM(E48:E50)</f>
        <v>0</v>
      </c>
    </row>
    <row r="52" spans="1:5" ht="15.75" thickTop="1" x14ac:dyDescent="0.25">
      <c r="A52" s="8"/>
      <c r="B52" s="9"/>
      <c r="C52" s="15"/>
      <c r="D52" s="10"/>
      <c r="E52" s="10"/>
    </row>
    <row r="53" spans="1:5" ht="16.5" thickBot="1" x14ac:dyDescent="0.3">
      <c r="A53" s="3" t="s">
        <v>47</v>
      </c>
      <c r="B53" s="9"/>
      <c r="C53" s="15"/>
      <c r="D53" s="10"/>
      <c r="E53" s="10"/>
    </row>
    <row r="54" spans="1:5" ht="15.75" thickTop="1" x14ac:dyDescent="0.25">
      <c r="A54" s="8" t="s">
        <v>48</v>
      </c>
      <c r="B54" s="9" t="s">
        <v>54</v>
      </c>
      <c r="C54" s="24">
        <v>0</v>
      </c>
      <c r="D54" s="10">
        <v>1</v>
      </c>
      <c r="E54" s="10">
        <f>SUM(C54*D54)</f>
        <v>0</v>
      </c>
    </row>
    <row r="55" spans="1:5" x14ac:dyDescent="0.25">
      <c r="A55" s="8" t="s">
        <v>49</v>
      </c>
      <c r="B55" s="9" t="s">
        <v>54</v>
      </c>
      <c r="C55" s="24">
        <v>0</v>
      </c>
      <c r="D55" s="10">
        <v>1</v>
      </c>
      <c r="E55" s="10">
        <f t="shared" ref="E55:E59" si="2">SUM(C55*D55)</f>
        <v>0</v>
      </c>
    </row>
    <row r="56" spans="1:5" x14ac:dyDescent="0.25">
      <c r="A56" s="8" t="s">
        <v>50</v>
      </c>
      <c r="B56" s="9" t="s">
        <v>54</v>
      </c>
      <c r="C56" s="24">
        <v>0</v>
      </c>
      <c r="D56" s="10">
        <v>1</v>
      </c>
      <c r="E56" s="10">
        <f t="shared" si="2"/>
        <v>0</v>
      </c>
    </row>
    <row r="57" spans="1:5" x14ac:dyDescent="0.25">
      <c r="A57" s="21" t="s">
        <v>51</v>
      </c>
      <c r="B57" s="9" t="s">
        <v>54</v>
      </c>
      <c r="C57" s="24">
        <v>0</v>
      </c>
      <c r="D57" s="10">
        <v>1</v>
      </c>
      <c r="E57" s="10">
        <f t="shared" si="2"/>
        <v>0</v>
      </c>
    </row>
    <row r="58" spans="1:5" x14ac:dyDescent="0.25">
      <c r="A58" s="8" t="s">
        <v>52</v>
      </c>
      <c r="B58" s="9" t="s">
        <v>54</v>
      </c>
      <c r="C58" s="24">
        <v>0</v>
      </c>
      <c r="D58" s="10">
        <v>1</v>
      </c>
      <c r="E58" s="10">
        <f t="shared" si="2"/>
        <v>0</v>
      </c>
    </row>
    <row r="59" spans="1:5" x14ac:dyDescent="0.25">
      <c r="A59" s="8" t="s">
        <v>53</v>
      </c>
      <c r="B59" s="9" t="s">
        <v>54</v>
      </c>
      <c r="C59" s="24">
        <v>0</v>
      </c>
      <c r="D59" s="10">
        <v>1</v>
      </c>
      <c r="E59" s="10">
        <f t="shared" si="2"/>
        <v>0</v>
      </c>
    </row>
    <row r="60" spans="1:5" ht="16.5" thickBot="1" x14ac:dyDescent="0.3">
      <c r="A60" s="3" t="s">
        <v>47</v>
      </c>
      <c r="B60" s="12"/>
      <c r="C60" s="16"/>
      <c r="D60" s="13"/>
      <c r="E60" s="10">
        <f>SUM(E54:E59)</f>
        <v>0</v>
      </c>
    </row>
    <row r="61" spans="1:5" ht="17.25" thickTop="1" thickBot="1" x14ac:dyDescent="0.3">
      <c r="A61" s="14"/>
      <c r="B61" s="22"/>
      <c r="C61" s="22"/>
      <c r="D61" s="22"/>
      <c r="E61" s="22"/>
    </row>
    <row r="62" spans="1:5" ht="24.75" customHeight="1" thickTop="1" thickBot="1" x14ac:dyDescent="0.3">
      <c r="A62" s="3" t="s">
        <v>4</v>
      </c>
      <c r="B62" s="22">
        <f>SUM(E16,E29,E33,E39,E45,E51,E60)</f>
        <v>0</v>
      </c>
      <c r="C62" s="22"/>
      <c r="D62" s="22"/>
      <c r="E62" s="22"/>
    </row>
    <row r="63" spans="1:5" ht="15.75" thickTop="1" x14ac:dyDescent="0.25"/>
  </sheetData>
  <mergeCells count="3">
    <mergeCell ref="B61:E61"/>
    <mergeCell ref="A1:E1"/>
    <mergeCell ref="B62:E62"/>
  </mergeCells>
  <pageMargins left="0.7" right="0.7" top="0.75" bottom="0.75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2023-08-03T06:10:20Z</dcterms:modified>
</cp:coreProperties>
</file>