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JEN\2023\MTZ\68_Dodávka traťových značek pro OŘ Praha na rok 2023-2024\Ke zveřejnění na E-ZAK\"/>
    </mc:Choice>
  </mc:AlternateContent>
  <bookViews>
    <workbookView xWindow="-120" yWindow="-120" windowWidth="29040" windowHeight="15840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9" i="1" l="1"/>
  <c r="F70" i="1"/>
  <c r="F71" i="1"/>
  <c r="F72" i="1"/>
  <c r="F73" i="1"/>
  <c r="F55" i="1"/>
  <c r="F54" i="1"/>
  <c r="F53" i="1"/>
  <c r="F52" i="1"/>
  <c r="F63" i="1" l="1"/>
  <c r="F67" i="1"/>
  <c r="F66" i="1"/>
  <c r="F65" i="1"/>
  <c r="F64" i="1"/>
  <c r="F62" i="1"/>
  <c r="F57" i="1"/>
  <c r="F43" i="1"/>
  <c r="F50" i="1"/>
  <c r="F51" i="1"/>
  <c r="F56" i="1"/>
  <c r="F58" i="1"/>
  <c r="F59" i="1"/>
  <c r="F60" i="1"/>
  <c r="F61" i="1"/>
  <c r="F68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4" i="1"/>
  <c r="F45" i="1"/>
  <c r="F46" i="1"/>
  <c r="F47" i="1"/>
  <c r="F48" i="1"/>
  <c r="F49" i="1"/>
  <c r="F4" i="1"/>
  <c r="F75" i="1" l="1"/>
  <c r="F76" i="1" l="1"/>
  <c r="F77" i="1" s="1"/>
</calcChain>
</file>

<file path=xl/sharedStrings.xml><?xml version="1.0" encoding="utf-8"?>
<sst xmlns="http://schemas.openxmlformats.org/spreadsheetml/2006/main" count="220" uniqueCount="118">
  <si>
    <t>ZT-4a + ZT-44a + ZT-60</t>
  </si>
  <si>
    <t>ZT 4a</t>
  </si>
  <si>
    <t>ZT-4a + ZT-44a + ZT-6</t>
  </si>
  <si>
    <t>Rychlostník (N) s odrazkami</t>
  </si>
  <si>
    <t>ZT-5</t>
  </si>
  <si>
    <t xml:space="preserve">Předvěstník N – trojúhelník </t>
  </si>
  <si>
    <t>ZT-59</t>
  </si>
  <si>
    <t>Předvěstník NS oranžový</t>
  </si>
  <si>
    <t>ZT-34</t>
  </si>
  <si>
    <t>/R/ samostatné rameno žlutobílé</t>
  </si>
  <si>
    <t>ZT-50 + ZT-53</t>
  </si>
  <si>
    <t>Staničník trojmístný</t>
  </si>
  <si>
    <t>ZT-67</t>
  </si>
  <si>
    <t>ZT-15</t>
  </si>
  <si>
    <t>Konec nástupiště</t>
  </si>
  <si>
    <t>ZT-52</t>
  </si>
  <si>
    <t>Místo zastavení</t>
  </si>
  <si>
    <t>ZT-11</t>
  </si>
  <si>
    <t>ZT-16</t>
  </si>
  <si>
    <t>ZT-61</t>
  </si>
  <si>
    <t>Hraničník</t>
  </si>
  <si>
    <t>ZT-7a</t>
  </si>
  <si>
    <t>ZT-17</t>
  </si>
  <si>
    <t>Pískejte</t>
  </si>
  <si>
    <t>ZT -17 + ZT 57</t>
  </si>
  <si>
    <t>Pískejte s časovou platností</t>
  </si>
  <si>
    <t>ZT-18</t>
  </si>
  <si>
    <t>Označník posun zakázán</t>
  </si>
  <si>
    <t>ZT-27</t>
  </si>
  <si>
    <t>Odrazka pod předvěstní štít samostatná</t>
  </si>
  <si>
    <t>Očekávejte dočasnou pomalou jízdu</t>
  </si>
  <si>
    <t>Konec pomalé jízdy K</t>
  </si>
  <si>
    <t>Konec dočasné pomalé jízdy s tabulkou T</t>
  </si>
  <si>
    <t>Stůj – terč</t>
  </si>
  <si>
    <t>Stůj – obdélník</t>
  </si>
  <si>
    <t>Název</t>
  </si>
  <si>
    <t>Rozměr cm</t>
  </si>
  <si>
    <t>Cena bez DPH</t>
  </si>
  <si>
    <t>Celkem Kč</t>
  </si>
  <si>
    <t xml:space="preserve">Rychlostník N – obdélník </t>
  </si>
  <si>
    <t>Dodávka traťových značek pro OŘ Praha na rok 2023-2024</t>
  </si>
  <si>
    <t xml:space="preserve">viz. clánek č. 75, odstavec 1 předpisu D1 </t>
  </si>
  <si>
    <t>Koncovník s námezníkem</t>
  </si>
  <si>
    <t>Očekávejte pomalou jízdu včetně odrazek - štít</t>
  </si>
  <si>
    <t xml:space="preserve">ZT-42 </t>
  </si>
  <si>
    <t>ZT-42 + ZT-57</t>
  </si>
  <si>
    <t xml:space="preserve">ZT-74 </t>
  </si>
  <si>
    <t>ZT-79</t>
  </si>
  <si>
    <t>ZT-57 + ZT-79</t>
  </si>
  <si>
    <t>ZT-24 + ZT-24b</t>
  </si>
  <si>
    <t>ZT-24a</t>
  </si>
  <si>
    <t>Vyměnitelná číslice k návěsti očekávejte pomalou jízdu</t>
  </si>
  <si>
    <t>ZT-42</t>
  </si>
  <si>
    <t xml:space="preserve">Začátek nepředvěstěné pomalé jízdy </t>
  </si>
  <si>
    <t>Objímka UP FeZn bez nerezového pásku</t>
  </si>
  <si>
    <t>Nerezový zámek na příhradový sloup</t>
  </si>
  <si>
    <t xml:space="preserve">Příhradový držák </t>
  </si>
  <si>
    <t xml:space="preserve">Příhradový hák </t>
  </si>
  <si>
    <t>Nerezový pásek do Objímky UP FeZn</t>
  </si>
  <si>
    <t>Počet ks/m</t>
  </si>
  <si>
    <t>Objímka dvoudílná, oboustranná komplet, průměr sloupku 60 mm</t>
  </si>
  <si>
    <t>Objímka dvoudílná, jednostranná komplet, průměr sloupku 60 mm</t>
  </si>
  <si>
    <t>Betonová patka výšky 350-400mm, rozměr základny min. 320x320mm, rozměr vrchní části min. 240x240mm s průměrem otvoru 90mm, beton min. C25/30</t>
  </si>
  <si>
    <t>Betonová patka výšky 500-600mm, rozměr základny min. 350x350mm, rozměr vrchní části min. 240x240mm s průměrem otvoru 90mm,  beton min. C25/30</t>
  </si>
  <si>
    <t>Návěsť - posun zakázán</t>
  </si>
  <si>
    <t>Rychlostník (N) hranatý s černými pruhy</t>
  </si>
  <si>
    <t>Rychlostník (NS) 2 čísla - bílý</t>
  </si>
  <si>
    <t>Konec platnosti rychlostníku NS - bílý</t>
  </si>
  <si>
    <t>Očekávejte konec platnosti rychlost NS žlutý</t>
  </si>
  <si>
    <t>Rychlostník (NS) 3 čísla - bílý</t>
  </si>
  <si>
    <t>Staničník tabulový, km poloha (km 0,1-9,9) - bílý</t>
  </si>
  <si>
    <t>Staničník pro dvoumístné číslo (km 10,0-99,9) - bílý</t>
  </si>
  <si>
    <t>Staničník tabulový, km poloha, bílý s pruhy</t>
  </si>
  <si>
    <t>Staničník s oranž.pruhy, dvoumístné číslo - bílý</t>
  </si>
  <si>
    <t>Staničník pro dvoumístné číslo - žlutý</t>
  </si>
  <si>
    <t>Staničník s oranžové pruhy, dvoumístné číslo -  žlutý</t>
  </si>
  <si>
    <t>Žlutá deska s čísly - kilometrická poloha</t>
  </si>
  <si>
    <t>Staničník tabulový, km poloha - žlutý</t>
  </si>
  <si>
    <t xml:space="preserve">Staničník tabulový, km poloha - žlutý s pruhy  </t>
  </si>
  <si>
    <t>Indikátorová tabulka</t>
  </si>
  <si>
    <t>Začněte práci pluhu</t>
  </si>
  <si>
    <t>Zastavte práci pluhu</t>
  </si>
  <si>
    <t>Začátek práce postrku</t>
  </si>
  <si>
    <t>Konec práce postrku</t>
  </si>
  <si>
    <t>Vzorový list</t>
  </si>
  <si>
    <t>-</t>
  </si>
  <si>
    <t>Dopravní značka E7B - Směrová šipka</t>
  </si>
  <si>
    <t>ZT-27 (SEE)</t>
  </si>
  <si>
    <t>Hliníková patka výšky 190-210mm, rozměr základny min. 170x190mm, průměr otvoru 60 - 63mm</t>
  </si>
  <si>
    <t>Výše DPH:</t>
  </si>
  <si>
    <t>viz. vzorový list</t>
  </si>
  <si>
    <t>Tabule před zastávkou "Vlak se blíží k zastávce"</t>
  </si>
  <si>
    <t xml:space="preserve">Zkrácená vzdálenost - pro elektrický provoz </t>
  </si>
  <si>
    <t xml:space="preserve">Únikový východ, jednostranná - levá, Fotoluminiscenční samolepící bezpečnostní tabulka 400x200mm </t>
  </si>
  <si>
    <t xml:space="preserve">Únikový východ, jednostranná - pravá, Fotoluminiscenční samolepící bezpečnostní tabulka 400x200mm </t>
  </si>
  <si>
    <t xml:space="preserve">Únikový východ, jednostranná - levá, Fotoluminiscenční plastová bezpečnostní tabulka 400x200mm </t>
  </si>
  <si>
    <t xml:space="preserve">Únikový východ, jednostranná - pravá, Fotoluminiscenční plastová bezpečnostní tabulka 400x200mm </t>
  </si>
  <si>
    <t>šíře 13mm</t>
  </si>
  <si>
    <t xml:space="preserve">Návěsť 112 (ČD Ž9) a článek č. 69, odstavec 5 předpisu D1 </t>
  </si>
  <si>
    <t xml:space="preserve">Únikový východ nad dveře,  Fotoluminiscenční samolepící bezpečnostní tabulka 400x200mm </t>
  </si>
  <si>
    <t xml:space="preserve">Únikový východ nad dveře, plastová bezpečnostní tabulka 400x200mm </t>
  </si>
  <si>
    <t xml:space="preserve">Tab. "Pozor vlak" </t>
  </si>
  <si>
    <t xml:space="preserve">Tab. "Zákaz vstupu" </t>
  </si>
  <si>
    <t xml:space="preserve">Tab. "Zákaz vstupu do kolejiště před zastavením vlaku" </t>
  </si>
  <si>
    <t xml:space="preserve">* uchazeč vyplní žluté buňky </t>
  </si>
  <si>
    <t>Celková nabídková cena bez DPH:</t>
  </si>
  <si>
    <t xml:space="preserve">Celková nabídková cena s DPH: </t>
  </si>
  <si>
    <t xml:space="preserve">Nabídkový ceník </t>
  </si>
  <si>
    <t>min. 310x310</t>
  </si>
  <si>
    <t>min. 460x310</t>
  </si>
  <si>
    <t>min. 120x410</t>
  </si>
  <si>
    <t xml:space="preserve">Zkrácená vzdálenost - s reflexním zvýrazněním </t>
  </si>
  <si>
    <t>se zvýrazněním 500x410mm /návěst 300x210/</t>
  </si>
  <si>
    <t>510x510</t>
  </si>
  <si>
    <t>Dopravní značka - A31a - Návěstní deska (240m)</t>
  </si>
  <si>
    <t>Dopravní značka - A31b - Návěstní deska (160m)</t>
  </si>
  <si>
    <t>Dopravní značka - A31c - Návěstní deska (80m)</t>
  </si>
  <si>
    <t>Dopravní značka - P4 - Dej přednost v jízdě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</si>
</sst>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11" x14ac:knownFonts="1">
    <font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2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1">
    <xf numFmtId="0" fontId="0" fillId="0" borderId="0" xfId="0"/>
    <xf numFmtId="0" fontId="5" fillId="2" borderId="2" xfId="1" applyFont="1" applyBorder="1" applyAlignment="1">
      <alignment horizontal="center" vertical="center" wrapText="1"/>
    </xf>
    <xf numFmtId="0" fontId="6" fillId="2" borderId="2" xfId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4" fontId="0" fillId="0" borderId="0" xfId="0" applyNumberFormat="1" applyAlignment="1">
      <alignment vertical="center"/>
    </xf>
    <xf numFmtId="164" fontId="7" fillId="0" borderId="9" xfId="0" applyNumberFormat="1" applyFont="1" applyBorder="1" applyAlignment="1">
      <alignment vertical="center"/>
    </xf>
    <xf numFmtId="164" fontId="7" fillId="0" borderId="10" xfId="0" applyNumberFormat="1" applyFont="1" applyBorder="1" applyAlignment="1">
      <alignment vertical="center"/>
    </xf>
    <xf numFmtId="0" fontId="0" fillId="4" borderId="0" xfId="0" applyFill="1" applyAlignment="1">
      <alignment vertical="center"/>
    </xf>
    <xf numFmtId="164" fontId="7" fillId="5" borderId="8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right" vertical="center"/>
    </xf>
    <xf numFmtId="0" fontId="10" fillId="5" borderId="4" xfId="0" applyFont="1" applyFill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44" fontId="3" fillId="4" borderId="1" xfId="0" applyNumberFormat="1" applyFont="1" applyFill="1" applyBorder="1" applyAlignment="1" applyProtection="1">
      <alignment vertical="center"/>
      <protection locked="0"/>
    </xf>
    <xf numFmtId="44" fontId="3" fillId="4" borderId="1" xfId="0" applyNumberFormat="1" applyFont="1" applyFill="1" applyBorder="1" applyAlignment="1" applyProtection="1">
      <alignment horizontal="right" vertical="center"/>
      <protection locked="0"/>
    </xf>
  </cellXfs>
  <cellStyles count="2">
    <cellStyle name="Normální" xfId="0" builtinId="0"/>
    <cellStyle name="Zvýraznění 1" xfId="1" builtin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1"/>
  <sheetViews>
    <sheetView tabSelected="1" workbookViewId="0">
      <selection activeCell="D4" sqref="D4:D73"/>
    </sheetView>
  </sheetViews>
  <sheetFormatPr defaultRowHeight="12.75" x14ac:dyDescent="0.2"/>
  <cols>
    <col min="1" max="1" width="24.125" style="10" customWidth="1"/>
    <col min="2" max="2" width="63.375" style="10" bestFit="1" customWidth="1"/>
    <col min="3" max="3" width="21.5" style="10" bestFit="1" customWidth="1"/>
    <col min="4" max="4" width="14.125" style="10" bestFit="1" customWidth="1"/>
    <col min="5" max="5" width="8.875" style="10" bestFit="1" customWidth="1"/>
    <col min="6" max="6" width="24.25" style="10" bestFit="1" customWidth="1"/>
  </cols>
  <sheetData>
    <row r="1" spans="1:6" ht="18" x14ac:dyDescent="0.2">
      <c r="A1" s="12" t="s">
        <v>107</v>
      </c>
    </row>
    <row r="2" spans="1:6" ht="13.5" thickBot="1" x14ac:dyDescent="0.25">
      <c r="B2" s="13" t="s">
        <v>40</v>
      </c>
    </row>
    <row r="3" spans="1:6" ht="37.5" x14ac:dyDescent="0.2">
      <c r="A3" s="1" t="s">
        <v>84</v>
      </c>
      <c r="B3" s="1" t="s">
        <v>35</v>
      </c>
      <c r="C3" s="1" t="s">
        <v>36</v>
      </c>
      <c r="D3" s="1" t="s">
        <v>37</v>
      </c>
      <c r="E3" s="1" t="s">
        <v>59</v>
      </c>
      <c r="F3" s="2" t="s">
        <v>38</v>
      </c>
    </row>
    <row r="4" spans="1:6" ht="18.75" x14ac:dyDescent="0.2">
      <c r="A4" s="14" t="s">
        <v>0</v>
      </c>
      <c r="B4" s="5" t="s">
        <v>39</v>
      </c>
      <c r="C4" s="11" t="s">
        <v>90</v>
      </c>
      <c r="D4" s="29">
        <v>0</v>
      </c>
      <c r="E4" s="6">
        <v>400</v>
      </c>
      <c r="F4" s="7">
        <f t="shared" ref="F4:F49" si="0">D4*E4</f>
        <v>0</v>
      </c>
    </row>
    <row r="5" spans="1:6" ht="18.75" x14ac:dyDescent="0.2">
      <c r="A5" s="14" t="s">
        <v>1</v>
      </c>
      <c r="B5" s="5" t="s">
        <v>65</v>
      </c>
      <c r="C5" s="11" t="s">
        <v>90</v>
      </c>
      <c r="D5" s="29">
        <v>0</v>
      </c>
      <c r="E5" s="6">
        <v>5</v>
      </c>
      <c r="F5" s="7">
        <f t="shared" si="0"/>
        <v>0</v>
      </c>
    </row>
    <row r="6" spans="1:6" ht="18.75" x14ac:dyDescent="0.2">
      <c r="A6" s="14" t="s">
        <v>2</v>
      </c>
      <c r="B6" s="5" t="s">
        <v>3</v>
      </c>
      <c r="C6" s="11" t="s">
        <v>90</v>
      </c>
      <c r="D6" s="29">
        <v>0</v>
      </c>
      <c r="E6" s="6">
        <v>5</v>
      </c>
      <c r="F6" s="7">
        <f t="shared" si="0"/>
        <v>0</v>
      </c>
    </row>
    <row r="7" spans="1:6" ht="18.75" x14ac:dyDescent="0.2">
      <c r="A7" s="14" t="s">
        <v>4</v>
      </c>
      <c r="B7" s="5" t="s">
        <v>5</v>
      </c>
      <c r="C7" s="11" t="s">
        <v>90</v>
      </c>
      <c r="D7" s="29">
        <v>0</v>
      </c>
      <c r="E7" s="6">
        <v>220</v>
      </c>
      <c r="F7" s="7">
        <f t="shared" si="0"/>
        <v>0</v>
      </c>
    </row>
    <row r="8" spans="1:6" ht="18.75" x14ac:dyDescent="0.2">
      <c r="A8" s="14" t="s">
        <v>6</v>
      </c>
      <c r="B8" s="5" t="s">
        <v>66</v>
      </c>
      <c r="C8" s="11" t="s">
        <v>90</v>
      </c>
      <c r="D8" s="29">
        <v>0</v>
      </c>
      <c r="E8" s="6">
        <v>40</v>
      </c>
      <c r="F8" s="7">
        <f t="shared" si="0"/>
        <v>0</v>
      </c>
    </row>
    <row r="9" spans="1:6" ht="18.75" x14ac:dyDescent="0.2">
      <c r="A9" s="14" t="s">
        <v>6</v>
      </c>
      <c r="B9" s="5" t="s">
        <v>69</v>
      </c>
      <c r="C9" s="11" t="s">
        <v>90</v>
      </c>
      <c r="D9" s="29">
        <v>0</v>
      </c>
      <c r="E9" s="6">
        <v>50</v>
      </c>
      <c r="F9" s="7">
        <f t="shared" si="0"/>
        <v>0</v>
      </c>
    </row>
    <row r="10" spans="1:6" ht="18.75" x14ac:dyDescent="0.2">
      <c r="A10" s="14" t="s">
        <v>6</v>
      </c>
      <c r="B10" s="5" t="s">
        <v>67</v>
      </c>
      <c r="C10" s="11" t="s">
        <v>90</v>
      </c>
      <c r="D10" s="29">
        <v>0</v>
      </c>
      <c r="E10" s="6">
        <v>40</v>
      </c>
      <c r="F10" s="7">
        <f t="shared" si="0"/>
        <v>0</v>
      </c>
    </row>
    <row r="11" spans="1:6" ht="18.75" x14ac:dyDescent="0.2">
      <c r="A11" s="14" t="s">
        <v>6</v>
      </c>
      <c r="B11" s="5" t="s">
        <v>68</v>
      </c>
      <c r="C11" s="11" t="s">
        <v>90</v>
      </c>
      <c r="D11" s="29">
        <v>0</v>
      </c>
      <c r="E11" s="6">
        <v>40</v>
      </c>
      <c r="F11" s="7">
        <f t="shared" si="0"/>
        <v>0</v>
      </c>
    </row>
    <row r="12" spans="1:6" ht="18.75" x14ac:dyDescent="0.2">
      <c r="A12" s="14" t="s">
        <v>6</v>
      </c>
      <c r="B12" s="5" t="s">
        <v>7</v>
      </c>
      <c r="C12" s="11" t="s">
        <v>90</v>
      </c>
      <c r="D12" s="29">
        <v>0</v>
      </c>
      <c r="E12" s="6">
        <v>40</v>
      </c>
      <c r="F12" s="7">
        <f t="shared" si="0"/>
        <v>0</v>
      </c>
    </row>
    <row r="13" spans="1:6" ht="18.75" x14ac:dyDescent="0.2">
      <c r="A13" s="14" t="s">
        <v>6</v>
      </c>
      <c r="B13" s="5" t="s">
        <v>7</v>
      </c>
      <c r="C13" s="11" t="s">
        <v>90</v>
      </c>
      <c r="D13" s="29">
        <v>0</v>
      </c>
      <c r="E13" s="6">
        <v>10</v>
      </c>
      <c r="F13" s="7">
        <f t="shared" si="0"/>
        <v>0</v>
      </c>
    </row>
    <row r="14" spans="1:6" ht="18.75" x14ac:dyDescent="0.2">
      <c r="A14" s="14" t="s">
        <v>8</v>
      </c>
      <c r="B14" s="5" t="s">
        <v>9</v>
      </c>
      <c r="C14" s="11" t="s">
        <v>90</v>
      </c>
      <c r="D14" s="29">
        <v>0</v>
      </c>
      <c r="E14" s="6">
        <v>55</v>
      </c>
      <c r="F14" s="7">
        <f t="shared" si="0"/>
        <v>0</v>
      </c>
    </row>
    <row r="15" spans="1:6" ht="18.75" x14ac:dyDescent="0.2">
      <c r="A15" s="14" t="s">
        <v>10</v>
      </c>
      <c r="B15" s="5" t="s">
        <v>70</v>
      </c>
      <c r="C15" s="11" t="s">
        <v>90</v>
      </c>
      <c r="D15" s="29">
        <v>0</v>
      </c>
      <c r="E15" s="6">
        <v>110</v>
      </c>
      <c r="F15" s="7">
        <f t="shared" si="0"/>
        <v>0</v>
      </c>
    </row>
    <row r="16" spans="1:6" ht="18.75" x14ac:dyDescent="0.2">
      <c r="A16" s="14" t="s">
        <v>10</v>
      </c>
      <c r="B16" s="5" t="s">
        <v>71</v>
      </c>
      <c r="C16" s="11" t="s">
        <v>90</v>
      </c>
      <c r="D16" s="29">
        <v>0</v>
      </c>
      <c r="E16" s="6">
        <v>210</v>
      </c>
      <c r="F16" s="7">
        <f t="shared" si="0"/>
        <v>0</v>
      </c>
    </row>
    <row r="17" spans="1:6" ht="18.75" x14ac:dyDescent="0.2">
      <c r="A17" s="14" t="s">
        <v>10</v>
      </c>
      <c r="B17" s="5" t="s">
        <v>72</v>
      </c>
      <c r="C17" s="11" t="s">
        <v>90</v>
      </c>
      <c r="D17" s="29">
        <v>0</v>
      </c>
      <c r="E17" s="6">
        <v>100</v>
      </c>
      <c r="F17" s="7">
        <f t="shared" si="0"/>
        <v>0</v>
      </c>
    </row>
    <row r="18" spans="1:6" ht="18.75" x14ac:dyDescent="0.2">
      <c r="A18" s="14" t="s">
        <v>10</v>
      </c>
      <c r="B18" s="5" t="s">
        <v>73</v>
      </c>
      <c r="C18" s="11" t="s">
        <v>90</v>
      </c>
      <c r="D18" s="29">
        <v>0</v>
      </c>
      <c r="E18" s="6">
        <v>100</v>
      </c>
      <c r="F18" s="7">
        <f t="shared" si="0"/>
        <v>0</v>
      </c>
    </row>
    <row r="19" spans="1:6" ht="18.75" x14ac:dyDescent="0.2">
      <c r="A19" s="14" t="s">
        <v>10</v>
      </c>
      <c r="B19" s="5" t="s">
        <v>74</v>
      </c>
      <c r="C19" s="11" t="s">
        <v>90</v>
      </c>
      <c r="D19" s="29">
        <v>0</v>
      </c>
      <c r="E19" s="6">
        <v>70</v>
      </c>
      <c r="F19" s="7">
        <f t="shared" si="0"/>
        <v>0</v>
      </c>
    </row>
    <row r="20" spans="1:6" ht="18.75" x14ac:dyDescent="0.2">
      <c r="A20" s="14" t="s">
        <v>10</v>
      </c>
      <c r="B20" s="5" t="s">
        <v>75</v>
      </c>
      <c r="C20" s="11" t="s">
        <v>90</v>
      </c>
      <c r="D20" s="29">
        <v>0</v>
      </c>
      <c r="E20" s="6">
        <v>5</v>
      </c>
      <c r="F20" s="7">
        <f t="shared" si="0"/>
        <v>0</v>
      </c>
    </row>
    <row r="21" spans="1:6" ht="18.75" x14ac:dyDescent="0.2">
      <c r="A21" s="14" t="s">
        <v>10</v>
      </c>
      <c r="B21" s="5" t="s">
        <v>77</v>
      </c>
      <c r="C21" s="11" t="s">
        <v>90</v>
      </c>
      <c r="D21" s="29">
        <v>0</v>
      </c>
      <c r="E21" s="6">
        <v>50</v>
      </c>
      <c r="F21" s="7">
        <f t="shared" si="0"/>
        <v>0</v>
      </c>
    </row>
    <row r="22" spans="1:6" ht="18.75" x14ac:dyDescent="0.2">
      <c r="A22" s="14" t="s">
        <v>10</v>
      </c>
      <c r="B22" s="5" t="s">
        <v>78</v>
      </c>
      <c r="C22" s="11" t="s">
        <v>90</v>
      </c>
      <c r="D22" s="29">
        <v>0</v>
      </c>
      <c r="E22" s="6">
        <v>20</v>
      </c>
      <c r="F22" s="7">
        <f t="shared" si="0"/>
        <v>0</v>
      </c>
    </row>
    <row r="23" spans="1:6" ht="18.75" x14ac:dyDescent="0.2">
      <c r="A23" s="14" t="s">
        <v>10</v>
      </c>
      <c r="B23" s="5" t="s">
        <v>76</v>
      </c>
      <c r="C23" s="11" t="s">
        <v>90</v>
      </c>
      <c r="D23" s="29">
        <v>0</v>
      </c>
      <c r="E23" s="6">
        <v>80</v>
      </c>
      <c r="F23" s="7">
        <f t="shared" si="0"/>
        <v>0</v>
      </c>
    </row>
    <row r="24" spans="1:6" ht="18.75" x14ac:dyDescent="0.2">
      <c r="A24" s="14" t="s">
        <v>10</v>
      </c>
      <c r="B24" s="5" t="s">
        <v>11</v>
      </c>
      <c r="C24" s="11" t="s">
        <v>90</v>
      </c>
      <c r="D24" s="29">
        <v>0</v>
      </c>
      <c r="E24" s="6">
        <v>50</v>
      </c>
      <c r="F24" s="7">
        <f t="shared" si="0"/>
        <v>0</v>
      </c>
    </row>
    <row r="25" spans="1:6" ht="18.75" x14ac:dyDescent="0.2">
      <c r="A25" s="14" t="s">
        <v>12</v>
      </c>
      <c r="B25" s="5" t="s">
        <v>91</v>
      </c>
      <c r="C25" s="11" t="s">
        <v>90</v>
      </c>
      <c r="D25" s="29">
        <v>0</v>
      </c>
      <c r="E25" s="6">
        <v>110</v>
      </c>
      <c r="F25" s="7">
        <f t="shared" si="0"/>
        <v>0</v>
      </c>
    </row>
    <row r="26" spans="1:6" ht="18.75" x14ac:dyDescent="0.2">
      <c r="A26" s="14" t="s">
        <v>13</v>
      </c>
      <c r="B26" s="5" t="s">
        <v>14</v>
      </c>
      <c r="C26" s="11" t="s">
        <v>90</v>
      </c>
      <c r="D26" s="29">
        <v>0</v>
      </c>
      <c r="E26" s="6">
        <v>160</v>
      </c>
      <c r="F26" s="7">
        <f t="shared" si="0"/>
        <v>0</v>
      </c>
    </row>
    <row r="27" spans="1:6" ht="18.75" x14ac:dyDescent="0.2">
      <c r="A27" s="14" t="s">
        <v>15</v>
      </c>
      <c r="B27" s="5" t="s">
        <v>16</v>
      </c>
      <c r="C27" s="11" t="s">
        <v>90</v>
      </c>
      <c r="D27" s="29">
        <v>0</v>
      </c>
      <c r="E27" s="6">
        <v>10</v>
      </c>
      <c r="F27" s="7">
        <f t="shared" si="0"/>
        <v>0</v>
      </c>
    </row>
    <row r="28" spans="1:6" ht="18.75" x14ac:dyDescent="0.2">
      <c r="A28" s="8" t="s">
        <v>85</v>
      </c>
      <c r="B28" s="5" t="s">
        <v>102</v>
      </c>
      <c r="C28" s="11" t="s">
        <v>108</v>
      </c>
      <c r="D28" s="30">
        <v>0</v>
      </c>
      <c r="E28" s="6">
        <v>30</v>
      </c>
      <c r="F28" s="7">
        <f t="shared" si="0"/>
        <v>0</v>
      </c>
    </row>
    <row r="29" spans="1:6" ht="18.75" x14ac:dyDescent="0.2">
      <c r="A29" s="8" t="s">
        <v>85</v>
      </c>
      <c r="B29" s="5" t="s">
        <v>103</v>
      </c>
      <c r="C29" s="11" t="s">
        <v>109</v>
      </c>
      <c r="D29" s="30">
        <v>0</v>
      </c>
      <c r="E29" s="6">
        <v>70</v>
      </c>
      <c r="F29" s="7">
        <f t="shared" si="0"/>
        <v>0</v>
      </c>
    </row>
    <row r="30" spans="1:6" ht="18.75" x14ac:dyDescent="0.2">
      <c r="A30" s="8" t="s">
        <v>85</v>
      </c>
      <c r="B30" s="5" t="s">
        <v>101</v>
      </c>
      <c r="C30" s="11" t="s">
        <v>110</v>
      </c>
      <c r="D30" s="30">
        <v>0</v>
      </c>
      <c r="E30" s="6">
        <v>20</v>
      </c>
      <c r="F30" s="7">
        <f t="shared" si="0"/>
        <v>0</v>
      </c>
    </row>
    <row r="31" spans="1:6" ht="56.25" x14ac:dyDescent="0.2">
      <c r="A31" s="4" t="s">
        <v>41</v>
      </c>
      <c r="B31" s="5" t="s">
        <v>79</v>
      </c>
      <c r="C31" s="8" t="s">
        <v>85</v>
      </c>
      <c r="D31" s="29">
        <v>0</v>
      </c>
      <c r="E31" s="6">
        <v>30</v>
      </c>
      <c r="F31" s="7">
        <f t="shared" si="0"/>
        <v>0</v>
      </c>
    </row>
    <row r="32" spans="1:6" ht="18.75" x14ac:dyDescent="0.2">
      <c r="A32" s="14" t="s">
        <v>17</v>
      </c>
      <c r="B32" s="5" t="s">
        <v>80</v>
      </c>
      <c r="C32" s="11" t="s">
        <v>90</v>
      </c>
      <c r="D32" s="29">
        <v>0</v>
      </c>
      <c r="E32" s="6">
        <v>1</v>
      </c>
      <c r="F32" s="7">
        <f t="shared" si="0"/>
        <v>0</v>
      </c>
    </row>
    <row r="33" spans="1:6" ht="18.75" x14ac:dyDescent="0.2">
      <c r="A33" s="14" t="s">
        <v>17</v>
      </c>
      <c r="B33" s="5" t="s">
        <v>81</v>
      </c>
      <c r="C33" s="11" t="s">
        <v>90</v>
      </c>
      <c r="D33" s="29">
        <v>0</v>
      </c>
      <c r="E33" s="6">
        <v>1</v>
      </c>
      <c r="F33" s="7">
        <f t="shared" si="0"/>
        <v>0</v>
      </c>
    </row>
    <row r="34" spans="1:6" ht="18.75" x14ac:dyDescent="0.2">
      <c r="A34" s="14" t="s">
        <v>18</v>
      </c>
      <c r="B34" s="5" t="s">
        <v>82</v>
      </c>
      <c r="C34" s="11" t="s">
        <v>90</v>
      </c>
      <c r="D34" s="29">
        <v>0</v>
      </c>
      <c r="E34" s="6">
        <v>5</v>
      </c>
      <c r="F34" s="7">
        <f t="shared" si="0"/>
        <v>0</v>
      </c>
    </row>
    <row r="35" spans="1:6" ht="18.75" x14ac:dyDescent="0.2">
      <c r="A35" s="14" t="s">
        <v>18</v>
      </c>
      <c r="B35" s="5" t="s">
        <v>83</v>
      </c>
      <c r="C35" s="11" t="s">
        <v>90</v>
      </c>
      <c r="D35" s="29">
        <v>0</v>
      </c>
      <c r="E35" s="6">
        <v>5</v>
      </c>
      <c r="F35" s="7">
        <f t="shared" si="0"/>
        <v>0</v>
      </c>
    </row>
    <row r="36" spans="1:6" ht="18.75" x14ac:dyDescent="0.2">
      <c r="A36" s="14" t="s">
        <v>19</v>
      </c>
      <c r="B36" s="5" t="s">
        <v>20</v>
      </c>
      <c r="C36" s="11" t="s">
        <v>90</v>
      </c>
      <c r="D36" s="29">
        <v>0</v>
      </c>
      <c r="E36" s="6">
        <v>70</v>
      </c>
      <c r="F36" s="7">
        <f t="shared" si="0"/>
        <v>0</v>
      </c>
    </row>
    <row r="37" spans="1:6" ht="18.75" x14ac:dyDescent="0.2">
      <c r="A37" s="14" t="s">
        <v>21</v>
      </c>
      <c r="B37" s="5" t="s">
        <v>42</v>
      </c>
      <c r="C37" s="11" t="s">
        <v>90</v>
      </c>
      <c r="D37" s="29">
        <v>0</v>
      </c>
      <c r="E37" s="6">
        <v>10</v>
      </c>
      <c r="F37" s="7">
        <f t="shared" si="0"/>
        <v>0</v>
      </c>
    </row>
    <row r="38" spans="1:6" ht="18.75" x14ac:dyDescent="0.2">
      <c r="A38" s="14" t="s">
        <v>22</v>
      </c>
      <c r="B38" s="5" t="s">
        <v>23</v>
      </c>
      <c r="C38" s="11" t="s">
        <v>90</v>
      </c>
      <c r="D38" s="29">
        <v>0</v>
      </c>
      <c r="E38" s="6">
        <v>210</v>
      </c>
      <c r="F38" s="7">
        <f t="shared" si="0"/>
        <v>0</v>
      </c>
    </row>
    <row r="39" spans="1:6" ht="18.75" x14ac:dyDescent="0.2">
      <c r="A39" s="14" t="s">
        <v>24</v>
      </c>
      <c r="B39" s="5" t="s">
        <v>25</v>
      </c>
      <c r="C39" s="11" t="s">
        <v>90</v>
      </c>
      <c r="D39" s="29">
        <v>0</v>
      </c>
      <c r="E39" s="6">
        <v>10</v>
      </c>
      <c r="F39" s="7">
        <f t="shared" si="0"/>
        <v>0</v>
      </c>
    </row>
    <row r="40" spans="1:6" ht="18.75" x14ac:dyDescent="0.2">
      <c r="A40" s="14" t="s">
        <v>26</v>
      </c>
      <c r="B40" s="5" t="s">
        <v>27</v>
      </c>
      <c r="C40" s="11" t="s">
        <v>90</v>
      </c>
      <c r="D40" s="29">
        <v>0</v>
      </c>
      <c r="E40" s="6">
        <v>80</v>
      </c>
      <c r="F40" s="7">
        <f t="shared" si="0"/>
        <v>0</v>
      </c>
    </row>
    <row r="41" spans="1:6" ht="18.75" x14ac:dyDescent="0.2">
      <c r="A41" s="14" t="s">
        <v>28</v>
      </c>
      <c r="B41" s="5" t="s">
        <v>29</v>
      </c>
      <c r="C41" s="11" t="s">
        <v>90</v>
      </c>
      <c r="D41" s="29">
        <v>0</v>
      </c>
      <c r="E41" s="6">
        <v>100</v>
      </c>
      <c r="F41" s="7">
        <f t="shared" si="0"/>
        <v>0</v>
      </c>
    </row>
    <row r="42" spans="1:6" ht="18.75" x14ac:dyDescent="0.2">
      <c r="A42" s="14" t="s">
        <v>44</v>
      </c>
      <c r="B42" s="14" t="s">
        <v>43</v>
      </c>
      <c r="C42" s="11" t="s">
        <v>90</v>
      </c>
      <c r="D42" s="29">
        <v>0</v>
      </c>
      <c r="E42" s="6">
        <v>26</v>
      </c>
      <c r="F42" s="7">
        <f t="shared" si="0"/>
        <v>0</v>
      </c>
    </row>
    <row r="43" spans="1:6" ht="18.75" x14ac:dyDescent="0.2">
      <c r="A43" s="14" t="s">
        <v>52</v>
      </c>
      <c r="B43" s="14" t="s">
        <v>51</v>
      </c>
      <c r="C43" s="11" t="s">
        <v>90</v>
      </c>
      <c r="D43" s="29">
        <v>0</v>
      </c>
      <c r="E43" s="6">
        <v>216</v>
      </c>
      <c r="F43" s="7">
        <f t="shared" si="0"/>
        <v>0</v>
      </c>
    </row>
    <row r="44" spans="1:6" ht="18.75" x14ac:dyDescent="0.2">
      <c r="A44" s="14" t="s">
        <v>45</v>
      </c>
      <c r="B44" s="14" t="s">
        <v>30</v>
      </c>
      <c r="C44" s="11" t="s">
        <v>90</v>
      </c>
      <c r="D44" s="29">
        <v>0</v>
      </c>
      <c r="E44" s="6">
        <v>6</v>
      </c>
      <c r="F44" s="7">
        <f t="shared" si="0"/>
        <v>0</v>
      </c>
    </row>
    <row r="45" spans="1:6" ht="18.75" x14ac:dyDescent="0.2">
      <c r="A45" s="14" t="s">
        <v>46</v>
      </c>
      <c r="B45" s="14" t="s">
        <v>53</v>
      </c>
      <c r="C45" s="11" t="s">
        <v>90</v>
      </c>
      <c r="D45" s="29">
        <v>0</v>
      </c>
      <c r="E45" s="6">
        <v>26</v>
      </c>
      <c r="F45" s="7">
        <f t="shared" si="0"/>
        <v>0</v>
      </c>
    </row>
    <row r="46" spans="1:6" ht="18.75" x14ac:dyDescent="0.2">
      <c r="A46" s="14" t="s">
        <v>47</v>
      </c>
      <c r="B46" s="14" t="s">
        <v>31</v>
      </c>
      <c r="C46" s="11" t="s">
        <v>90</v>
      </c>
      <c r="D46" s="29">
        <v>0</v>
      </c>
      <c r="E46" s="6">
        <v>70</v>
      </c>
      <c r="F46" s="7">
        <f t="shared" si="0"/>
        <v>0</v>
      </c>
    </row>
    <row r="47" spans="1:6" ht="18.75" x14ac:dyDescent="0.2">
      <c r="A47" s="14" t="s">
        <v>48</v>
      </c>
      <c r="B47" s="14" t="s">
        <v>32</v>
      </c>
      <c r="C47" s="11" t="s">
        <v>90</v>
      </c>
      <c r="D47" s="29">
        <v>0</v>
      </c>
      <c r="E47" s="6">
        <v>10</v>
      </c>
      <c r="F47" s="7">
        <f t="shared" si="0"/>
        <v>0</v>
      </c>
    </row>
    <row r="48" spans="1:6" ht="18.75" x14ac:dyDescent="0.2">
      <c r="A48" s="4" t="s">
        <v>49</v>
      </c>
      <c r="B48" s="14" t="s">
        <v>33</v>
      </c>
      <c r="C48" s="11" t="s">
        <v>90</v>
      </c>
      <c r="D48" s="29">
        <v>0</v>
      </c>
      <c r="E48" s="6">
        <v>60</v>
      </c>
      <c r="F48" s="7">
        <f t="shared" si="0"/>
        <v>0</v>
      </c>
    </row>
    <row r="49" spans="1:6" ht="18.75" x14ac:dyDescent="0.2">
      <c r="A49" s="14" t="s">
        <v>50</v>
      </c>
      <c r="B49" s="14" t="s">
        <v>34</v>
      </c>
      <c r="C49" s="11" t="s">
        <v>90</v>
      </c>
      <c r="D49" s="29">
        <v>0</v>
      </c>
      <c r="E49" s="6">
        <v>5</v>
      </c>
      <c r="F49" s="7">
        <f t="shared" si="0"/>
        <v>0</v>
      </c>
    </row>
    <row r="50" spans="1:6" ht="39" customHeight="1" x14ac:dyDescent="0.2">
      <c r="A50" s="8" t="s">
        <v>85</v>
      </c>
      <c r="B50" s="9" t="s">
        <v>93</v>
      </c>
      <c r="C50" s="8" t="s">
        <v>85</v>
      </c>
      <c r="D50" s="29">
        <v>0</v>
      </c>
      <c r="E50" s="6">
        <v>35</v>
      </c>
      <c r="F50" s="7">
        <f t="shared" ref="F50:F73" si="1">D50*E50</f>
        <v>0</v>
      </c>
    </row>
    <row r="51" spans="1:6" ht="39" customHeight="1" x14ac:dyDescent="0.2">
      <c r="A51" s="8" t="s">
        <v>85</v>
      </c>
      <c r="B51" s="9" t="s">
        <v>94</v>
      </c>
      <c r="C51" s="8" t="s">
        <v>85</v>
      </c>
      <c r="D51" s="29">
        <v>0</v>
      </c>
      <c r="E51" s="6">
        <v>35</v>
      </c>
      <c r="F51" s="7">
        <f t="shared" si="1"/>
        <v>0</v>
      </c>
    </row>
    <row r="52" spans="1:6" ht="39" customHeight="1" x14ac:dyDescent="0.2">
      <c r="A52" s="8" t="s">
        <v>85</v>
      </c>
      <c r="B52" s="9" t="s">
        <v>95</v>
      </c>
      <c r="C52" s="8" t="s">
        <v>85</v>
      </c>
      <c r="D52" s="29">
        <v>0</v>
      </c>
      <c r="E52" s="6">
        <v>60</v>
      </c>
      <c r="F52" s="7">
        <f t="shared" si="1"/>
        <v>0</v>
      </c>
    </row>
    <row r="53" spans="1:6" ht="39" customHeight="1" x14ac:dyDescent="0.2">
      <c r="A53" s="8" t="s">
        <v>85</v>
      </c>
      <c r="B53" s="9" t="s">
        <v>96</v>
      </c>
      <c r="C53" s="8" t="s">
        <v>85</v>
      </c>
      <c r="D53" s="29">
        <v>0</v>
      </c>
      <c r="E53" s="6">
        <v>60</v>
      </c>
      <c r="F53" s="7">
        <f t="shared" si="1"/>
        <v>0</v>
      </c>
    </row>
    <row r="54" spans="1:6" ht="39" customHeight="1" x14ac:dyDescent="0.2">
      <c r="A54" s="8"/>
      <c r="B54" s="9" t="s">
        <v>99</v>
      </c>
      <c r="C54" s="8" t="s">
        <v>85</v>
      </c>
      <c r="D54" s="29">
        <v>0</v>
      </c>
      <c r="E54" s="6">
        <v>35</v>
      </c>
      <c r="F54" s="7">
        <f t="shared" si="1"/>
        <v>0</v>
      </c>
    </row>
    <row r="55" spans="1:6" ht="39" customHeight="1" x14ac:dyDescent="0.2">
      <c r="A55" s="8"/>
      <c r="B55" s="9" t="s">
        <v>100</v>
      </c>
      <c r="C55" s="8" t="s">
        <v>85</v>
      </c>
      <c r="D55" s="29">
        <v>0</v>
      </c>
      <c r="E55" s="6">
        <v>60</v>
      </c>
      <c r="F55" s="7">
        <f t="shared" si="1"/>
        <v>0</v>
      </c>
    </row>
    <row r="56" spans="1:6" ht="37.5" x14ac:dyDescent="0.2">
      <c r="A56" s="3" t="s">
        <v>85</v>
      </c>
      <c r="B56" s="9" t="s">
        <v>60</v>
      </c>
      <c r="C56" s="8" t="s">
        <v>85</v>
      </c>
      <c r="D56" s="29">
        <v>0</v>
      </c>
      <c r="E56" s="6">
        <v>110</v>
      </c>
      <c r="F56" s="7">
        <f t="shared" si="1"/>
        <v>0</v>
      </c>
    </row>
    <row r="57" spans="1:6" ht="37.5" x14ac:dyDescent="0.2">
      <c r="A57" s="3" t="s">
        <v>85</v>
      </c>
      <c r="B57" s="9" t="s">
        <v>61</v>
      </c>
      <c r="C57" s="8" t="s">
        <v>85</v>
      </c>
      <c r="D57" s="29">
        <v>0</v>
      </c>
      <c r="E57" s="6">
        <v>50</v>
      </c>
      <c r="F57" s="7">
        <f t="shared" si="1"/>
        <v>0</v>
      </c>
    </row>
    <row r="58" spans="1:6" ht="18.75" x14ac:dyDescent="0.2">
      <c r="A58" s="14" t="s">
        <v>87</v>
      </c>
      <c r="B58" s="5" t="s">
        <v>92</v>
      </c>
      <c r="C58" s="11" t="s">
        <v>90</v>
      </c>
      <c r="D58" s="29">
        <v>0</v>
      </c>
      <c r="E58" s="6">
        <v>60</v>
      </c>
      <c r="F58" s="7">
        <f t="shared" si="1"/>
        <v>0</v>
      </c>
    </row>
    <row r="59" spans="1:6" ht="56.25" x14ac:dyDescent="0.2">
      <c r="A59" s="3" t="s">
        <v>85</v>
      </c>
      <c r="B59" s="5" t="s">
        <v>111</v>
      </c>
      <c r="C59" s="16" t="s">
        <v>112</v>
      </c>
      <c r="D59" s="29">
        <v>0</v>
      </c>
      <c r="E59" s="6">
        <v>50</v>
      </c>
      <c r="F59" s="7">
        <f t="shared" si="1"/>
        <v>0</v>
      </c>
    </row>
    <row r="60" spans="1:6" ht="56.25" x14ac:dyDescent="0.2">
      <c r="A60" s="3" t="s">
        <v>85</v>
      </c>
      <c r="B60" s="9" t="s">
        <v>62</v>
      </c>
      <c r="C60" s="8" t="s">
        <v>85</v>
      </c>
      <c r="D60" s="29">
        <v>0</v>
      </c>
      <c r="E60" s="6">
        <v>90</v>
      </c>
      <c r="F60" s="7">
        <f t="shared" si="1"/>
        <v>0</v>
      </c>
    </row>
    <row r="61" spans="1:6" ht="56.25" x14ac:dyDescent="0.2">
      <c r="A61" s="3" t="s">
        <v>85</v>
      </c>
      <c r="B61" s="9" t="s">
        <v>63</v>
      </c>
      <c r="C61" s="8" t="s">
        <v>85</v>
      </c>
      <c r="D61" s="29">
        <v>0</v>
      </c>
      <c r="E61" s="6">
        <v>10</v>
      </c>
      <c r="F61" s="7">
        <f t="shared" si="1"/>
        <v>0</v>
      </c>
    </row>
    <row r="62" spans="1:6" ht="18.75" x14ac:dyDescent="0.2">
      <c r="A62" s="3" t="s">
        <v>85</v>
      </c>
      <c r="B62" s="5" t="s">
        <v>86</v>
      </c>
      <c r="C62" s="8" t="s">
        <v>85</v>
      </c>
      <c r="D62" s="29">
        <v>0</v>
      </c>
      <c r="E62" s="6">
        <v>150</v>
      </c>
      <c r="F62" s="7">
        <f t="shared" ref="F62:F67" si="2">D62*E62</f>
        <v>0</v>
      </c>
    </row>
    <row r="63" spans="1:6" ht="18.75" x14ac:dyDescent="0.2">
      <c r="A63" s="3" t="s">
        <v>85</v>
      </c>
      <c r="B63" s="15" t="s">
        <v>54</v>
      </c>
      <c r="C63" s="8" t="s">
        <v>85</v>
      </c>
      <c r="D63" s="29">
        <v>0</v>
      </c>
      <c r="E63" s="6">
        <v>150</v>
      </c>
      <c r="F63" s="7">
        <f t="shared" si="2"/>
        <v>0</v>
      </c>
    </row>
    <row r="64" spans="1:6" ht="18.75" x14ac:dyDescent="0.2">
      <c r="A64" s="3" t="s">
        <v>85</v>
      </c>
      <c r="B64" s="15" t="s">
        <v>58</v>
      </c>
      <c r="C64" s="8" t="s">
        <v>97</v>
      </c>
      <c r="D64" s="29">
        <v>0</v>
      </c>
      <c r="E64" s="6">
        <v>50</v>
      </c>
      <c r="F64" s="7">
        <f t="shared" si="2"/>
        <v>0</v>
      </c>
    </row>
    <row r="65" spans="1:6" ht="18.75" x14ac:dyDescent="0.2">
      <c r="A65" s="3" t="s">
        <v>85</v>
      </c>
      <c r="B65" s="5" t="s">
        <v>55</v>
      </c>
      <c r="C65" s="8" t="s">
        <v>85</v>
      </c>
      <c r="D65" s="29">
        <v>0</v>
      </c>
      <c r="E65" s="6">
        <v>30</v>
      </c>
      <c r="F65" s="7">
        <f t="shared" si="2"/>
        <v>0</v>
      </c>
    </row>
    <row r="66" spans="1:6" ht="18.75" x14ac:dyDescent="0.2">
      <c r="A66" s="14" t="s">
        <v>56</v>
      </c>
      <c r="B66" s="14" t="s">
        <v>56</v>
      </c>
      <c r="C66" s="11" t="s">
        <v>90</v>
      </c>
      <c r="D66" s="29">
        <v>0</v>
      </c>
      <c r="E66" s="6">
        <v>60</v>
      </c>
      <c r="F66" s="7">
        <f t="shared" si="2"/>
        <v>0</v>
      </c>
    </row>
    <row r="67" spans="1:6" ht="18.75" x14ac:dyDescent="0.2">
      <c r="A67" s="5" t="s">
        <v>57</v>
      </c>
      <c r="B67" s="5" t="s">
        <v>57</v>
      </c>
      <c r="C67" s="11" t="s">
        <v>90</v>
      </c>
      <c r="D67" s="29">
        <v>0</v>
      </c>
      <c r="E67" s="6">
        <v>10</v>
      </c>
      <c r="F67" s="7">
        <f t="shared" si="2"/>
        <v>0</v>
      </c>
    </row>
    <row r="68" spans="1:6" ht="37.5" x14ac:dyDescent="0.2">
      <c r="A68" s="3" t="s">
        <v>85</v>
      </c>
      <c r="B68" s="9" t="s">
        <v>88</v>
      </c>
      <c r="C68" s="8" t="s">
        <v>85</v>
      </c>
      <c r="D68" s="29">
        <v>0</v>
      </c>
      <c r="E68" s="6">
        <v>20</v>
      </c>
      <c r="F68" s="7">
        <f t="shared" si="1"/>
        <v>0</v>
      </c>
    </row>
    <row r="69" spans="1:6" ht="56.25" x14ac:dyDescent="0.2">
      <c r="A69" s="16" t="s">
        <v>98</v>
      </c>
      <c r="B69" s="5" t="s">
        <v>64</v>
      </c>
      <c r="C69" s="8" t="s">
        <v>113</v>
      </c>
      <c r="D69" s="29">
        <v>0</v>
      </c>
      <c r="E69" s="6">
        <v>20</v>
      </c>
      <c r="F69" s="7">
        <f t="shared" si="1"/>
        <v>0</v>
      </c>
    </row>
    <row r="70" spans="1:6" ht="18.75" x14ac:dyDescent="0.2">
      <c r="A70" s="22" t="s">
        <v>85</v>
      </c>
      <c r="B70" s="5" t="s">
        <v>114</v>
      </c>
      <c r="C70" s="8" t="s">
        <v>85</v>
      </c>
      <c r="D70" s="29">
        <v>0</v>
      </c>
      <c r="E70" s="6">
        <v>20</v>
      </c>
      <c r="F70" s="7">
        <f t="shared" si="1"/>
        <v>0</v>
      </c>
    </row>
    <row r="71" spans="1:6" ht="18.75" x14ac:dyDescent="0.2">
      <c r="A71" s="22" t="s">
        <v>85</v>
      </c>
      <c r="B71" s="5" t="s">
        <v>115</v>
      </c>
      <c r="C71" s="8" t="s">
        <v>85</v>
      </c>
      <c r="D71" s="29">
        <v>0</v>
      </c>
      <c r="E71" s="6">
        <v>20</v>
      </c>
      <c r="F71" s="7">
        <f t="shared" si="1"/>
        <v>0</v>
      </c>
    </row>
    <row r="72" spans="1:6" ht="18.75" x14ac:dyDescent="0.2">
      <c r="A72" s="22" t="s">
        <v>85</v>
      </c>
      <c r="B72" s="5" t="s">
        <v>116</v>
      </c>
      <c r="C72" s="8" t="s">
        <v>85</v>
      </c>
      <c r="D72" s="29">
        <v>0</v>
      </c>
      <c r="E72" s="6">
        <v>20</v>
      </c>
      <c r="F72" s="7">
        <f t="shared" si="1"/>
        <v>0</v>
      </c>
    </row>
    <row r="73" spans="1:6" ht="18.75" x14ac:dyDescent="0.2">
      <c r="A73" s="22" t="s">
        <v>85</v>
      </c>
      <c r="B73" s="5" t="s">
        <v>117</v>
      </c>
      <c r="C73" s="8" t="s">
        <v>85</v>
      </c>
      <c r="D73" s="29">
        <v>0</v>
      </c>
      <c r="E73" s="6">
        <v>20</v>
      </c>
      <c r="F73" s="7">
        <f t="shared" si="1"/>
        <v>0</v>
      </c>
    </row>
    <row r="74" spans="1:6" ht="13.5" thickBot="1" x14ac:dyDescent="0.25">
      <c r="F74" s="17"/>
    </row>
    <row r="75" spans="1:6" ht="18" x14ac:dyDescent="0.2">
      <c r="C75" s="23" t="s">
        <v>105</v>
      </c>
      <c r="D75" s="24"/>
      <c r="E75" s="24"/>
      <c r="F75" s="21">
        <f>SUM(F4:F74)</f>
        <v>0</v>
      </c>
    </row>
    <row r="76" spans="1:6" ht="18" x14ac:dyDescent="0.2">
      <c r="C76" s="25" t="s">
        <v>89</v>
      </c>
      <c r="D76" s="26"/>
      <c r="E76" s="26"/>
      <c r="F76" s="18">
        <f>F75/100*21</f>
        <v>0</v>
      </c>
    </row>
    <row r="77" spans="1:6" ht="18.75" thickBot="1" x14ac:dyDescent="0.25">
      <c r="C77" s="27" t="s">
        <v>106</v>
      </c>
      <c r="D77" s="28"/>
      <c r="E77" s="28"/>
      <c r="F77" s="19">
        <f>F75+F76</f>
        <v>0</v>
      </c>
    </row>
    <row r="81" spans="1:1" x14ac:dyDescent="0.2">
      <c r="A81" s="20" t="s">
        <v>104</v>
      </c>
    </row>
  </sheetData>
  <sheetProtection password="C678" sheet="1" objects="1" scenarios="1"/>
  <mergeCells count="3">
    <mergeCell ref="C75:E75"/>
    <mergeCell ref="C76:E76"/>
    <mergeCell ref="C77:E77"/>
  </mergeCells>
  <phoneticPr fontId="9" type="noConversion"/>
  <pageMargins left="0.31496062992125984" right="0.11811023622047245" top="0.59055118110236227" bottom="0.39370078740157483" header="0.31496062992125984" footer="0.31496062992125984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Tesárek Radek, Ing.</dc:creator>
  <cp:lastModifiedBy>Jeník Adam</cp:lastModifiedBy>
  <cp:lastPrinted>2023-06-21T09:48:13Z</cp:lastPrinted>
  <dcterms:created xsi:type="dcterms:W3CDTF">2023-06-06T11:17:48Z</dcterms:created>
  <dcterms:modified xsi:type="dcterms:W3CDTF">2023-06-28T09:30:52Z</dcterms:modified>
</cp:coreProperties>
</file>