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Klement\"/>
    </mc:Choice>
  </mc:AlternateContent>
  <bookViews>
    <workbookView xWindow="0" yWindow="0" windowWidth="28800" windowHeight="13830"/>
  </bookViews>
  <sheets>
    <sheet name=".1.1.2_PS 02-28-01_PS 02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7" i="1" l="1"/>
  <c r="O117" i="1" s="1"/>
  <c r="I113" i="1"/>
  <c r="O113" i="1" s="1"/>
  <c r="I109" i="1"/>
  <c r="O109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O48" i="1"/>
  <c r="I48" i="1"/>
  <c r="I44" i="1"/>
  <c r="O44" i="1" s="1"/>
  <c r="I40" i="1"/>
  <c r="O40" i="1" s="1"/>
  <c r="I36" i="1"/>
  <c r="O36" i="1" s="1"/>
  <c r="I32" i="1"/>
  <c r="O32" i="1" s="1"/>
  <c r="I28" i="1"/>
  <c r="O28" i="1" s="1"/>
  <c r="O24" i="1"/>
  <c r="I24" i="1"/>
  <c r="I19" i="1"/>
  <c r="O19" i="1" s="1"/>
  <c r="I15" i="1"/>
  <c r="O15" i="1" s="1"/>
  <c r="I11" i="1"/>
  <c r="O11" i="1" s="1"/>
  <c r="R108" i="1" l="1"/>
  <c r="O108" i="1" s="1"/>
  <c r="R23" i="1"/>
  <c r="O23" i="1" s="1"/>
  <c r="R10" i="1"/>
  <c r="O10" i="1" s="1"/>
  <c r="Q10" i="1"/>
  <c r="I10" i="1" s="1"/>
  <c r="Q108" i="1"/>
  <c r="I108" i="1" s="1"/>
  <c r="Q23" i="1"/>
  <c r="I23" i="1" s="1"/>
  <c r="O2" i="1" l="1"/>
  <c r="I3" i="1"/>
</calcChain>
</file>

<file path=xl/sharedStrings.xml><?xml version="1.0" encoding="utf-8"?>
<sst xmlns="http://schemas.openxmlformats.org/spreadsheetml/2006/main" count="412" uniqueCount="167">
  <si>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</si>
  <si>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</si>
  <si>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</si>
  <si>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</si>
  <si>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</si>
  <si>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</si>
  <si>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</si>
  <si>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</si>
  <si>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02-28-01A</t>
  </si>
  <si>
    <t>0,00</t>
  </si>
  <si>
    <t>2</t>
  </si>
  <si>
    <t>O</t>
  </si>
  <si>
    <t>Objekt:</t>
  </si>
  <si>
    <t>D.1.1.2</t>
  </si>
  <si>
    <t>TRAŤOVÉ ZABEZPEČOVACÍ ZAŘÍZENÍ</t>
  </si>
  <si>
    <t>15,00</t>
  </si>
  <si>
    <t>O1</t>
  </si>
  <si>
    <t>PS 02-28-01</t>
  </si>
  <si>
    <t>T.ú. Brno-Maloměřice - Brno-Královo Pole, TZZ</t>
  </si>
  <si>
    <t>21,00</t>
  </si>
  <si>
    <t>O2</t>
  </si>
  <si>
    <t>Rozpočet:</t>
  </si>
  <si>
    <t>Část A - Úprava TZZ pro 1TK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</si>
  <si>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</si>
  <si>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</si>
  <si>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</si>
  <si>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</si>
  <si>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</si>
  <si>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</si>
  <si>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</si>
  <si>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</si>
  <si>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</si>
  <si>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</si>
  <si>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</si>
  <si>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</si>
  <si>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</si>
  <si>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</si>
  <si>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</si>
  <si>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</si>
  <si>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</si>
  <si>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</si>
  <si>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</si>
  <si>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</si>
  <si>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</si>
  <si>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</si>
  <si>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</si>
  <si>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</si>
  <si>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</si>
  <si>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</si>
  <si>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</si>
  <si>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</si>
  <si>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</si>
  <si>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</si>
  <si>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</si>
  <si>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</si>
  <si>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</si>
  <si>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</si>
  <si>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</si>
  <si>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</si>
  <si>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702111</t>
  </si>
  <si>
    <t>KABELOVÝ ŽLAB ZEMNÍ VČETNĚ KRYTU SVĚTLÉ ŠÍŘKY DO 120 MM</t>
  </si>
  <si>
    <t>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</si>
  <si>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</si>
  <si>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75A131</t>
  </si>
  <si>
    <t>KABEL METALICKÝ DVOUPLÁŠŤOVÝ DO 12 PÁRŮ - DODÁVKA</t>
  </si>
  <si>
    <t>KMPÁR</t>
  </si>
  <si>
    <t>Podle schematického plánu kabelů</t>
  </si>
  <si>
    <t>1. Položka obsahuje:   
 – dodání kabelů podle typu od výrobců včetně mimostaveništní dopravy   
2. Položka neobsahuje:   
 X   
3. Způsob měření:   
Měří se n-násobky páru vodičů na kilometr.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</si>
  <si>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</si>
  <si>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</si>
  <si>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</si>
  <si>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75A311</t>
  </si>
  <si>
    <t>KABELOVÁ FORMA (UKONČENÍ KABELŮ) PRO KABELY ZABEZPEČOVACÍ DO 12 PÁRŮ</t>
  </si>
  <si>
    <t>KUS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</si>
  <si>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</si>
  <si>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8</t>
  </si>
  <si>
    <t>75B711</t>
  </si>
  <si>
    <t>PŘEPĚŤOVÁ OCHRANA PRO PRVEK V KOLEJIŠTI - DODÁVKA</t>
  </si>
  <si>
    <t>Podle situačního schématu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</si>
  <si>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</si>
  <si>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75B717</t>
  </si>
  <si>
    <t>PŘEPĚŤOVÁ OCHRANA PRO PRVEK V KOLEJIŠTI - MONTÁŽ</t>
  </si>
  <si>
    <t>1. Položka obsahuje:   
 – montáž ochrany dle předpisu dodavatele pro montáž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</si>
  <si>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75C527</t>
  </si>
  <si>
    <t>STOŽÁROVÉ NÁVĚSTIDLO TŘÍSVĚTLOVÉ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</si>
  <si>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třísvětlového včetně transformátorové skříně na základ   
 – montáž stožárového návěstidla třísvětlového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</si>
  <si>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11</t>
  </si>
  <si>
    <t>75C711</t>
  </si>
  <si>
    <t>OZNAČOVACÍ PÁS NÁVĚSTIDLA - DODÁVKA</t>
  </si>
  <si>
    <t>1. Položka obsahuje:   
 – dodávka označovacího pásu návěstidla podle specifikace a potřebného pomocného materiálu a dopravy do staveništního skladu   
 – dodávku označovacího pásu návěstidla včetně pomocného materiálu, dopravu do místa určení   
2. Položka neobsahuje:   
 X   
3. Způsob měření:   
Udává se počet kusů kompletní konstrukce nebo práce.</t>
  </si>
  <si>
    <t>12</t>
  </si>
  <si>
    <t>75C717</t>
  </si>
  <si>
    <t>OZNAČOVACÍ PÁS NÁVĚSTIDLA - MONTÁŽ</t>
  </si>
  <si>
    <t>1. Položka obsahuje:   
 – vyměření místa umístění, montáž označovacího pásu návěstidla   
 – montáž označovacího pásu návěstidla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</si>
  <si>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13</t>
  </si>
  <si>
    <t>75C727</t>
  </si>
  <si>
    <t>VZDÁLENOSTNÍ UPOZORNOVADLO, NEPROMĚNNÉ NÁVĚSTIDLO SE ZÁKLADEM - MONTÁŽ</t>
  </si>
  <si>
    <t>1. Položka obsahuje:   
 – vyměření místa umístění, sestavení a usazení vzdálenostního upozorňovadla do jámy, úprava zeminou, oprava nátěru   
 – montáž vzdálenostního upozorňovadla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</si>
  <si>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14</t>
  </si>
  <si>
    <t>75C757</t>
  </si>
  <si>
    <t>INDIKÁTOROVÁ TABULKA, NÁVĚST "STANOVIŠTĚ SAMOSTANÉ PŘEDVĚSTI", NÁVĚST "STANOVIŠTĚ ODDÍLOVÉHO NÁVĚSTIDLA" - MONTÁŽ</t>
  </si>
  <si>
    <t>1. Položka obsahuje:   
 – vyměření místa umístění, sestavení a usazení návěsti "Stanoviště oddílového návěstidla" (AB před vjezdovým návěstidlem) nebo Indikátorová tabulka, oprava nátěru   
 – montáž návěsti "Stanoviště oddílového návěstidla" (AB před vjezdovým návěstidlem) nebo Indikátorová tabulka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</si>
  <si>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15</t>
  </si>
  <si>
    <t>75C847</t>
  </si>
  <si>
    <t>STYKOVÝ TRANSFORMÁTOR, SYMETRIZAČNÍ A UKOLEJŇOVACÍ TLUMIVKA - MONTÁŽ</t>
  </si>
  <si>
    <t>Podle schématu izolace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</si>
  <si>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</si>
  <si>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16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</si>
  <si>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</si>
  <si>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</si>
  <si>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</si>
  <si>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17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</si>
  <si>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</si>
  <si>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</si>
  <si>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</si>
  <si>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18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</si>
  <si>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</si>
  <si>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</si>
  <si>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</si>
  <si>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</si>
  <si>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</si>
  <si>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19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</si>
  <si>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</si>
  <si>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</si>
  <si>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</si>
  <si>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20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</si>
  <si>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</si>
  <si>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</si>
  <si>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</si>
  <si>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21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</si>
  <si>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</si>
  <si>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</si>
  <si>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</si>
  <si>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22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</si>
  <si>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</si>
  <si>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</si>
  <si>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</si>
  <si>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23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</si>
  <si>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</si>
  <si>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</si>
  <si>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</si>
  <si>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24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</si>
  <si>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</si>
  <si>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</si>
  <si>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</si>
  <si>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</si>
  <si>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</si>
  <si>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25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</si>
  <si>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</si>
  <si>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</si>
  <si>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</si>
  <si>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</si>
  <si>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</si>
  <si>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</si>
  <si>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</si>
  <si>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26</t>
  </si>
  <si>
    <t>R015140</t>
  </si>
  <si>
    <t>POPLATKY ZA LIKVIDACI ODPADŮ NEKONTAMINOVANÝCH - 17 01 01 BETON Z DEMOLIC OBJEKTŮ, ZÁKLADŮ TV, KŮLY A SLOUPY VČETNĚ DOPRAVY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</si>
  <si>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</si>
  <si>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27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</si>
  <si>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</si>
  <si>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</si>
  <si>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</si>
  <si>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ZD č.5 - 7.6.2023</t>
  </si>
  <si>
    <t>xxxxx</t>
  </si>
  <si>
    <t>nové opravy</t>
  </si>
  <si>
    <t>opravy z předešlých verzí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</si>
</sst>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9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0" borderId="3" xfId="1" applyFont="1" applyBorder="1" applyAlignment="1">
      <alignment wrapText="1"/>
    </xf>
    <xf numFmtId="164" fontId="8" fillId="0" borderId="3" xfId="1" applyNumberFormat="1" applyFont="1" applyBorder="1" applyAlignment="1">
      <alignment horizontal="center"/>
    </xf>
    <xf numFmtId="0" fontId="7" fillId="0" borderId="3" xfId="1" applyFont="1" applyBorder="1" applyAlignment="1">
      <alignment horizontal="right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9" fillId="2" borderId="0" xfId="1" applyFont="1" applyFill="1" applyAlignment="1">
      <alignment horizontal="right"/>
    </xf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10" fillId="2" borderId="1" xfId="1" applyFont="1" applyFill="1" applyBorder="1"/>
    <xf numFmtId="0" fontId="10" fillId="0" borderId="0" xfId="0" applyFont="1"/>
    <xf numFmtId="0" fontId="11" fillId="0" borderId="0" xfId="0" applyFont="1"/>
    <xf numFmtId="164" fontId="10" fillId="0" borderId="3" xfId="1" applyNumberFormat="1" applyFont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20"/>
  <sheetViews>
    <sheetView tabSelected="1" topLeftCell="B1" workbookViewId="0">
      <pane ySplit="9" topLeftCell="A97" activePane="bottomLeft" state="frozen"/>
      <selection pane="bottomLeft" activeCell="G104" sqref="G10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8" t="s">
        <v>163</v>
      </c>
      <c r="I2" s="3"/>
      <c r="O2">
        <f>0+O10+O23+O108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3" t="s">
        <v>6</v>
      </c>
      <c r="D3" s="34"/>
      <c r="E3" s="5" t="s">
        <v>7</v>
      </c>
      <c r="F3" s="1"/>
      <c r="G3" s="6"/>
      <c r="H3" s="7" t="s">
        <v>8</v>
      </c>
      <c r="I3" s="8">
        <f>0+I10+I23+I108</f>
        <v>0</v>
      </c>
      <c r="K3" s="39" t="s">
        <v>164</v>
      </c>
      <c r="L3" s="39" t="s">
        <v>165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3" t="s">
        <v>13</v>
      </c>
      <c r="D4" s="34"/>
      <c r="E4" s="5" t="s">
        <v>14</v>
      </c>
      <c r="F4" s="1"/>
      <c r="G4" s="1"/>
      <c r="H4" s="9"/>
      <c r="I4" s="9"/>
      <c r="K4" s="40" t="s">
        <v>164</v>
      </c>
      <c r="L4" s="40" t="s">
        <v>166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5" t="s">
        <v>17</v>
      </c>
      <c r="D5" s="34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36" t="s">
        <v>8</v>
      </c>
      <c r="D6" s="37"/>
      <c r="E6" s="11" t="s">
        <v>22</v>
      </c>
      <c r="F6" s="3"/>
      <c r="G6" s="3"/>
      <c r="H6" s="3"/>
      <c r="I6" s="3"/>
    </row>
    <row r="7" spans="1:18" ht="12.75" customHeight="1" x14ac:dyDescent="0.2">
      <c r="A7" s="32" t="s">
        <v>23</v>
      </c>
      <c r="B7" s="32" t="s">
        <v>24</v>
      </c>
      <c r="C7" s="32" t="s">
        <v>25</v>
      </c>
      <c r="D7" s="32" t="s">
        <v>26</v>
      </c>
      <c r="E7" s="32" t="s">
        <v>27</v>
      </c>
      <c r="F7" s="32" t="s">
        <v>28</v>
      </c>
      <c r="G7" s="32" t="s">
        <v>29</v>
      </c>
      <c r="H7" s="32" t="s">
        <v>30</v>
      </c>
      <c r="I7" s="32"/>
    </row>
    <row r="8" spans="1:18" ht="12.75" customHeight="1" x14ac:dyDescent="0.2">
      <c r="A8" s="32"/>
      <c r="B8" s="32"/>
      <c r="C8" s="32"/>
      <c r="D8" s="32"/>
      <c r="E8" s="32"/>
      <c r="F8" s="32"/>
      <c r="G8" s="32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40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5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46</v>
      </c>
      <c r="G19" s="21">
        <v>40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29.5" x14ac:dyDescent="0.2">
      <c r="A22" t="s">
        <v>50</v>
      </c>
      <c r="E22" s="24" t="s">
        <v>56</v>
      </c>
    </row>
    <row r="23" spans="1:18" ht="12.75" customHeight="1" x14ac:dyDescent="0.2">
      <c r="A23" s="3" t="s">
        <v>40</v>
      </c>
      <c r="B23" s="3"/>
      <c r="C23" s="27" t="s">
        <v>57</v>
      </c>
      <c r="D23" s="3"/>
      <c r="E23" s="15" t="s">
        <v>58</v>
      </c>
      <c r="F23" s="3"/>
      <c r="G23" s="3"/>
      <c r="H23" s="3"/>
      <c r="I23" s="28">
        <f>0+Q23</f>
        <v>0</v>
      </c>
      <c r="O23">
        <f>0+R23</f>
        <v>0</v>
      </c>
      <c r="Q23">
        <f>0+I24+I28+I32+I36+I40+I44+I48+I52+I56+I60+I64+I68+I72+I76+I80+I84+I88+I92+I96+I100+I104</f>
        <v>0</v>
      </c>
      <c r="R23">
        <f>0+O24+O28+O32+O36+O40+O44+O48+O52+O56+O60+O64+O68+O72+O76+O80+O84+O88+O92+O96+O100+O104</f>
        <v>0</v>
      </c>
    </row>
    <row r="24" spans="1:18" x14ac:dyDescent="0.2">
      <c r="A24" s="17" t="s">
        <v>42</v>
      </c>
      <c r="B24" s="18" t="s">
        <v>35</v>
      </c>
      <c r="C24" s="18" t="s">
        <v>59</v>
      </c>
      <c r="D24" s="17" t="s">
        <v>44</v>
      </c>
      <c r="E24" s="19" t="s">
        <v>60</v>
      </c>
      <c r="F24" s="20" t="s">
        <v>61</v>
      </c>
      <c r="G24" s="21">
        <v>40</v>
      </c>
      <c r="H24" s="22">
        <v>0</v>
      </c>
      <c r="I24" s="22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3" t="s">
        <v>47</v>
      </c>
      <c r="E25" s="24" t="s">
        <v>44</v>
      </c>
    </row>
    <row r="26" spans="1:18" x14ac:dyDescent="0.2">
      <c r="A26" s="25" t="s">
        <v>48</v>
      </c>
      <c r="E26" s="26" t="s">
        <v>49</v>
      </c>
    </row>
    <row r="27" spans="1:18" ht="114.75" x14ac:dyDescent="0.2">
      <c r="A27" t="s">
        <v>50</v>
      </c>
      <c r="E27" s="24" t="s">
        <v>62</v>
      </c>
    </row>
    <row r="28" spans="1:18" x14ac:dyDescent="0.2">
      <c r="A28" s="17" t="s">
        <v>42</v>
      </c>
      <c r="B28" s="18" t="s">
        <v>36</v>
      </c>
      <c r="C28" s="18" t="s">
        <v>63</v>
      </c>
      <c r="D28" s="17" t="s">
        <v>44</v>
      </c>
      <c r="E28" s="19" t="s">
        <v>64</v>
      </c>
      <c r="F28" s="20" t="s">
        <v>65</v>
      </c>
      <c r="G28" s="21">
        <v>2.95</v>
      </c>
      <c r="H28" s="22">
        <v>0</v>
      </c>
      <c r="I28" s="22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3" t="s">
        <v>47</v>
      </c>
      <c r="E29" s="24" t="s">
        <v>44</v>
      </c>
    </row>
    <row r="30" spans="1:18" x14ac:dyDescent="0.2">
      <c r="A30" s="25" t="s">
        <v>48</v>
      </c>
      <c r="E30" s="26" t="s">
        <v>66</v>
      </c>
    </row>
    <row r="31" spans="1:18" ht="76.5" x14ac:dyDescent="0.2">
      <c r="A31" t="s">
        <v>50</v>
      </c>
      <c r="E31" s="24" t="s">
        <v>67</v>
      </c>
    </row>
    <row r="32" spans="1:18" x14ac:dyDescent="0.2">
      <c r="A32" s="17" t="s">
        <v>42</v>
      </c>
      <c r="B32" s="18" t="s">
        <v>37</v>
      </c>
      <c r="C32" s="18" t="s">
        <v>68</v>
      </c>
      <c r="D32" s="17" t="s">
        <v>44</v>
      </c>
      <c r="E32" s="19" t="s">
        <v>69</v>
      </c>
      <c r="F32" s="20" t="s">
        <v>65</v>
      </c>
      <c r="G32" s="21">
        <v>2.95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66</v>
      </c>
    </row>
    <row r="35" spans="1:16" ht="204" x14ac:dyDescent="0.2">
      <c r="A35" t="s">
        <v>50</v>
      </c>
      <c r="E35" s="24" t="s">
        <v>70</v>
      </c>
    </row>
    <row r="36" spans="1:16" ht="25.5" x14ac:dyDescent="0.2">
      <c r="A36" s="17" t="s">
        <v>42</v>
      </c>
      <c r="B36" s="18" t="s">
        <v>57</v>
      </c>
      <c r="C36" s="18" t="s">
        <v>71</v>
      </c>
      <c r="D36" s="17" t="s">
        <v>44</v>
      </c>
      <c r="E36" s="19" t="s">
        <v>72</v>
      </c>
      <c r="F36" s="20" t="s">
        <v>73</v>
      </c>
      <c r="G36" s="21">
        <v>12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66</v>
      </c>
    </row>
    <row r="39" spans="1:16" ht="114.75" x14ac:dyDescent="0.2">
      <c r="A39" t="s">
        <v>50</v>
      </c>
      <c r="E39" s="24" t="s">
        <v>74</v>
      </c>
    </row>
    <row r="40" spans="1:16" x14ac:dyDescent="0.2">
      <c r="A40" s="17" t="s">
        <v>42</v>
      </c>
      <c r="B40" s="18" t="s">
        <v>75</v>
      </c>
      <c r="C40" s="18" t="s">
        <v>76</v>
      </c>
      <c r="D40" s="17" t="s">
        <v>44</v>
      </c>
      <c r="E40" s="19" t="s">
        <v>77</v>
      </c>
      <c r="F40" s="20" t="s">
        <v>73</v>
      </c>
      <c r="G40" s="21">
        <v>9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78</v>
      </c>
    </row>
    <row r="43" spans="1:16" ht="102" x14ac:dyDescent="0.2">
      <c r="A43" t="s">
        <v>50</v>
      </c>
      <c r="E43" s="24" t="s">
        <v>79</v>
      </c>
    </row>
    <row r="44" spans="1:16" x14ac:dyDescent="0.2">
      <c r="A44" s="17" t="s">
        <v>42</v>
      </c>
      <c r="B44" s="18" t="s">
        <v>38</v>
      </c>
      <c r="C44" s="18" t="s">
        <v>80</v>
      </c>
      <c r="D44" s="17" t="s">
        <v>44</v>
      </c>
      <c r="E44" s="19" t="s">
        <v>81</v>
      </c>
      <c r="F44" s="20" t="s">
        <v>73</v>
      </c>
      <c r="G44" s="21">
        <v>9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78</v>
      </c>
    </row>
    <row r="47" spans="1:16" ht="102" x14ac:dyDescent="0.2">
      <c r="A47" t="s">
        <v>50</v>
      </c>
      <c r="E47" s="24" t="s">
        <v>82</v>
      </c>
    </row>
    <row r="48" spans="1:16" x14ac:dyDescent="0.2">
      <c r="A48" s="17" t="s">
        <v>42</v>
      </c>
      <c r="B48" s="18" t="s">
        <v>39</v>
      </c>
      <c r="C48" s="18" t="s">
        <v>83</v>
      </c>
      <c r="D48" s="17" t="s">
        <v>44</v>
      </c>
      <c r="E48" s="19" t="s">
        <v>84</v>
      </c>
      <c r="F48" s="20" t="s">
        <v>73</v>
      </c>
      <c r="G48" s="21">
        <v>3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78</v>
      </c>
    </row>
    <row r="51" spans="1:16" ht="165.75" x14ac:dyDescent="0.2">
      <c r="A51" t="s">
        <v>50</v>
      </c>
      <c r="E51" s="24" t="s">
        <v>85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73</v>
      </c>
      <c r="G52" s="21">
        <v>3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78</v>
      </c>
    </row>
    <row r="55" spans="1:16" ht="114.75" x14ac:dyDescent="0.2">
      <c r="A55" t="s">
        <v>50</v>
      </c>
      <c r="E55" s="24" t="s">
        <v>89</v>
      </c>
    </row>
    <row r="56" spans="1:16" x14ac:dyDescent="0.2">
      <c r="A56" s="17" t="s">
        <v>42</v>
      </c>
      <c r="B56" s="18" t="s">
        <v>90</v>
      </c>
      <c r="C56" s="18" t="s">
        <v>91</v>
      </c>
      <c r="D56" s="17" t="s">
        <v>44</v>
      </c>
      <c r="E56" s="19" t="s">
        <v>92</v>
      </c>
      <c r="F56" s="20" t="s">
        <v>73</v>
      </c>
      <c r="G56" s="21">
        <v>3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78</v>
      </c>
    </row>
    <row r="59" spans="1:16" ht="114.75" x14ac:dyDescent="0.2">
      <c r="A59" t="s">
        <v>50</v>
      </c>
      <c r="E59" s="24" t="s">
        <v>93</v>
      </c>
    </row>
    <row r="60" spans="1:16" ht="25.5" x14ac:dyDescent="0.2">
      <c r="A60" s="17" t="s">
        <v>42</v>
      </c>
      <c r="B60" s="18" t="s">
        <v>94</v>
      </c>
      <c r="C60" s="18" t="s">
        <v>95</v>
      </c>
      <c r="D60" s="17" t="s">
        <v>44</v>
      </c>
      <c r="E60" s="19" t="s">
        <v>96</v>
      </c>
      <c r="F60" s="20" t="s">
        <v>73</v>
      </c>
      <c r="G60" s="21">
        <v>9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78</v>
      </c>
    </row>
    <row r="63" spans="1:16" ht="127.5" x14ac:dyDescent="0.2">
      <c r="A63" t="s">
        <v>50</v>
      </c>
      <c r="E63" s="24" t="s">
        <v>97</v>
      </c>
    </row>
    <row r="64" spans="1:16" ht="25.5" x14ac:dyDescent="0.2">
      <c r="A64" s="17" t="s">
        <v>42</v>
      </c>
      <c r="B64" s="18" t="s">
        <v>98</v>
      </c>
      <c r="C64" s="18" t="s">
        <v>99</v>
      </c>
      <c r="D64" s="17" t="s">
        <v>44</v>
      </c>
      <c r="E64" s="19" t="s">
        <v>100</v>
      </c>
      <c r="F64" s="20" t="s">
        <v>73</v>
      </c>
      <c r="G64" s="21">
        <v>1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78</v>
      </c>
    </row>
    <row r="67" spans="1:16" ht="153" x14ac:dyDescent="0.2">
      <c r="A67" t="s">
        <v>50</v>
      </c>
      <c r="E67" s="24" t="s">
        <v>101</v>
      </c>
    </row>
    <row r="68" spans="1:16" ht="25.5" x14ac:dyDescent="0.2">
      <c r="A68" s="17" t="s">
        <v>42</v>
      </c>
      <c r="B68" s="18" t="s">
        <v>102</v>
      </c>
      <c r="C68" s="31" t="s">
        <v>103</v>
      </c>
      <c r="D68" s="17" t="s">
        <v>44</v>
      </c>
      <c r="E68" s="29" t="s">
        <v>104</v>
      </c>
      <c r="F68" s="20" t="s">
        <v>73</v>
      </c>
      <c r="G68" s="30">
        <v>8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105</v>
      </c>
    </row>
    <row r="71" spans="1:16" ht="140.25" x14ac:dyDescent="0.2">
      <c r="A71" t="s">
        <v>50</v>
      </c>
      <c r="E71" s="24" t="s">
        <v>106</v>
      </c>
    </row>
    <row r="72" spans="1:16" ht="25.5" x14ac:dyDescent="0.2">
      <c r="A72" s="17" t="s">
        <v>42</v>
      </c>
      <c r="B72" s="18" t="s">
        <v>107</v>
      </c>
      <c r="C72" s="31" t="s">
        <v>108</v>
      </c>
      <c r="D72" s="17" t="s">
        <v>44</v>
      </c>
      <c r="E72" s="19" t="s">
        <v>109</v>
      </c>
      <c r="F72" s="20" t="s">
        <v>73</v>
      </c>
      <c r="G72" s="30">
        <v>8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105</v>
      </c>
    </row>
    <row r="75" spans="1:16" ht="140.25" x14ac:dyDescent="0.2">
      <c r="A75" t="s">
        <v>50</v>
      </c>
      <c r="E75" s="24" t="s">
        <v>110</v>
      </c>
    </row>
    <row r="76" spans="1:16" ht="25.5" x14ac:dyDescent="0.2">
      <c r="A76" s="17" t="s">
        <v>42</v>
      </c>
      <c r="B76" s="18" t="s">
        <v>111</v>
      </c>
      <c r="C76" s="31" t="s">
        <v>112</v>
      </c>
      <c r="D76" s="17" t="s">
        <v>44</v>
      </c>
      <c r="E76" s="19" t="s">
        <v>113</v>
      </c>
      <c r="F76" s="20" t="s">
        <v>73</v>
      </c>
      <c r="G76" s="30">
        <v>8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105</v>
      </c>
    </row>
    <row r="79" spans="1:16" ht="140.25" x14ac:dyDescent="0.2">
      <c r="A79" t="s">
        <v>50</v>
      </c>
      <c r="E79" s="24" t="s">
        <v>114</v>
      </c>
    </row>
    <row r="80" spans="1:16" x14ac:dyDescent="0.2">
      <c r="A80" s="17" t="s">
        <v>42</v>
      </c>
      <c r="B80" s="18" t="s">
        <v>115</v>
      </c>
      <c r="C80" s="18" t="s">
        <v>116</v>
      </c>
      <c r="D80" s="17" t="s">
        <v>44</v>
      </c>
      <c r="E80" s="19" t="s">
        <v>117</v>
      </c>
      <c r="F80" s="20" t="s">
        <v>118</v>
      </c>
      <c r="G80" s="21">
        <v>100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119</v>
      </c>
    </row>
    <row r="83" spans="1:16" ht="114.75" x14ac:dyDescent="0.2">
      <c r="A83" t="s">
        <v>50</v>
      </c>
      <c r="E83" s="24" t="s">
        <v>120</v>
      </c>
    </row>
    <row r="84" spans="1:16" x14ac:dyDescent="0.2">
      <c r="A84" s="17" t="s">
        <v>42</v>
      </c>
      <c r="B84" s="18" t="s">
        <v>121</v>
      </c>
      <c r="C84" s="18" t="s">
        <v>122</v>
      </c>
      <c r="D84" s="17" t="s">
        <v>44</v>
      </c>
      <c r="E84" s="19" t="s">
        <v>123</v>
      </c>
      <c r="F84" s="20" t="s">
        <v>118</v>
      </c>
      <c r="G84" s="21">
        <v>26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119</v>
      </c>
    </row>
    <row r="87" spans="1:16" ht="102" x14ac:dyDescent="0.2">
      <c r="A87" t="s">
        <v>50</v>
      </c>
      <c r="E87" s="24" t="s">
        <v>124</v>
      </c>
    </row>
    <row r="88" spans="1:16" x14ac:dyDescent="0.2">
      <c r="A88" s="17" t="s">
        <v>42</v>
      </c>
      <c r="B88" s="18" t="s">
        <v>125</v>
      </c>
      <c r="C88" s="18" t="s">
        <v>126</v>
      </c>
      <c r="D88" s="17" t="s">
        <v>44</v>
      </c>
      <c r="E88" s="19" t="s">
        <v>127</v>
      </c>
      <c r="F88" s="20" t="s">
        <v>73</v>
      </c>
      <c r="G88" s="21">
        <v>8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119</v>
      </c>
    </row>
    <row r="91" spans="1:16" ht="140.25" x14ac:dyDescent="0.2">
      <c r="A91" t="s">
        <v>50</v>
      </c>
      <c r="E91" s="24" t="s">
        <v>128</v>
      </c>
    </row>
    <row r="92" spans="1:16" x14ac:dyDescent="0.2">
      <c r="A92" s="17" t="s">
        <v>42</v>
      </c>
      <c r="B92" s="18" t="s">
        <v>129</v>
      </c>
      <c r="C92" s="18" t="s">
        <v>130</v>
      </c>
      <c r="D92" s="17" t="s">
        <v>44</v>
      </c>
      <c r="E92" s="19" t="s">
        <v>131</v>
      </c>
      <c r="F92" s="20" t="s">
        <v>73</v>
      </c>
      <c r="G92" s="21">
        <v>3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78</v>
      </c>
    </row>
    <row r="95" spans="1:16" ht="114.75" x14ac:dyDescent="0.2">
      <c r="A95" t="s">
        <v>50</v>
      </c>
      <c r="E95" s="24" t="s">
        <v>132</v>
      </c>
    </row>
    <row r="96" spans="1:16" ht="25.5" x14ac:dyDescent="0.2">
      <c r="A96" s="17" t="s">
        <v>42</v>
      </c>
      <c r="B96" s="18" t="s">
        <v>133</v>
      </c>
      <c r="C96" s="18" t="s">
        <v>134</v>
      </c>
      <c r="D96" s="17" t="s">
        <v>44</v>
      </c>
      <c r="E96" s="19" t="s">
        <v>135</v>
      </c>
      <c r="F96" s="20" t="s">
        <v>73</v>
      </c>
      <c r="G96" s="21">
        <v>4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3" t="s">
        <v>47</v>
      </c>
      <c r="E97" s="24" t="s">
        <v>44</v>
      </c>
    </row>
    <row r="98" spans="1:18" x14ac:dyDescent="0.2">
      <c r="A98" s="25" t="s">
        <v>48</v>
      </c>
      <c r="E98" s="26" t="s">
        <v>78</v>
      </c>
    </row>
    <row r="99" spans="1:18" ht="127.5" x14ac:dyDescent="0.2">
      <c r="A99" t="s">
        <v>50</v>
      </c>
      <c r="E99" s="24" t="s">
        <v>136</v>
      </c>
    </row>
    <row r="100" spans="1:18" x14ac:dyDescent="0.2">
      <c r="A100" s="17" t="s">
        <v>42</v>
      </c>
      <c r="B100" s="18" t="s">
        <v>137</v>
      </c>
      <c r="C100" s="18" t="s">
        <v>138</v>
      </c>
      <c r="D100" s="17" t="s">
        <v>44</v>
      </c>
      <c r="E100" s="19" t="s">
        <v>139</v>
      </c>
      <c r="F100" s="20" t="s">
        <v>118</v>
      </c>
      <c r="G100" s="21">
        <v>760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3" t="s">
        <v>47</v>
      </c>
      <c r="E101" s="24" t="s">
        <v>44</v>
      </c>
    </row>
    <row r="102" spans="1:18" x14ac:dyDescent="0.2">
      <c r="A102" s="25" t="s">
        <v>48</v>
      </c>
      <c r="E102" s="26" t="s">
        <v>119</v>
      </c>
    </row>
    <row r="103" spans="1:18" ht="114.75" x14ac:dyDescent="0.2">
      <c r="A103" t="s">
        <v>50</v>
      </c>
      <c r="E103" s="24" t="s">
        <v>140</v>
      </c>
    </row>
    <row r="104" spans="1:18" x14ac:dyDescent="0.2">
      <c r="A104" s="17" t="s">
        <v>42</v>
      </c>
      <c r="B104" s="18" t="s">
        <v>141</v>
      </c>
      <c r="C104" s="31" t="s">
        <v>142</v>
      </c>
      <c r="D104" s="17" t="s">
        <v>44</v>
      </c>
      <c r="E104" s="19" t="s">
        <v>143</v>
      </c>
      <c r="F104" s="20" t="s">
        <v>73</v>
      </c>
      <c r="G104" s="41">
        <v>1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3" t="s">
        <v>47</v>
      </c>
      <c r="E105" s="24" t="s">
        <v>44</v>
      </c>
    </row>
    <row r="106" spans="1:18" x14ac:dyDescent="0.2">
      <c r="A106" s="25" t="s">
        <v>48</v>
      </c>
      <c r="E106" s="26" t="s">
        <v>119</v>
      </c>
    </row>
    <row r="107" spans="1:18" ht="76.5" x14ac:dyDescent="0.2">
      <c r="A107" t="s">
        <v>50</v>
      </c>
      <c r="E107" s="24" t="s">
        <v>144</v>
      </c>
    </row>
    <row r="108" spans="1:18" ht="12.75" customHeight="1" x14ac:dyDescent="0.2">
      <c r="A108" s="3" t="s">
        <v>40</v>
      </c>
      <c r="B108" s="3"/>
      <c r="C108" s="27" t="s">
        <v>145</v>
      </c>
      <c r="D108" s="3"/>
      <c r="E108" s="15" t="s">
        <v>146</v>
      </c>
      <c r="F108" s="3"/>
      <c r="G108" s="3"/>
      <c r="H108" s="3"/>
      <c r="I108" s="28">
        <f>0+Q108</f>
        <v>0</v>
      </c>
      <c r="O108">
        <f>0+R108</f>
        <v>0</v>
      </c>
      <c r="Q108">
        <f>0+I109+I113+I117</f>
        <v>0</v>
      </c>
      <c r="R108">
        <f>0+O109+O113+O117</f>
        <v>0</v>
      </c>
    </row>
    <row r="109" spans="1:18" ht="25.5" x14ac:dyDescent="0.2">
      <c r="A109" s="17" t="s">
        <v>42</v>
      </c>
      <c r="B109" s="18" t="s">
        <v>147</v>
      </c>
      <c r="C109" s="18" t="s">
        <v>148</v>
      </c>
      <c r="D109" s="17" t="s">
        <v>149</v>
      </c>
      <c r="E109" s="19" t="s">
        <v>150</v>
      </c>
      <c r="F109" s="20" t="s">
        <v>151</v>
      </c>
      <c r="G109" s="21">
        <v>20</v>
      </c>
      <c r="H109" s="22">
        <v>0</v>
      </c>
      <c r="I109" s="22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3" t="s">
        <v>47</v>
      </c>
      <c r="E110" s="24" t="s">
        <v>152</v>
      </c>
    </row>
    <row r="111" spans="1:18" x14ac:dyDescent="0.2">
      <c r="A111" s="25" t="s">
        <v>48</v>
      </c>
      <c r="E111" s="26" t="s">
        <v>153</v>
      </c>
    </row>
    <row r="112" spans="1:18" ht="153" x14ac:dyDescent="0.2">
      <c r="A112" t="s">
        <v>50</v>
      </c>
      <c r="E112" s="24" t="s">
        <v>154</v>
      </c>
    </row>
    <row r="113" spans="1:16" ht="38.25" x14ac:dyDescent="0.2">
      <c r="A113" s="17" t="s">
        <v>42</v>
      </c>
      <c r="B113" s="18" t="s">
        <v>155</v>
      </c>
      <c r="C113" s="18" t="s">
        <v>156</v>
      </c>
      <c r="D113" s="17" t="s">
        <v>149</v>
      </c>
      <c r="E113" s="19" t="s">
        <v>157</v>
      </c>
      <c r="F113" s="20" t="s">
        <v>151</v>
      </c>
      <c r="G113" s="21">
        <v>1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3" t="s">
        <v>47</v>
      </c>
      <c r="E114" s="24" t="s">
        <v>152</v>
      </c>
    </row>
    <row r="115" spans="1:16" x14ac:dyDescent="0.2">
      <c r="A115" s="25" t="s">
        <v>48</v>
      </c>
      <c r="E115" s="26" t="s">
        <v>119</v>
      </c>
    </row>
    <row r="116" spans="1:16" ht="153" x14ac:dyDescent="0.2">
      <c r="A116" t="s">
        <v>50</v>
      </c>
      <c r="E116" s="24" t="s">
        <v>158</v>
      </c>
    </row>
    <row r="117" spans="1:16" ht="38.25" x14ac:dyDescent="0.2">
      <c r="A117" s="17" t="s">
        <v>42</v>
      </c>
      <c r="B117" s="18" t="s">
        <v>159</v>
      </c>
      <c r="C117" s="18" t="s">
        <v>160</v>
      </c>
      <c r="D117" s="17" t="s">
        <v>149</v>
      </c>
      <c r="E117" s="19" t="s">
        <v>161</v>
      </c>
      <c r="F117" s="20" t="s">
        <v>151</v>
      </c>
      <c r="G117" s="21">
        <v>1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10</v>
      </c>
    </row>
    <row r="118" spans="1:16" ht="51" x14ac:dyDescent="0.2">
      <c r="A118" s="23" t="s">
        <v>47</v>
      </c>
      <c r="E118" s="24" t="s">
        <v>162</v>
      </c>
    </row>
    <row r="119" spans="1:16" x14ac:dyDescent="0.2">
      <c r="A119" s="25" t="s">
        <v>48</v>
      </c>
      <c r="E119" s="26" t="s">
        <v>119</v>
      </c>
    </row>
    <row r="120" spans="1:16" ht="153" x14ac:dyDescent="0.2">
      <c r="A120" t="s">
        <v>50</v>
      </c>
      <c r="E120" s="24" t="s">
        <v>158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.1.1.2_PS 02-28-01_PS 02-28-01A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2023-04-04T06:56:37Z</dcterms:created>
  <dcterms:modified xsi:type="dcterms:W3CDTF">2023-06-10T08:14:25Z</dcterms:modified>
</cp:coreProperties>
</file>