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Klement\"/>
    </mc:Choice>
  </mc:AlternateContent>
  <bookViews>
    <workbookView xWindow="0" yWindow="0" windowWidth="28800" windowHeight="12030"/>
  </bookViews>
  <sheets>
    <sheet name=".1.1.2_PS 04-28-01_PS 04-28-01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1" l="1"/>
  <c r="I87" i="1" l="1"/>
  <c r="I83" i="1" l="1"/>
  <c r="O83" i="1" s="1"/>
  <c r="I79" i="1"/>
  <c r="O79" i="1" s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O23" i="1" s="1"/>
  <c r="I19" i="1"/>
  <c r="O19" i="1" s="1"/>
  <c r="I15" i="1"/>
  <c r="O15" i="1" s="1"/>
  <c r="I11" i="1"/>
  <c r="Q10" i="1" l="1"/>
  <c r="I10" i="1" s="1"/>
  <c r="I3" i="1" s="1"/>
  <c r="O11" i="1"/>
  <c r="R10" i="1" s="1"/>
  <c r="O10" i="1" s="1"/>
  <c r="O2" i="1" s="1"/>
</calcChain>
</file>

<file path=xl/sharedStrings.xml><?xml version="1.0" encoding="utf-8"?>
<sst xmlns="http://schemas.openxmlformats.org/spreadsheetml/2006/main" count="316" uniqueCount="133">
  <si>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</si>
  <si>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</si>
  <si>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</si>
  <si>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</si>
  <si>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</si>
  <si>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</si>
  <si>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</si>
  <si>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</si>
  <si>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04-28-01B</t>
  </si>
  <si>
    <t>0,00</t>
  </si>
  <si>
    <t>2</t>
  </si>
  <si>
    <t>O</t>
  </si>
  <si>
    <t>Objekt:</t>
  </si>
  <si>
    <t>D.1.1.2</t>
  </si>
  <si>
    <t>TRAŤOVÉ ZABEZPEČOVACÍ ZAŘÍZENÍ</t>
  </si>
  <si>
    <t>15,00</t>
  </si>
  <si>
    <t>O1</t>
  </si>
  <si>
    <t>PS 04-28-01</t>
  </si>
  <si>
    <t>T.ú. Brno Královo Pole - Kuřim, traťové zabezpečovací zařízení</t>
  </si>
  <si>
    <t>21,00</t>
  </si>
  <si>
    <t>O2</t>
  </si>
  <si>
    <t>Rozpočet:</t>
  </si>
  <si>
    <t>Část B - provizorní TZZ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</si>
  <si>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</si>
  <si>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</si>
  <si>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</si>
  <si>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</si>
  <si>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</si>
  <si>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</si>
  <si>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</si>
  <si>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</si>
  <si>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</si>
  <si>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</si>
  <si>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</si>
  <si>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</si>
  <si>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</si>
  <si>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</si>
  <si>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</si>
  <si>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</si>
  <si>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</si>
  <si>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</si>
  <si>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</t>
  </si>
  <si>
    <t>Přidružená stavební výroba</t>
  </si>
  <si>
    <t>P</t>
  </si>
  <si>
    <t>75A161</t>
  </si>
  <si>
    <t/>
  </si>
  <si>
    <t>KABEL METALICKÝ SE STÍNĚNÍM PŘES 12 PÁRŮ - DODÁVKA</t>
  </si>
  <si>
    <t>KMPÁR</t>
  </si>
  <si>
    <t>PP</t>
  </si>
  <si>
    <t>VV</t>
  </si>
  <si>
    <t>Podle schematického plánu kabelů</t>
  </si>
  <si>
    <t>TS</t>
  </si>
  <si>
    <t>1. Položka obsahuje:   
 – dodání kabelů podle typu od výrobců včetně mimostaveništní dopravy   
2. Položka neobsahuje:   
 X   
3. Způsob měření:   
Měří se n-násobky páru vodičů na kilometr.</t>
  </si>
  <si>
    <t>75A228</t>
  </si>
  <si>
    <t>ZATAŽENÍ A SPOJKOVÁNÍ KABELŮ PŘES 12 PÁRŮ - DEMONTÁŽ</t>
  </si>
  <si>
    <t>1. Položka obsahuje:   
 – demontáž kabelu, plastové spojky v počtu 3 kusy na 1 km kabelu, štítku průběhu v počtu 2 ks na 1 km kabelu, označovacího štítku kabelové spojky a kabelové formy   
 – veškeré potřebné mechanizmy, jejich obsluhu a přesun hmot.   
 – naložení vybouraného materiálu na dopravní prostředek   
 – odvoz vybouraného materiálu do skladu nebo na likvidaci   
2. Položka neobsahuje:   
 – poplatek za likvidaci odpadů (nacení se dle SSD 0)   
3. Způsob měření:   
Měří se n-násobky páru vodičů na kilometr.</t>
  </si>
  <si>
    <t>75A238</t>
  </si>
  <si>
    <t>ZATAŽENÍ A SPOJKOVÁNÍ KABELŮ SE STÍNĚNÍM DO 12 PÁRŮ - DEMONTÁŽ</t>
  </si>
  <si>
    <t>75A247</t>
  </si>
  <si>
    <t>ZATAŽENÍ A SPOJKOVÁNÍ KABELŮ SE STÍNĚNÍM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</si>
  <si>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</si>
  <si>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75A248</t>
  </si>
  <si>
    <t>ZATAŽENÍ A SPOJKOVÁNÍ KABELŮ SE STÍNĚNÍM PŘES 12 PÁRŮ - DEMONTÁŽ</t>
  </si>
  <si>
    <t>75A312</t>
  </si>
  <si>
    <t>KABELOVÁ FORMA (UKONČENÍ KABELŮ) PRO KABELY ZABEZPEČOVACÍ PŘES 12 PÁRŮ</t>
  </si>
  <si>
    <t>KUS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</si>
  <si>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</si>
  <si>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75C528</t>
  </si>
  <si>
    <t>STOŽÁROVÉ NÁVĚSTIDLO TŘÍSVĚTLOVÉ - DEMONTÁŽ</t>
  </si>
  <si>
    <t>Podle situačního schématu</t>
  </si>
  <si>
    <t>1. Položka obsahuje:   
 – demontáž betonového základu, demontáž stožárového návěstidla třísvětlového, zasypání jámy po základu návěstidla   
 – demontáž stožárového návěstidla třísvětlového se všemi pomocnými a doplňujícími pracemi a součástmi a ukolejnění,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</si>
  <si>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8</t>
  </si>
  <si>
    <t>75C848</t>
  </si>
  <si>
    <t>STYKOVÝ TRANSFORMÁTOR, SYMETRIZAČNÍ A UKOLEJŇOVACÍ TLUMIVKA - DEMONTÁŽ</t>
  </si>
  <si>
    <t>Podle schématu izolace</t>
  </si>
  <si>
    <t>1. Položka obsahuje:   
 – demontáž jednoho stykového transformátoru včetně odpojení kabelových přívodů   
 – demontáž stykového transformátoru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</si>
  <si>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75C858</t>
  </si>
  <si>
    <t>SADA PROPOJEK PRO PŘIPOJENÍ STYKOVÉHO TRANSFORMÁTORU, SYMETRIZAČNÍ TLUMIVKY KE KOLEJNICI - DEMONTÁŽ</t>
  </si>
  <si>
    <t>1. Položka obsahuje:   
 – demontáž sady propojek (do 3 lan) pro připojení jednoho stykového transformátoru ke kolejnicím   
 – demontáž sady propojek pro připojení stykového transformátoru ke kolejnicím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</si>
  <si>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75C868</t>
  </si>
  <si>
    <t>KOMPLETNÍ SADA PROPOJEK DVOJICE STYKOVÝCH TRANSFORMÁTORŮ - DEMONTÁŽ</t>
  </si>
  <si>
    <t>1. Položka obsahuje:   
 – demontáž kompletní sady propojek dvojice stykových transformátorů dle typu daného položkou   
 – demontáž kompletní sady propojek dvojice stykových transformátorů (do 3 lan ke kolejnici) 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sad, které se skládají z předepsaných dílů, jež tvoří požadovaný celek.</t>
  </si>
  <si>
    <t>11</t>
  </si>
  <si>
    <t>75E117</t>
  </si>
  <si>
    <t>DOZOR PRACOVNÍKŮ PROVOZOVATELE PŘI PRÁCI NA ŽIVÉM ZAŘÍZENÍ</t>
  </si>
  <si>
    <t>HOD</t>
  </si>
  <si>
    <t>Podle Technické 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</si>
  <si>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</si>
  <si>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12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</si>
  <si>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</si>
  <si>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</si>
  <si>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</si>
  <si>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13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</si>
  <si>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</si>
  <si>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</si>
  <si>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</si>
  <si>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14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</si>
  <si>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</si>
  <si>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</si>
  <si>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</si>
  <si>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15</t>
  </si>
  <si>
    <t>75E177</t>
  </si>
  <si>
    <t>PŘEZKOUŠENÍ A REGULACE AUTOMATICKÉHO BLOKU A KOLEJOVÝCH OBVODŮ PRO JEDNU TRATOVOU KOLEJ V JEDNOM SMĚRU</t>
  </si>
  <si>
    <t>1. Položka obsahuje:   
 – regulování kolejových izolovaných obvodů   
 – zkoušení a regulace kódování za 1 kolejový obvod   
 – příprava a provedení celkových zkoušek návěstních bodů, přejezdů a závislosti mezi autoblokem a standartním zab.zař.   
 – kompletní přezkoušení a regulaci   
2. Položka neobsahuje:   
 X   
3. Způsob měření:   
Udává se počet kusů kompletní konstrukce nebo práce.</t>
  </si>
  <si>
    <t>16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</si>
  <si>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</si>
  <si>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</si>
  <si>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</si>
  <si>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17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</si>
  <si>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</si>
  <si>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</si>
  <si>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</si>
  <si>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18</t>
  </si>
  <si>
    <t>75I222</t>
  </si>
  <si>
    <t>KABEL ZEMNÍ DVOUPLÁŠŤOVÝ BEZ PANCÍŘE PRŮMĚRU ŽÍLY 0,8 MM DO 25XN</t>
  </si>
  <si>
    <t>KMČTYŘKA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</si>
  <si>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</si>
  <si>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19</t>
  </si>
  <si>
    <t>75I22X</t>
  </si>
  <si>
    <t>KABEL ZEMNÍ DVOUPLÁŠŤOVÝ BEZ PANCÍŘE PRŮMĚRU ŽÍLY 0,8 MM - MONTÁŽ</t>
  </si>
  <si>
    <t>M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</si>
  <si>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</si>
  <si>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STOŽÁROVÉ NÁVĚSTIDLO TŘÍSVĚTLOVÉ OBOUSMĚRNÉ - DEMONTÁŽ</t>
  </si>
  <si>
    <t>75C548</t>
  </si>
  <si>
    <t>1. Položka obsahuje:
 – demontáž betonového základu, demontáž stožárového návěstidla třísvětlového obousměrného, zasypání jámy po základu návěstidla
 – demontáž stožárového návěstidla třísvětlového obousměrného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</si>
  <si>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75D158</t>
  </si>
  <si>
    <t>KABELOVÝ OBJEKT - DEMONTÁŽ</t>
  </si>
  <si>
    <t>Podle SS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</si>
  <si>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</si>
  <si>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ZD č.5 - 7.6.2023</t>
  </si>
  <si>
    <t>xxxxx</t>
  </si>
  <si>
    <t>nové opravy</t>
  </si>
  <si>
    <t>opravy z předešlých verzí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</si>
</sst>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right"/>
    </xf>
    <xf numFmtId="0" fontId="7" fillId="0" borderId="3" xfId="1" applyFont="1" applyBorder="1"/>
    <xf numFmtId="0" fontId="7" fillId="0" borderId="3" xfId="1" applyFont="1" applyBorder="1" applyAlignment="1">
      <alignment wrapText="1"/>
    </xf>
    <xf numFmtId="0" fontId="7" fillId="0" borderId="3" xfId="1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4" fontId="7" fillId="0" borderId="3" xfId="1" applyNumberFormat="1" applyFont="1" applyBorder="1" applyAlignment="1">
      <alignment horizontal="center"/>
    </xf>
    <xf numFmtId="0" fontId="7" fillId="0" borderId="0" xfId="0" applyFont="1"/>
    <xf numFmtId="0" fontId="7" fillId="0" borderId="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right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0" fillId="0" borderId="3" xfId="1" applyFont="1" applyFill="1" applyBorder="1" applyAlignment="1">
      <alignment horizontal="left" vertical="center" wrapText="1"/>
    </xf>
    <xf numFmtId="164" fontId="7" fillId="0" borderId="3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1" fillId="0" borderId="0" xfId="0" applyFont="1"/>
    <xf numFmtId="0" fontId="10" fillId="0" borderId="3" xfId="1" applyFont="1" applyFill="1" applyBorder="1" applyAlignment="1">
      <alignment horizontal="right"/>
    </xf>
    <xf numFmtId="0" fontId="10" fillId="0" borderId="3" xfId="1" applyFont="1" applyFill="1" applyBorder="1"/>
    <xf numFmtId="0" fontId="10" fillId="0" borderId="3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4" fontId="10" fillId="0" borderId="3" xfId="1" applyNumberFormat="1" applyFont="1" applyFill="1" applyBorder="1" applyAlignment="1">
      <alignment horizontal="center"/>
    </xf>
    <xf numFmtId="0" fontId="10" fillId="0" borderId="0" xfId="0" applyFont="1" applyFill="1"/>
    <xf numFmtId="0" fontId="10" fillId="0" borderId="3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1" fillId="0" borderId="3" xfId="1" applyFont="1" applyBorder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R94"/>
  <sheetViews>
    <sheetView tabSelected="1" topLeftCell="B1" workbookViewId="0">
      <pane ySplit="9" topLeftCell="A85" activePane="bottomLeft" state="frozen"/>
      <selection pane="bottomLeft" activeCell="E100" sqref="E10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2" t="s">
        <v>129</v>
      </c>
      <c r="I2" s="3"/>
      <c r="O2">
        <f>0+O10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48" t="s">
        <v>6</v>
      </c>
      <c r="D3" s="49"/>
      <c r="E3" s="5" t="s">
        <v>7</v>
      </c>
      <c r="F3" s="1"/>
      <c r="G3" s="6"/>
      <c r="H3" s="7" t="s">
        <v>8</v>
      </c>
      <c r="I3" s="8">
        <f>0+I10</f>
        <v>0</v>
      </c>
      <c r="K3" s="33" t="s">
        <v>130</v>
      </c>
      <c r="L3" s="33" t="s">
        <v>131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48" t="s">
        <v>13</v>
      </c>
      <c r="D4" s="49"/>
      <c r="E4" s="5" t="s">
        <v>14</v>
      </c>
      <c r="F4" s="1"/>
      <c r="G4" s="1"/>
      <c r="H4" s="9"/>
      <c r="I4" s="9"/>
      <c r="K4" s="53" t="s">
        <v>130</v>
      </c>
      <c r="L4" s="53" t="s">
        <v>132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48" t="s">
        <v>17</v>
      </c>
      <c r="D5" s="49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50" t="s">
        <v>8</v>
      </c>
      <c r="D6" s="51"/>
      <c r="E6" s="11" t="s">
        <v>22</v>
      </c>
      <c r="F6" s="3"/>
      <c r="G6" s="3"/>
      <c r="H6" s="3"/>
      <c r="I6" s="3"/>
    </row>
    <row r="7" spans="1:18" ht="12.75" customHeight="1" x14ac:dyDescent="0.2">
      <c r="A7" s="47" t="s">
        <v>23</v>
      </c>
      <c r="B7" s="47" t="s">
        <v>24</v>
      </c>
      <c r="C7" s="47" t="s">
        <v>25</v>
      </c>
      <c r="D7" s="47" t="s">
        <v>26</v>
      </c>
      <c r="E7" s="47" t="s">
        <v>27</v>
      </c>
      <c r="F7" s="47" t="s">
        <v>28</v>
      </c>
      <c r="G7" s="47" t="s">
        <v>29</v>
      </c>
      <c r="H7" s="47" t="s">
        <v>30</v>
      </c>
      <c r="I7" s="47"/>
    </row>
    <row r="8" spans="1:18" ht="12.75" customHeight="1" x14ac:dyDescent="0.2">
      <c r="A8" s="47"/>
      <c r="B8" s="47"/>
      <c r="C8" s="47"/>
      <c r="D8" s="47"/>
      <c r="E8" s="47"/>
      <c r="F8" s="47"/>
      <c r="G8" s="47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41</v>
      </c>
      <c r="D10" s="13"/>
      <c r="E10" s="15" t="s">
        <v>42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0+I11+I15+I19+I23+I27+I31+I35+I39+I43+I47+I51+I55+I59+I63+I67+I71+I75+I79+I83</f>
        <v>0</v>
      </c>
      <c r="R10">
        <f>0+O11+O15+O19+O23+O27+O31+O35+O39+O43+O47+O51+O55+O59+O63+O67+O71+O75+O79+O83</f>
        <v>0</v>
      </c>
    </row>
    <row r="11" spans="1:18" x14ac:dyDescent="0.2">
      <c r="A11" s="17" t="s">
        <v>43</v>
      </c>
      <c r="B11" s="18" t="s">
        <v>34</v>
      </c>
      <c r="C11" s="18" t="s">
        <v>44</v>
      </c>
      <c r="D11" s="17" t="s">
        <v>45</v>
      </c>
      <c r="E11" s="19" t="s">
        <v>46</v>
      </c>
      <c r="F11" s="20" t="s">
        <v>47</v>
      </c>
      <c r="G11" s="21">
        <v>2.88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48</v>
      </c>
      <c r="E12" s="24" t="s">
        <v>45</v>
      </c>
    </row>
    <row r="13" spans="1:18" x14ac:dyDescent="0.2">
      <c r="A13" s="25" t="s">
        <v>49</v>
      </c>
      <c r="E13" s="26" t="s">
        <v>50</v>
      </c>
    </row>
    <row r="14" spans="1:18" ht="76.5" x14ac:dyDescent="0.2">
      <c r="A14" t="s">
        <v>51</v>
      </c>
      <c r="E14" s="24" t="s">
        <v>52</v>
      </c>
    </row>
    <row r="15" spans="1:18" x14ac:dyDescent="0.2">
      <c r="A15" s="17" t="s">
        <v>43</v>
      </c>
      <c r="B15" s="18" t="s">
        <v>10</v>
      </c>
      <c r="C15" s="18" t="s">
        <v>53</v>
      </c>
      <c r="D15" s="17" t="s">
        <v>45</v>
      </c>
      <c r="E15" s="19" t="s">
        <v>54</v>
      </c>
      <c r="F15" s="20" t="s">
        <v>47</v>
      </c>
      <c r="G15" s="21">
        <v>133.5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48</v>
      </c>
      <c r="E16" s="24" t="s">
        <v>45</v>
      </c>
    </row>
    <row r="17" spans="1:16" x14ac:dyDescent="0.2">
      <c r="A17" s="25" t="s">
        <v>49</v>
      </c>
      <c r="E17" s="26" t="s">
        <v>50</v>
      </c>
    </row>
    <row r="18" spans="1:16" ht="140.25" x14ac:dyDescent="0.2">
      <c r="A18" t="s">
        <v>51</v>
      </c>
      <c r="E18" s="24" t="s">
        <v>55</v>
      </c>
    </row>
    <row r="19" spans="1:16" x14ac:dyDescent="0.2">
      <c r="A19" s="17" t="s">
        <v>43</v>
      </c>
      <c r="B19" s="18" t="s">
        <v>2</v>
      </c>
      <c r="C19" s="18" t="s">
        <v>56</v>
      </c>
      <c r="D19" s="17" t="s">
        <v>45</v>
      </c>
      <c r="E19" s="19" t="s">
        <v>57</v>
      </c>
      <c r="F19" s="20" t="s">
        <v>47</v>
      </c>
      <c r="G19" s="21">
        <v>41.7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3" t="s">
        <v>48</v>
      </c>
      <c r="E20" s="24" t="s">
        <v>45</v>
      </c>
    </row>
    <row r="21" spans="1:16" x14ac:dyDescent="0.2">
      <c r="A21" s="25" t="s">
        <v>49</v>
      </c>
      <c r="E21" s="26" t="s">
        <v>50</v>
      </c>
    </row>
    <row r="22" spans="1:16" ht="140.25" x14ac:dyDescent="0.2">
      <c r="A22" t="s">
        <v>51</v>
      </c>
      <c r="E22" s="24" t="s">
        <v>55</v>
      </c>
    </row>
    <row r="23" spans="1:16" x14ac:dyDescent="0.2">
      <c r="A23" s="17" t="s">
        <v>43</v>
      </c>
      <c r="B23" s="18" t="s">
        <v>35</v>
      </c>
      <c r="C23" s="18" t="s">
        <v>58</v>
      </c>
      <c r="D23" s="17" t="s">
        <v>45</v>
      </c>
      <c r="E23" s="19" t="s">
        <v>59</v>
      </c>
      <c r="F23" s="20" t="s">
        <v>47</v>
      </c>
      <c r="G23" s="21">
        <v>2.88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3" t="s">
        <v>48</v>
      </c>
      <c r="E24" s="24" t="s">
        <v>45</v>
      </c>
    </row>
    <row r="25" spans="1:16" x14ac:dyDescent="0.2">
      <c r="A25" s="25" t="s">
        <v>49</v>
      </c>
      <c r="E25" s="26" t="s">
        <v>50</v>
      </c>
    </row>
    <row r="26" spans="1:16" ht="204" x14ac:dyDescent="0.2">
      <c r="A26" t="s">
        <v>51</v>
      </c>
      <c r="E26" s="24" t="s">
        <v>60</v>
      </c>
    </row>
    <row r="27" spans="1:16" ht="25.5" x14ac:dyDescent="0.2">
      <c r="A27" s="17" t="s">
        <v>43</v>
      </c>
      <c r="B27" s="18" t="s">
        <v>36</v>
      </c>
      <c r="C27" s="18" t="s">
        <v>61</v>
      </c>
      <c r="D27" s="17" t="s">
        <v>45</v>
      </c>
      <c r="E27" s="19" t="s">
        <v>62</v>
      </c>
      <c r="F27" s="20" t="s">
        <v>47</v>
      </c>
      <c r="G27" s="21">
        <v>64.8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3" t="s">
        <v>48</v>
      </c>
      <c r="E28" s="24" t="s">
        <v>45</v>
      </c>
    </row>
    <row r="29" spans="1:16" x14ac:dyDescent="0.2">
      <c r="A29" s="25" t="s">
        <v>49</v>
      </c>
      <c r="E29" s="26" t="s">
        <v>50</v>
      </c>
    </row>
    <row r="30" spans="1:16" ht="140.25" x14ac:dyDescent="0.2">
      <c r="A30" t="s">
        <v>51</v>
      </c>
      <c r="E30" s="24" t="s">
        <v>55</v>
      </c>
    </row>
    <row r="31" spans="1:16" ht="25.5" x14ac:dyDescent="0.2">
      <c r="A31" s="17" t="s">
        <v>43</v>
      </c>
      <c r="B31" s="18" t="s">
        <v>37</v>
      </c>
      <c r="C31" s="18" t="s">
        <v>63</v>
      </c>
      <c r="D31" s="17" t="s">
        <v>45</v>
      </c>
      <c r="E31" s="19" t="s">
        <v>64</v>
      </c>
      <c r="F31" s="20" t="s">
        <v>65</v>
      </c>
      <c r="G31" s="21">
        <v>4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3" t="s">
        <v>48</v>
      </c>
      <c r="E32" s="24" t="s">
        <v>45</v>
      </c>
    </row>
    <row r="33" spans="1:16" x14ac:dyDescent="0.2">
      <c r="A33" s="25" t="s">
        <v>49</v>
      </c>
      <c r="E33" s="26" t="s">
        <v>50</v>
      </c>
    </row>
    <row r="34" spans="1:16" ht="114.75" x14ac:dyDescent="0.2">
      <c r="A34" t="s">
        <v>51</v>
      </c>
      <c r="E34" s="24" t="s">
        <v>66</v>
      </c>
    </row>
    <row r="35" spans="1:16" x14ac:dyDescent="0.2">
      <c r="A35" s="17" t="s">
        <v>43</v>
      </c>
      <c r="B35" s="18" t="s">
        <v>41</v>
      </c>
      <c r="C35" s="18" t="s">
        <v>67</v>
      </c>
      <c r="D35" s="17" t="s">
        <v>45</v>
      </c>
      <c r="E35" s="63" t="s">
        <v>68</v>
      </c>
      <c r="F35" s="20" t="s">
        <v>65</v>
      </c>
      <c r="G35" s="31">
        <v>4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48</v>
      </c>
      <c r="E36" s="24" t="s">
        <v>45</v>
      </c>
    </row>
    <row r="37" spans="1:16" x14ac:dyDescent="0.2">
      <c r="A37" s="25" t="s">
        <v>49</v>
      </c>
      <c r="E37" s="26" t="s">
        <v>69</v>
      </c>
    </row>
    <row r="38" spans="1:16" ht="153" x14ac:dyDescent="0.2">
      <c r="A38" t="s">
        <v>51</v>
      </c>
      <c r="E38" s="45" t="s">
        <v>70</v>
      </c>
    </row>
    <row r="39" spans="1:16" ht="25.5" x14ac:dyDescent="0.2">
      <c r="A39" s="17" t="s">
        <v>43</v>
      </c>
      <c r="B39" s="18" t="s">
        <v>71</v>
      </c>
      <c r="C39" s="36" t="s">
        <v>72</v>
      </c>
      <c r="D39" s="17" t="s">
        <v>45</v>
      </c>
      <c r="E39" s="19" t="s">
        <v>73</v>
      </c>
      <c r="F39" s="20" t="s">
        <v>65</v>
      </c>
      <c r="G39" s="46">
        <v>24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48</v>
      </c>
      <c r="E40" s="24" t="s">
        <v>45</v>
      </c>
    </row>
    <row r="41" spans="1:16" x14ac:dyDescent="0.2">
      <c r="A41" s="25" t="s">
        <v>49</v>
      </c>
      <c r="E41" s="26" t="s">
        <v>74</v>
      </c>
    </row>
    <row r="42" spans="1:16" ht="153" x14ac:dyDescent="0.2">
      <c r="A42" t="s">
        <v>51</v>
      </c>
      <c r="E42" s="24" t="s">
        <v>75</v>
      </c>
    </row>
    <row r="43" spans="1:16" ht="25.5" x14ac:dyDescent="0.2">
      <c r="A43" s="17" t="s">
        <v>43</v>
      </c>
      <c r="B43" s="54" t="s">
        <v>38</v>
      </c>
      <c r="C43" s="54" t="s">
        <v>76</v>
      </c>
      <c r="D43" s="55" t="s">
        <v>45</v>
      </c>
      <c r="E43" s="56" t="s">
        <v>77</v>
      </c>
      <c r="F43" s="57" t="s">
        <v>65</v>
      </c>
      <c r="G43" s="58">
        <v>4</v>
      </c>
      <c r="H43" s="59">
        <v>0</v>
      </c>
      <c r="I43" s="59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48</v>
      </c>
      <c r="B44" s="60"/>
      <c r="C44" s="60"/>
      <c r="D44" s="60"/>
      <c r="E44" s="61" t="s">
        <v>45</v>
      </c>
      <c r="F44" s="60"/>
      <c r="G44" s="60"/>
      <c r="H44" s="60"/>
      <c r="I44" s="60"/>
    </row>
    <row r="45" spans="1:16" x14ac:dyDescent="0.2">
      <c r="A45" s="25" t="s">
        <v>49</v>
      </c>
      <c r="B45" s="60"/>
      <c r="C45" s="60"/>
      <c r="D45" s="60"/>
      <c r="E45" s="62" t="s">
        <v>74</v>
      </c>
      <c r="F45" s="60"/>
      <c r="G45" s="60"/>
      <c r="H45" s="60"/>
      <c r="I45" s="60"/>
    </row>
    <row r="46" spans="1:16" ht="165.75" x14ac:dyDescent="0.2">
      <c r="A46" t="s">
        <v>51</v>
      </c>
      <c r="B46" s="60"/>
      <c r="C46" s="60"/>
      <c r="D46" s="60"/>
      <c r="E46" s="61" t="s">
        <v>78</v>
      </c>
      <c r="F46" s="60"/>
      <c r="G46" s="60"/>
      <c r="H46" s="60"/>
      <c r="I46" s="60"/>
    </row>
    <row r="47" spans="1:16" ht="25.5" x14ac:dyDescent="0.2">
      <c r="A47" s="17" t="s">
        <v>43</v>
      </c>
      <c r="B47" s="18" t="s">
        <v>39</v>
      </c>
      <c r="C47" s="18" t="s">
        <v>79</v>
      </c>
      <c r="D47" s="17" t="s">
        <v>45</v>
      </c>
      <c r="E47" s="19" t="s">
        <v>80</v>
      </c>
      <c r="F47" s="20" t="s">
        <v>65</v>
      </c>
      <c r="G47" s="21">
        <v>12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48</v>
      </c>
      <c r="E48" s="24" t="s">
        <v>45</v>
      </c>
    </row>
    <row r="49" spans="1:16" x14ac:dyDescent="0.2">
      <c r="A49" s="25" t="s">
        <v>49</v>
      </c>
      <c r="E49" s="26" t="s">
        <v>74</v>
      </c>
    </row>
    <row r="50" spans="1:16" ht="165.75" x14ac:dyDescent="0.2">
      <c r="A50" t="s">
        <v>51</v>
      </c>
      <c r="E50" s="24" t="s">
        <v>81</v>
      </c>
    </row>
    <row r="51" spans="1:16" x14ac:dyDescent="0.2">
      <c r="A51" s="17" t="s">
        <v>43</v>
      </c>
      <c r="B51" s="18" t="s">
        <v>82</v>
      </c>
      <c r="C51" s="18" t="s">
        <v>83</v>
      </c>
      <c r="D51" s="17" t="s">
        <v>45</v>
      </c>
      <c r="E51" s="19" t="s">
        <v>84</v>
      </c>
      <c r="F51" s="20" t="s">
        <v>85</v>
      </c>
      <c r="G51" s="21">
        <v>420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3" t="s">
        <v>48</v>
      </c>
      <c r="E52" s="24" t="s">
        <v>45</v>
      </c>
    </row>
    <row r="53" spans="1:16" x14ac:dyDescent="0.2">
      <c r="A53" s="25" t="s">
        <v>49</v>
      </c>
      <c r="E53" s="26" t="s">
        <v>86</v>
      </c>
    </row>
    <row r="54" spans="1:16" ht="114.75" x14ac:dyDescent="0.2">
      <c r="A54" t="s">
        <v>51</v>
      </c>
      <c r="E54" s="24" t="s">
        <v>87</v>
      </c>
    </row>
    <row r="55" spans="1:16" x14ac:dyDescent="0.2">
      <c r="A55" s="17" t="s">
        <v>43</v>
      </c>
      <c r="B55" s="18" t="s">
        <v>88</v>
      </c>
      <c r="C55" s="18" t="s">
        <v>89</v>
      </c>
      <c r="D55" s="17" t="s">
        <v>45</v>
      </c>
      <c r="E55" s="19" t="s">
        <v>90</v>
      </c>
      <c r="F55" s="20" t="s">
        <v>85</v>
      </c>
      <c r="G55" s="21">
        <v>40</v>
      </c>
      <c r="H55" s="22">
        <v>0</v>
      </c>
      <c r="I55" s="22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3" t="s">
        <v>48</v>
      </c>
      <c r="E56" s="24" t="s">
        <v>45</v>
      </c>
    </row>
    <row r="57" spans="1:16" x14ac:dyDescent="0.2">
      <c r="A57" s="25" t="s">
        <v>49</v>
      </c>
      <c r="E57" s="26" t="s">
        <v>86</v>
      </c>
    </row>
    <row r="58" spans="1:16" ht="102" x14ac:dyDescent="0.2">
      <c r="A58" t="s">
        <v>51</v>
      </c>
      <c r="E58" s="24" t="s">
        <v>91</v>
      </c>
    </row>
    <row r="59" spans="1:16" x14ac:dyDescent="0.2">
      <c r="A59" s="17" t="s">
        <v>43</v>
      </c>
      <c r="B59" s="18" t="s">
        <v>92</v>
      </c>
      <c r="C59" s="18" t="s">
        <v>93</v>
      </c>
      <c r="D59" s="17" t="s">
        <v>45</v>
      </c>
      <c r="E59" s="19" t="s">
        <v>94</v>
      </c>
      <c r="F59" s="20" t="s">
        <v>65</v>
      </c>
      <c r="G59" s="21">
        <v>8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48</v>
      </c>
      <c r="E60" s="24" t="s">
        <v>45</v>
      </c>
    </row>
    <row r="61" spans="1:16" x14ac:dyDescent="0.2">
      <c r="A61" s="25" t="s">
        <v>49</v>
      </c>
      <c r="E61" s="26" t="s">
        <v>69</v>
      </c>
    </row>
    <row r="62" spans="1:16" ht="140.25" x14ac:dyDescent="0.2">
      <c r="A62" t="s">
        <v>51</v>
      </c>
      <c r="E62" s="24" t="s">
        <v>95</v>
      </c>
    </row>
    <row r="63" spans="1:16" x14ac:dyDescent="0.2">
      <c r="A63" s="17" t="s">
        <v>43</v>
      </c>
      <c r="B63" s="18" t="s">
        <v>96</v>
      </c>
      <c r="C63" s="18" t="s">
        <v>97</v>
      </c>
      <c r="D63" s="17" t="s">
        <v>45</v>
      </c>
      <c r="E63" s="19" t="s">
        <v>98</v>
      </c>
      <c r="F63" s="20" t="s">
        <v>65</v>
      </c>
      <c r="G63" s="21">
        <v>20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48</v>
      </c>
      <c r="E64" s="24" t="s">
        <v>45</v>
      </c>
    </row>
    <row r="65" spans="1:16" x14ac:dyDescent="0.2">
      <c r="A65" s="25" t="s">
        <v>49</v>
      </c>
      <c r="E65" s="26" t="s">
        <v>69</v>
      </c>
    </row>
    <row r="66" spans="1:16" ht="114.75" x14ac:dyDescent="0.2">
      <c r="A66" t="s">
        <v>51</v>
      </c>
      <c r="E66" s="24" t="s">
        <v>99</v>
      </c>
    </row>
    <row r="67" spans="1:16" ht="25.5" x14ac:dyDescent="0.2">
      <c r="A67" s="17" t="s">
        <v>43</v>
      </c>
      <c r="B67" s="18" t="s">
        <v>100</v>
      </c>
      <c r="C67" s="18" t="s">
        <v>101</v>
      </c>
      <c r="D67" s="17" t="s">
        <v>45</v>
      </c>
      <c r="E67" s="19" t="s">
        <v>102</v>
      </c>
      <c r="F67" s="20" t="s">
        <v>65</v>
      </c>
      <c r="G67" s="21">
        <v>4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3" t="s">
        <v>48</v>
      </c>
      <c r="E68" s="24" t="s">
        <v>45</v>
      </c>
    </row>
    <row r="69" spans="1:16" x14ac:dyDescent="0.2">
      <c r="A69" s="25" t="s">
        <v>49</v>
      </c>
      <c r="E69" s="26" t="s">
        <v>69</v>
      </c>
    </row>
    <row r="70" spans="1:16" ht="127.5" x14ac:dyDescent="0.2">
      <c r="A70" t="s">
        <v>51</v>
      </c>
      <c r="E70" s="24" t="s">
        <v>103</v>
      </c>
    </row>
    <row r="71" spans="1:16" x14ac:dyDescent="0.2">
      <c r="A71" s="17" t="s">
        <v>43</v>
      </c>
      <c r="B71" s="18" t="s">
        <v>104</v>
      </c>
      <c r="C71" s="18" t="s">
        <v>105</v>
      </c>
      <c r="D71" s="17" t="s">
        <v>45</v>
      </c>
      <c r="E71" s="19" t="s">
        <v>106</v>
      </c>
      <c r="F71" s="20" t="s">
        <v>85</v>
      </c>
      <c r="G71" s="21">
        <v>960</v>
      </c>
      <c r="H71" s="22">
        <v>0</v>
      </c>
      <c r="I71" s="22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3" t="s">
        <v>48</v>
      </c>
      <c r="E72" s="24" t="s">
        <v>45</v>
      </c>
    </row>
    <row r="73" spans="1:16" x14ac:dyDescent="0.2">
      <c r="A73" s="25" t="s">
        <v>49</v>
      </c>
      <c r="E73" s="26" t="s">
        <v>86</v>
      </c>
    </row>
    <row r="74" spans="1:16" ht="114.75" x14ac:dyDescent="0.2">
      <c r="A74" t="s">
        <v>51</v>
      </c>
      <c r="E74" s="24" t="s">
        <v>107</v>
      </c>
    </row>
    <row r="75" spans="1:16" x14ac:dyDescent="0.2">
      <c r="A75" s="17" t="s">
        <v>43</v>
      </c>
      <c r="B75" s="18" t="s">
        <v>108</v>
      </c>
      <c r="C75" s="18" t="s">
        <v>109</v>
      </c>
      <c r="D75" s="17" t="s">
        <v>45</v>
      </c>
      <c r="E75" s="19" t="s">
        <v>110</v>
      </c>
      <c r="F75" s="20" t="s">
        <v>65</v>
      </c>
      <c r="G75" s="21">
        <v>4</v>
      </c>
      <c r="H75" s="22">
        <v>0</v>
      </c>
      <c r="I75" s="22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3" t="s">
        <v>48</v>
      </c>
      <c r="E76" s="24" t="s">
        <v>45</v>
      </c>
    </row>
    <row r="77" spans="1:16" x14ac:dyDescent="0.2">
      <c r="A77" s="25" t="s">
        <v>49</v>
      </c>
      <c r="E77" s="26" t="s">
        <v>86</v>
      </c>
    </row>
    <row r="78" spans="1:16" ht="76.5" x14ac:dyDescent="0.2">
      <c r="A78" t="s">
        <v>51</v>
      </c>
      <c r="E78" s="24" t="s">
        <v>111</v>
      </c>
    </row>
    <row r="79" spans="1:16" ht="25.5" x14ac:dyDescent="0.2">
      <c r="A79" s="17" t="s">
        <v>43</v>
      </c>
      <c r="B79" s="18" t="s">
        <v>112</v>
      </c>
      <c r="C79" s="18" t="s">
        <v>113</v>
      </c>
      <c r="D79" s="17" t="s">
        <v>45</v>
      </c>
      <c r="E79" s="19" t="s">
        <v>114</v>
      </c>
      <c r="F79" s="20" t="s">
        <v>115</v>
      </c>
      <c r="G79" s="21">
        <v>1.6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3" t="s">
        <v>48</v>
      </c>
      <c r="E80" s="24" t="s">
        <v>45</v>
      </c>
    </row>
    <row r="81" spans="1:16" x14ac:dyDescent="0.2">
      <c r="A81" s="25" t="s">
        <v>49</v>
      </c>
      <c r="E81" s="26" t="s">
        <v>50</v>
      </c>
    </row>
    <row r="82" spans="1:16" ht="153" x14ac:dyDescent="0.2">
      <c r="A82" t="s">
        <v>51</v>
      </c>
      <c r="E82" s="24" t="s">
        <v>116</v>
      </c>
    </row>
    <row r="83" spans="1:16" ht="25.5" x14ac:dyDescent="0.2">
      <c r="A83" s="17" t="s">
        <v>43</v>
      </c>
      <c r="B83" s="18" t="s">
        <v>117</v>
      </c>
      <c r="C83" s="18" t="s">
        <v>118</v>
      </c>
      <c r="D83" s="17" t="s">
        <v>45</v>
      </c>
      <c r="E83" s="19" t="s">
        <v>119</v>
      </c>
      <c r="F83" s="20" t="s">
        <v>120</v>
      </c>
      <c r="G83" s="21">
        <v>80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3" t="s">
        <v>48</v>
      </c>
      <c r="E84" s="24" t="s">
        <v>45</v>
      </c>
    </row>
    <row r="85" spans="1:16" x14ac:dyDescent="0.2">
      <c r="A85" s="25" t="s">
        <v>49</v>
      </c>
      <c r="E85" s="26" t="s">
        <v>50</v>
      </c>
    </row>
    <row r="86" spans="1:16" ht="114.75" x14ac:dyDescent="0.2">
      <c r="A86" t="s">
        <v>51</v>
      </c>
      <c r="E86" s="24" t="s">
        <v>121</v>
      </c>
    </row>
    <row r="87" spans="1:16" ht="12.75" customHeight="1" x14ac:dyDescent="0.2">
      <c r="B87" s="27">
        <v>20</v>
      </c>
      <c r="C87" s="27" t="s">
        <v>123</v>
      </c>
      <c r="D87" s="28" t="s">
        <v>45</v>
      </c>
      <c r="E87" s="29" t="s">
        <v>122</v>
      </c>
      <c r="F87" s="30" t="s">
        <v>65</v>
      </c>
      <c r="G87" s="31">
        <v>8</v>
      </c>
      <c r="H87" s="32">
        <v>0</v>
      </c>
      <c r="I87" s="32">
        <f>ROUND(ROUND(H87,2)*ROUND(G87,3),2)</f>
        <v>0</v>
      </c>
    </row>
    <row r="88" spans="1:16" ht="12.75" customHeight="1" x14ac:dyDescent="0.2">
      <c r="B88" s="33"/>
      <c r="C88" s="33"/>
      <c r="D88" s="33"/>
      <c r="E88" s="34" t="s">
        <v>45</v>
      </c>
      <c r="F88" s="33"/>
      <c r="G88" s="33"/>
      <c r="H88" s="33"/>
      <c r="I88" s="33"/>
    </row>
    <row r="89" spans="1:16" ht="12.75" customHeight="1" x14ac:dyDescent="0.2">
      <c r="B89" s="33"/>
      <c r="C89" s="33"/>
      <c r="D89" s="33"/>
      <c r="E89" s="35" t="s">
        <v>50</v>
      </c>
      <c r="F89" s="33"/>
      <c r="G89" s="33"/>
      <c r="H89" s="33"/>
      <c r="I89" s="33"/>
    </row>
    <row r="90" spans="1:16" ht="12.75" customHeight="1" x14ac:dyDescent="0.2">
      <c r="B90" s="33"/>
      <c r="C90" s="33"/>
      <c r="D90" s="33"/>
      <c r="E90" s="34" t="s">
        <v>124</v>
      </c>
      <c r="F90" s="33"/>
      <c r="G90" s="33"/>
      <c r="H90" s="33"/>
      <c r="I90" s="33"/>
    </row>
    <row r="91" spans="1:16" ht="12.75" customHeight="1" x14ac:dyDescent="0.2">
      <c r="B91" s="37">
        <v>21</v>
      </c>
      <c r="C91" s="37" t="s">
        <v>125</v>
      </c>
      <c r="D91" s="38" t="s">
        <v>45</v>
      </c>
      <c r="E91" s="39" t="s">
        <v>126</v>
      </c>
      <c r="F91" s="40" t="s">
        <v>65</v>
      </c>
      <c r="G91" s="46">
        <v>12</v>
      </c>
      <c r="H91" s="41">
        <v>0</v>
      </c>
      <c r="I91" s="41">
        <f>ROUND(ROUND(H91,2)*ROUND(G91,3),2)</f>
        <v>0</v>
      </c>
    </row>
    <row r="92" spans="1:16" ht="12.75" customHeight="1" x14ac:dyDescent="0.2">
      <c r="B92" s="42"/>
      <c r="C92" s="42"/>
      <c r="D92" s="42"/>
      <c r="E92" s="43" t="s">
        <v>45</v>
      </c>
      <c r="F92" s="42"/>
      <c r="G92" s="42"/>
      <c r="H92" s="42"/>
      <c r="I92" s="42"/>
    </row>
    <row r="93" spans="1:16" ht="12.75" customHeight="1" x14ac:dyDescent="0.2">
      <c r="B93" s="42"/>
      <c r="C93" s="42"/>
      <c r="D93" s="42"/>
      <c r="E93" s="44" t="s">
        <v>127</v>
      </c>
      <c r="F93" s="42"/>
      <c r="G93" s="42"/>
      <c r="H93" s="42"/>
      <c r="I93" s="42"/>
    </row>
    <row r="94" spans="1:16" ht="12.75" customHeight="1" x14ac:dyDescent="0.2">
      <c r="B94" s="42"/>
      <c r="C94" s="42"/>
      <c r="D94" s="42"/>
      <c r="E94" s="43" t="s">
        <v>128</v>
      </c>
      <c r="F94" s="42"/>
      <c r="G94" s="42"/>
      <c r="H94" s="42"/>
      <c r="I94" s="42"/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.1.1.2_PS 04-28-01_PS 04-28-01B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2023-04-04T06:56:39Z</dcterms:created>
  <dcterms:modified xsi:type="dcterms:W3CDTF">2023-06-10T08:35:27Z</dcterms:modified>
</cp:coreProperties>
</file>