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02-63523103 ...kanalizací objektů ve správě SPS OŘ Ostrava - VŠ\01_ZD\63523102_ZD\2_1 P1 ZD_63523102- Spec. PDS, form. pro cen. nabídku\"/>
    </mc:Choice>
  </mc:AlternateContent>
  <xr:revisionPtr revIDLastSave="0" documentId="13_ncr:1_{B12AF51F-7667-45A9-BB89-906FBF2BD335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63523103 oblast Ostravsko výcho" sheetId="7" r:id="rId1"/>
    <sheet name="63523102 oblast Ostravsko západ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7" l="1"/>
  <c r="F38" i="7"/>
  <c r="H37" i="7"/>
  <c r="F37" i="7"/>
  <c r="H34" i="7"/>
  <c r="F34" i="7"/>
  <c r="H33" i="7"/>
  <c r="F33" i="7"/>
  <c r="H29" i="7"/>
  <c r="F29" i="7"/>
  <c r="H28" i="7"/>
  <c r="F28" i="7"/>
  <c r="H25" i="7"/>
  <c r="F25" i="7"/>
  <c r="H24" i="7"/>
  <c r="F24" i="7"/>
  <c r="H21" i="7"/>
  <c r="F21" i="7"/>
  <c r="H20" i="7"/>
  <c r="F20" i="7"/>
  <c r="H16" i="7"/>
  <c r="F16" i="7"/>
  <c r="H15" i="7"/>
  <c r="H43" i="7" s="1"/>
  <c r="H45" i="7" s="1"/>
  <c r="F15" i="7"/>
  <c r="G38" i="6" l="1"/>
  <c r="G37" i="6"/>
  <c r="G34" i="6"/>
  <c r="G33" i="6"/>
  <c r="G29" i="6"/>
  <c r="G28" i="6"/>
  <c r="G25" i="6"/>
  <c r="G24" i="6"/>
  <c r="G21" i="6"/>
  <c r="G20" i="6"/>
  <c r="G16" i="6"/>
  <c r="G15" i="6"/>
  <c r="I38" i="6" l="1"/>
  <c r="I37" i="6"/>
  <c r="I34" i="6"/>
  <c r="I33" i="6"/>
  <c r="I29" i="6"/>
  <c r="I28" i="6"/>
  <c r="I25" i="6"/>
  <c r="I24" i="6"/>
  <c r="I21" i="6"/>
  <c r="I20" i="6"/>
  <c r="I16" i="6"/>
  <c r="I15" i="6"/>
  <c r="I43" i="6" l="1"/>
  <c r="I45" i="6" s="1"/>
</calcChain>
</file>

<file path=xl/sharedStrings.xml><?xml version="1.0" encoding="utf-8"?>
<sst xmlns="http://schemas.openxmlformats.org/spreadsheetml/2006/main" count="135" uniqueCount="71">
  <si>
    <t>NÁZEV POLOŽKY</t>
  </si>
  <si>
    <t>Základní sazba</t>
  </si>
  <si>
    <t>15min</t>
  </si>
  <si>
    <t>Sazba za provoz vozidla</t>
  </si>
  <si>
    <t>km</t>
  </si>
  <si>
    <t>m3</t>
  </si>
  <si>
    <t>hod</t>
  </si>
  <si>
    <t>*</t>
  </si>
  <si>
    <t>CELKOVÝ SOUČET ZA VÝKAZ VÝMĚR za 12 měsíců</t>
  </si>
  <si>
    <t>Např.čištění hlavních kanalizačních řádů, odčerpání nahromaděných kalů apod.</t>
  </si>
  <si>
    <t>Např. kanalizační přípojky, ležaté kanalizace v objektech, lapače tuků apod.</t>
  </si>
  <si>
    <t>Základní sazba včetně pořízení digitálního záznamu na nosič DVD</t>
  </si>
  <si>
    <t>REVIZE - Monitoring kanalizací</t>
  </si>
  <si>
    <t>Revizní protokol - zpráva</t>
  </si>
  <si>
    <t>ks</t>
  </si>
  <si>
    <t>Čerpání a likvidace z tukové jímky- lapolu</t>
  </si>
  <si>
    <t>Havarijní výjezd</t>
  </si>
  <si>
    <t>Havariní výjezd tlakového vozu v čase 15:00-7:00</t>
  </si>
  <si>
    <t>Položka č.</t>
  </si>
  <si>
    <t>Měrná jednotka MJ</t>
  </si>
  <si>
    <t>Kč bez DPH / MJ</t>
  </si>
  <si>
    <t>Předpokládaný počet MJ za 12 měsíců</t>
  </si>
  <si>
    <t>Revize kanalizačních přípojek a řadů, určení tras, spádů, poruch potrubí apod.</t>
  </si>
  <si>
    <t>Ostatní náklady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</si>
  <si>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</si>
  <si>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</si>
  <si>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</si>
  <si>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</si>
  <si>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</si>
  <si>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</si>
  <si>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</si>
  <si>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</si>
  <si>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</si>
  <si>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</si>
  <si>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11B</t>
  </si>
  <si>
    <t>12B</t>
  </si>
  <si>
    <t>13B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</si>
  <si>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</si>
  <si>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</si>
  <si>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</si>
  <si>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</si>
  <si>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</si>
  <si>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</si>
  <si>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</si>
  <si>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</si>
  <si>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</si>
  <si>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</si>
  <si>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</si>
  <si>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12A</t>
  </si>
  <si>
    <t>13A</t>
  </si>
  <si>
    <t>Čištění TLAKOVÉ - (malým) tlakovým vozem (COMBI)</t>
  </si>
  <si>
    <t>Čerpání a likvidace odpadní vody z kanalizace</t>
  </si>
  <si>
    <t>Čištění VYSOKOTLAKÉ - (velkým) COMBI tlakovým vozem</t>
  </si>
  <si>
    <t>Rozumí se např.spotřeba vody k čištění, použití přídavných čerpadel apod.</t>
  </si>
  <si>
    <t>CELKEM za 12 měsíců                                                                                     (Kč bez DPH)</t>
  </si>
  <si>
    <t>Předpokládaný počet MJ za celou dobu účinnosti smlouvy 24 měsíců</t>
  </si>
  <si>
    <t>* pevně stanovená cena zadavatele bez možnosti úpravy účastníka</t>
  </si>
  <si>
    <t>ČÁST 63523103 - oblast Ostravsko východ</t>
  </si>
  <si>
    <t>Příloha č. 1a Zadávací dokumentace - FORMULÁŘ PRO CENOVOU NABÍDKU</t>
  </si>
  <si>
    <r>
      <t xml:space="preserve">Název veřejné zakázky: </t>
    </r>
    <r>
      <rPr>
        <b/>
        <sz val="14"/>
        <color theme="1"/>
        <rFont val="Verdana"/>
        <family val="2"/>
        <charset val="238"/>
      </rPr>
      <t>Monitoring a čištění kanalizací objektů ve správě SPS Ostrava oblast Ostravsko východ</t>
    </r>
  </si>
  <si>
    <t>č. VZ: 6323103</t>
  </si>
  <si>
    <t>Pokyny pro vyplnění:</t>
  </si>
  <si>
    <t>1. Jednotkové ceny uvádět v ,- Kč bez DPH</t>
  </si>
  <si>
    <t>3. Objemy uvedené ve sl. E-F (pro část 63523103 jsou objemy předpokládanými</t>
  </si>
  <si>
    <t>2. Účastník vyplňuje pouze žlutě podsvícené buňky!!!</t>
  </si>
  <si>
    <r>
      <t>Suma za veřejnou zakázku za 24 měsíců</t>
    </r>
    <r>
      <rPr>
        <sz val="14"/>
        <color indexed="10"/>
        <rFont val="Verdana"/>
        <family val="2"/>
        <charset val="238"/>
      </rPr>
      <t>( kritérium pro hodnocení nabídky pro část 63523103 )</t>
    </r>
  </si>
  <si>
    <r>
      <t xml:space="preserve">Suma za veřejnou zakázku za 24 měsíců </t>
    </r>
    <r>
      <rPr>
        <sz val="12"/>
        <color indexed="10"/>
        <rFont val="Verdana"/>
        <family val="2"/>
        <charset val="238"/>
      </rPr>
      <t>(kritérium pro hodnocení nabídky pro část 63523102 )</t>
    </r>
  </si>
  <si>
    <t>ČÁST 63523102 - oblast Ostravsko ZÁPAD</t>
  </si>
  <si>
    <t>č. VZ: 63523102</t>
  </si>
  <si>
    <r>
      <rPr>
        <b/>
        <sz val="10"/>
        <color theme="1"/>
        <rFont val="Verdana"/>
        <family val="2"/>
        <charset val="238"/>
      </rPr>
      <t>3.</t>
    </r>
    <r>
      <rPr>
        <sz val="10"/>
        <color theme="1"/>
        <rFont val="Verdana"/>
        <family val="2"/>
        <charset val="238"/>
      </rPr>
      <t xml:space="preserve"> </t>
    </r>
    <r>
      <rPr>
        <b/>
        <sz val="10"/>
        <color theme="1"/>
        <rFont val="Verdana"/>
        <family val="2"/>
        <charset val="238"/>
      </rPr>
      <t>Objemy uvedené ve sl. E-F (pro část 63523102) jsou objemy předpokládanými.</t>
    </r>
  </si>
  <si>
    <r>
      <t xml:space="preserve">Název veřejné zakázky: </t>
    </r>
    <r>
      <rPr>
        <b/>
        <sz val="14"/>
        <color theme="1"/>
        <rFont val="Verdana"/>
        <family val="2"/>
        <charset val="238"/>
      </rPr>
      <t>Monitoring a čištění kanalizací objektů ve správě SPS Ostrava - oblast Ostravsko západ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</si>
</sst>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\ 00\ 00"/>
    <numFmt numFmtId="165" formatCode="_-* #,##0.00\ _K_č_-;\-* #,##0.00\ _K_č_-;_-* &quot;-&quot;??\ _K_č_-;_-@_-"/>
  </numFmts>
  <fonts count="21" x14ac:knownFonts="1"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6"/>
      <color rgb="FFFF0000"/>
      <name val="Arial"/>
      <family val="2"/>
      <charset val="238"/>
    </font>
    <font>
      <b/>
      <sz val="11"/>
      <color rgb="FFFF0000"/>
      <name val="Verdana"/>
      <family val="2"/>
      <charset val="238"/>
    </font>
    <font>
      <b/>
      <sz val="18"/>
      <color rgb="FFFF0000"/>
      <name val="Verdana"/>
      <family val="2"/>
      <charset val="238"/>
    </font>
    <font>
      <b/>
      <sz val="16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i/>
      <sz val="9"/>
      <color theme="4" tint="-0.249977111117893"/>
      <name val="Verdana"/>
      <family val="2"/>
      <charset val="238"/>
    </font>
    <font>
      <sz val="12"/>
      <color indexed="10"/>
      <name val="Verdana"/>
      <family val="2"/>
      <charset val="238"/>
    </font>
    <font>
      <b/>
      <sz val="14"/>
      <name val="Verdana"/>
      <family val="2"/>
      <charset val="238"/>
    </font>
    <font>
      <b/>
      <sz val="12"/>
      <name val="Verdana"/>
      <family val="2"/>
      <charset val="238"/>
    </font>
    <font>
      <b/>
      <sz val="14"/>
      <color rgb="FFFF0000"/>
      <name val="Verdana"/>
      <family val="2"/>
      <charset val="238"/>
    </font>
    <font>
      <sz val="14"/>
      <color indexed="10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4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/>
      <top style="hair">
        <color indexed="64"/>
      </top>
      <bottom style="medium">
        <color auto="1"/>
      </bottom>
      <diagonal/>
    </border>
    <border>
      <left/>
      <right/>
      <top style="hair">
        <color indexed="64"/>
      </top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4" fontId="0" fillId="0" borderId="0" xfId="0" applyNumberFormat="1"/>
    <xf numFmtId="0" fontId="2" fillId="0" borderId="0" xfId="1"/>
    <xf numFmtId="165" fontId="4" fillId="0" borderId="12" xfId="1" applyNumberFormat="1" applyFont="1" applyBorder="1"/>
    <xf numFmtId="0" fontId="5" fillId="0" borderId="0" xfId="1" applyFont="1"/>
    <xf numFmtId="0" fontId="3" fillId="0" borderId="0" xfId="0" applyFont="1"/>
    <xf numFmtId="0" fontId="0" fillId="0" borderId="0" xfId="0" applyAlignment="1">
      <alignment horizontal="center"/>
    </xf>
    <xf numFmtId="4" fontId="4" fillId="0" borderId="13" xfId="1" applyNumberFormat="1" applyFont="1" applyBorder="1" applyAlignment="1">
      <alignment vertical="center" wrapText="1"/>
    </xf>
    <xf numFmtId="0" fontId="7" fillId="4" borderId="12" xfId="1" applyFont="1" applyFill="1" applyBorder="1" applyAlignment="1">
      <alignment vertical="center" wrapText="1"/>
    </xf>
    <xf numFmtId="4" fontId="9" fillId="4" borderId="13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4" fontId="9" fillId="0" borderId="13" xfId="1" applyNumberFormat="1" applyFont="1" applyBorder="1" applyAlignment="1" applyProtection="1">
      <alignment horizontal="center" vertical="center" wrapText="1"/>
      <protection locked="0"/>
    </xf>
    <xf numFmtId="0" fontId="8" fillId="0" borderId="12" xfId="1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 wrapText="1"/>
    </xf>
    <xf numFmtId="4" fontId="7" fillId="0" borderId="13" xfId="1" applyNumberFormat="1" applyFont="1" applyBorder="1" applyAlignment="1">
      <alignment vertical="center" wrapText="1"/>
    </xf>
    <xf numFmtId="0" fontId="2" fillId="0" borderId="12" xfId="1" applyBorder="1"/>
    <xf numFmtId="0" fontId="7" fillId="4" borderId="13" xfId="1" applyFont="1" applyFill="1" applyBorder="1" applyAlignment="1">
      <alignment vertical="center" wrapText="1"/>
    </xf>
    <xf numFmtId="1" fontId="2" fillId="0" borderId="12" xfId="1" applyNumberFormat="1" applyBorder="1"/>
    <xf numFmtId="4" fontId="7" fillId="0" borderId="13" xfId="1" applyNumberFormat="1" applyFont="1" applyBorder="1" applyAlignment="1" applyProtection="1">
      <alignment vertical="center" wrapText="1"/>
      <protection locked="0"/>
    </xf>
    <xf numFmtId="0" fontId="8" fillId="0" borderId="0" xfId="1" applyFont="1" applyAlignment="1">
      <alignment horizontal="center"/>
    </xf>
    <xf numFmtId="0" fontId="2" fillId="0" borderId="0" xfId="1" applyAlignment="1">
      <alignment horizontal="center"/>
    </xf>
    <xf numFmtId="4" fontId="2" fillId="0" borderId="0" xfId="1" applyNumberFormat="1"/>
    <xf numFmtId="4" fontId="13" fillId="0" borderId="14" xfId="1" applyNumberFormat="1" applyFont="1" applyBorder="1" applyAlignment="1" applyProtection="1">
      <alignment vertical="center" wrapText="1"/>
      <protection locked="0"/>
    </xf>
    <xf numFmtId="4" fontId="14" fillId="2" borderId="0" xfId="1" applyNumberFormat="1" applyFont="1" applyFill="1"/>
    <xf numFmtId="0" fontId="7" fillId="4" borderId="19" xfId="1" applyFont="1" applyFill="1" applyBorder="1" applyAlignment="1">
      <alignment vertical="center" wrapText="1"/>
    </xf>
    <xf numFmtId="0" fontId="10" fillId="0" borderId="19" xfId="1" applyFont="1" applyBorder="1" applyAlignment="1">
      <alignment vertical="center" wrapText="1"/>
    </xf>
    <xf numFmtId="0" fontId="8" fillId="0" borderId="19" xfId="1" applyFont="1" applyBorder="1" applyAlignment="1">
      <alignment vertical="center" wrapText="1"/>
    </xf>
    <xf numFmtId="0" fontId="8" fillId="4" borderId="18" xfId="1" applyFont="1" applyFill="1" applyBorder="1" applyAlignment="1">
      <alignment horizontal="center"/>
    </xf>
    <xf numFmtId="0" fontId="8" fillId="0" borderId="20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8" fillId="4" borderId="20" xfId="1" applyFont="1" applyFill="1" applyBorder="1" applyAlignment="1">
      <alignment horizontal="center"/>
    </xf>
    <xf numFmtId="165" fontId="2" fillId="5" borderId="12" xfId="1" applyNumberFormat="1" applyFill="1" applyBorder="1" applyAlignment="1">
      <alignment horizontal="center" vertical="center"/>
    </xf>
    <xf numFmtId="165" fontId="2" fillId="5" borderId="12" xfId="1" applyNumberFormat="1" applyFill="1" applyBorder="1"/>
    <xf numFmtId="0" fontId="6" fillId="0" borderId="0" xfId="1" applyFont="1" applyAlignment="1">
      <alignment horizontal="center"/>
    </xf>
    <xf numFmtId="0" fontId="16" fillId="4" borderId="12" xfId="1" applyFont="1" applyFill="1" applyBorder="1" applyAlignment="1">
      <alignment vertical="center" wrapText="1"/>
    </xf>
    <xf numFmtId="0" fontId="16" fillId="0" borderId="12" xfId="1" applyFont="1" applyBorder="1" applyAlignment="1">
      <alignment vertical="center" wrapText="1"/>
    </xf>
    <xf numFmtId="0" fontId="17" fillId="0" borderId="12" xfId="1" applyFont="1" applyBorder="1" applyAlignment="1">
      <alignment horizontal="center" vertical="center" wrapText="1"/>
    </xf>
    <xf numFmtId="0" fontId="1" fillId="6" borderId="0" xfId="1" applyFont="1" applyFill="1" applyAlignment="1">
      <alignment horizontal="center"/>
    </xf>
    <xf numFmtId="0" fontId="2" fillId="6" borderId="0" xfId="1" applyFill="1"/>
    <xf numFmtId="0" fontId="14" fillId="6" borderId="0" xfId="1" applyFont="1" applyFill="1" applyAlignment="1">
      <alignment horizontal="center" vertical="center"/>
    </xf>
    <xf numFmtId="4" fontId="14" fillId="6" borderId="0" xfId="1" applyNumberFormat="1" applyFont="1" applyFill="1"/>
    <xf numFmtId="0" fontId="20" fillId="0" borderId="21" xfId="1" applyFont="1" applyBorder="1"/>
    <xf numFmtId="0" fontId="2" fillId="0" borderId="22" xfId="1" applyBorder="1"/>
    <xf numFmtId="0" fontId="2" fillId="0" borderId="23" xfId="1" applyBorder="1"/>
    <xf numFmtId="0" fontId="20" fillId="0" borderId="22" xfId="1" applyFont="1" applyBorder="1" applyAlignment="1">
      <alignment horizontal="left"/>
    </xf>
    <xf numFmtId="0" fontId="4" fillId="0" borderId="0" xfId="1" applyFont="1"/>
    <xf numFmtId="0" fontId="20" fillId="0" borderId="24" xfId="1" applyFont="1" applyBorder="1"/>
    <xf numFmtId="0" fontId="2" fillId="0" borderId="25" xfId="1" applyBorder="1"/>
    <xf numFmtId="0" fontId="2" fillId="0" borderId="26" xfId="1" applyBorder="1"/>
    <xf numFmtId="0" fontId="19" fillId="7" borderId="0" xfId="1" applyFont="1" applyFill="1" applyAlignment="1">
      <alignment horizontal="left" vertical="center"/>
    </xf>
    <xf numFmtId="0" fontId="19" fillId="7" borderId="0" xfId="1" applyFont="1" applyFill="1" applyAlignment="1">
      <alignment horizontal="left" vertical="center" wrapText="1"/>
    </xf>
    <xf numFmtId="0" fontId="19" fillId="7" borderId="30" xfId="1" applyFont="1" applyFill="1" applyBorder="1" applyAlignment="1">
      <alignment horizontal="left" vertical="center"/>
    </xf>
    <xf numFmtId="0" fontId="19" fillId="7" borderId="31" xfId="1" applyFont="1" applyFill="1" applyBorder="1" applyAlignment="1">
      <alignment horizontal="left" vertical="center" wrapText="1"/>
    </xf>
    <xf numFmtId="0" fontId="19" fillId="7" borderId="24" xfId="1" applyFont="1" applyFill="1" applyBorder="1" applyAlignment="1">
      <alignment horizontal="left" vertical="center"/>
    </xf>
    <xf numFmtId="0" fontId="19" fillId="7" borderId="25" xfId="1" applyFont="1" applyFill="1" applyBorder="1" applyAlignment="1">
      <alignment horizontal="left" vertical="center" wrapText="1"/>
    </xf>
    <xf numFmtId="0" fontId="19" fillId="7" borderId="26" xfId="1" applyFont="1" applyFill="1" applyBorder="1" applyAlignment="1">
      <alignment horizontal="left" vertical="center" wrapText="1"/>
    </xf>
    <xf numFmtId="0" fontId="20" fillId="0" borderId="25" xfId="1" applyFont="1" applyBorder="1" applyAlignment="1">
      <alignment horizontal="left"/>
    </xf>
    <xf numFmtId="0" fontId="19" fillId="5" borderId="0" xfId="1" applyFont="1" applyFill="1"/>
    <xf numFmtId="0" fontId="2" fillId="5" borderId="0" xfId="1" applyFill="1"/>
    <xf numFmtId="0" fontId="19" fillId="5" borderId="30" xfId="1" applyFont="1" applyFill="1" applyBorder="1"/>
    <xf numFmtId="0" fontId="2" fillId="5" borderId="31" xfId="1" applyFill="1" applyBorder="1"/>
    <xf numFmtId="0" fontId="0" fillId="5" borderId="24" xfId="1" applyFont="1" applyFill="1" applyBorder="1"/>
    <xf numFmtId="0" fontId="18" fillId="5" borderId="25" xfId="1" applyFont="1" applyFill="1" applyBorder="1"/>
    <xf numFmtId="0" fontId="2" fillId="5" borderId="25" xfId="1" applyFill="1" applyBorder="1"/>
    <xf numFmtId="0" fontId="2" fillId="5" borderId="26" xfId="1" applyFill="1" applyBorder="1"/>
    <xf numFmtId="0" fontId="6" fillId="0" borderId="0" xfId="1" applyFont="1" applyAlignment="1">
      <alignment horizontal="center"/>
    </xf>
    <xf numFmtId="0" fontId="19" fillId="7" borderId="27" xfId="1" applyFont="1" applyFill="1" applyBorder="1" applyAlignment="1">
      <alignment horizontal="left" vertical="center" wrapText="1"/>
    </xf>
    <xf numFmtId="0" fontId="19" fillId="7" borderId="28" xfId="1" applyFont="1" applyFill="1" applyBorder="1" applyAlignment="1">
      <alignment horizontal="left" vertical="center" wrapText="1"/>
    </xf>
    <xf numFmtId="0" fontId="19" fillId="7" borderId="29" xfId="1" applyFont="1" applyFill="1" applyBorder="1" applyAlignment="1">
      <alignment horizontal="left" vertical="center" wrapText="1"/>
    </xf>
    <xf numFmtId="0" fontId="12" fillId="0" borderId="15" xfId="1" applyFont="1" applyBorder="1" applyAlignment="1">
      <alignment horizontal="center"/>
    </xf>
    <xf numFmtId="0" fontId="12" fillId="0" borderId="16" xfId="1" applyFont="1" applyBorder="1" applyAlignment="1">
      <alignment horizontal="center"/>
    </xf>
    <xf numFmtId="0" fontId="12" fillId="0" borderId="17" xfId="1" applyFont="1" applyBorder="1" applyAlignment="1">
      <alignment horizontal="center"/>
    </xf>
    <xf numFmtId="0" fontId="14" fillId="2" borderId="0" xfId="1" applyFont="1" applyFill="1" applyAlignment="1">
      <alignment horizontal="center" vertical="center"/>
    </xf>
    <xf numFmtId="0" fontId="14" fillId="6" borderId="0" xfId="1" applyFont="1" applyFill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164" fontId="7" fillId="3" borderId="8" xfId="1" applyNumberFormat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10" xfId="1" applyFont="1" applyFill="1" applyBorder="1" applyAlignment="1">
      <alignment horizontal="center" vertical="center" wrapText="1"/>
    </xf>
    <xf numFmtId="0" fontId="16" fillId="3" borderId="6" xfId="1" applyFont="1" applyFill="1" applyBorder="1" applyAlignment="1">
      <alignment horizontal="center" vertical="center" wrapText="1"/>
    </xf>
    <xf numFmtId="0" fontId="16" fillId="3" borderId="10" xfId="1" applyFont="1" applyFill="1" applyBorder="1" applyAlignment="1">
      <alignment horizontal="center" vertical="center" wrapText="1"/>
    </xf>
    <xf numFmtId="4" fontId="7" fillId="3" borderId="7" xfId="1" applyNumberFormat="1" applyFont="1" applyFill="1" applyBorder="1" applyAlignment="1">
      <alignment horizontal="center" vertical="center" wrapText="1"/>
    </xf>
    <xf numFmtId="4" fontId="7" fillId="3" borderId="11" xfId="1" applyNumberFormat="1" applyFont="1" applyFill="1" applyBorder="1" applyAlignment="1">
      <alignment horizontal="center" vertical="center" wrapText="1"/>
    </xf>
    <xf numFmtId="0" fontId="19" fillId="5" borderId="27" xfId="1" applyFont="1" applyFill="1" applyBorder="1" applyAlignment="1">
      <alignment horizontal="left" vertical="center" wrapText="1"/>
    </xf>
    <xf numFmtId="0" fontId="19" fillId="5" borderId="28" xfId="1" applyFont="1" applyFill="1" applyBorder="1" applyAlignment="1">
      <alignment horizontal="left" vertical="center" wrapText="1"/>
    </xf>
    <xf numFmtId="0" fontId="19" fillId="5" borderId="29" xfId="1" applyFont="1" applyFill="1" applyBorder="1" applyAlignment="1">
      <alignment horizontal="left" vertical="center" wrapText="1"/>
    </xf>
    <xf numFmtId="0" fontId="1" fillId="6" borderId="0" xfId="1" applyFont="1" applyFill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53"/>
  <sheetViews>
    <sheetView zoomScale="80" zoomScaleNormal="80" workbookViewId="0">
      <selection activeCell="B2" sqref="B2:H8"/>
    </sheetView>
  </sheetViews>
  <sheetFormatPr defaultRowHeight="14.25" x14ac:dyDescent="0.2"/>
  <cols>
    <col min="1" max="1" width="1.75" style="2" customWidth="1"/>
    <col min="2" max="2" width="8.75" style="2" customWidth="1"/>
    <col min="3" max="3" width="43.75" style="2" customWidth="1"/>
    <col min="4" max="4" width="12.125" style="2" customWidth="1"/>
    <col min="5" max="6" width="17.625" style="2" customWidth="1"/>
    <col min="7" max="7" width="17.5" style="2" customWidth="1"/>
    <col min="8" max="8" width="24.5" style="2" customWidth="1"/>
    <col min="9" max="9" width="3.5" style="2" customWidth="1"/>
    <col min="10" max="10" width="8.75" style="2" customWidth="1"/>
    <col min="11" max="11" width="43" style="2" customWidth="1"/>
    <col min="12" max="12" width="12.375" style="2" customWidth="1"/>
    <col min="13" max="14" width="18.375" style="2" customWidth="1"/>
    <col min="15" max="15" width="18.25" style="2" customWidth="1"/>
    <col min="16" max="16" width="18.125" style="2" customWidth="1"/>
    <col min="17" max="16384" width="9" style="2"/>
  </cols>
  <sheetData>
    <row r="2" spans="2:16" ht="18" x14ac:dyDescent="0.25">
      <c r="B2" s="42" t="s">
        <v>58</v>
      </c>
      <c r="C2" s="43"/>
      <c r="D2" s="43"/>
      <c r="E2" s="43"/>
      <c r="F2" s="43"/>
      <c r="G2" s="43"/>
      <c r="H2" s="44"/>
    </row>
    <row r="3" spans="2:16" ht="18" x14ac:dyDescent="0.25">
      <c r="B3" s="42" t="s">
        <v>59</v>
      </c>
      <c r="C3" s="43"/>
      <c r="D3" s="43"/>
      <c r="E3" s="43"/>
      <c r="F3" s="43"/>
      <c r="G3" s="43"/>
      <c r="H3" s="44"/>
      <c r="J3" s="74"/>
      <c r="K3" s="74"/>
      <c r="L3" s="74"/>
      <c r="M3" s="74"/>
      <c r="N3" s="74"/>
      <c r="O3" s="74"/>
      <c r="P3" s="41"/>
    </row>
    <row r="4" spans="2:16" ht="18" x14ac:dyDescent="0.25">
      <c r="B4" s="42" t="s">
        <v>60</v>
      </c>
      <c r="C4" s="45"/>
      <c r="D4" s="43"/>
      <c r="E4" s="43"/>
      <c r="F4" s="43"/>
      <c r="G4" s="43"/>
      <c r="H4" s="44"/>
      <c r="J4" s="40"/>
      <c r="K4" s="40"/>
      <c r="L4" s="40"/>
      <c r="M4" s="40"/>
      <c r="N4" s="40"/>
      <c r="O4" s="40"/>
      <c r="P4" s="41"/>
    </row>
    <row r="5" spans="2:16" ht="18" x14ac:dyDescent="0.25">
      <c r="B5" s="46" t="s">
        <v>61</v>
      </c>
      <c r="J5" s="40"/>
      <c r="K5" s="40"/>
      <c r="L5" s="40"/>
      <c r="M5" s="40"/>
      <c r="N5" s="40"/>
      <c r="O5" s="40"/>
      <c r="P5" s="41"/>
    </row>
    <row r="6" spans="2:16" ht="18" x14ac:dyDescent="0.25">
      <c r="B6" s="67" t="s">
        <v>62</v>
      </c>
      <c r="C6" s="68"/>
      <c r="D6" s="68"/>
      <c r="E6" s="68"/>
      <c r="F6" s="68"/>
      <c r="G6" s="68"/>
      <c r="H6" s="69"/>
      <c r="J6" s="40"/>
      <c r="K6" s="40"/>
      <c r="L6" s="40"/>
      <c r="M6" s="40"/>
      <c r="N6" s="40"/>
      <c r="O6" s="40"/>
      <c r="P6" s="41"/>
    </row>
    <row r="7" spans="2:16" ht="18" x14ac:dyDescent="0.25">
      <c r="B7" s="52" t="s">
        <v>64</v>
      </c>
      <c r="C7" s="50"/>
      <c r="D7" s="51"/>
      <c r="E7" s="51"/>
      <c r="F7" s="51"/>
      <c r="G7" s="51"/>
      <c r="H7" s="53"/>
      <c r="J7" s="40"/>
      <c r="K7" s="40"/>
      <c r="L7" s="40"/>
      <c r="M7" s="40"/>
      <c r="N7" s="40"/>
      <c r="O7" s="40"/>
      <c r="P7" s="41"/>
    </row>
    <row r="8" spans="2:16" ht="18" x14ac:dyDescent="0.25">
      <c r="B8" s="54" t="s">
        <v>63</v>
      </c>
      <c r="C8" s="55"/>
      <c r="D8" s="55"/>
      <c r="E8" s="55"/>
      <c r="F8" s="55"/>
      <c r="G8" s="55"/>
      <c r="H8" s="56"/>
      <c r="J8" s="40"/>
      <c r="K8" s="40"/>
      <c r="L8" s="40"/>
      <c r="M8" s="40"/>
      <c r="N8" s="40"/>
      <c r="O8" s="40"/>
      <c r="P8" s="41"/>
    </row>
    <row r="9" spans="2:16" ht="18.75" thickBot="1" x14ac:dyDescent="0.3">
      <c r="B9" s="47"/>
      <c r="C9" s="48"/>
      <c r="D9" s="48"/>
      <c r="E9" s="48"/>
      <c r="F9" s="48"/>
      <c r="G9" s="48"/>
      <c r="H9" s="49"/>
      <c r="J9" s="40"/>
      <c r="K9" s="40"/>
      <c r="L9" s="40"/>
      <c r="M9" s="40"/>
      <c r="N9" s="40"/>
      <c r="O9" s="40"/>
      <c r="P9" s="41"/>
    </row>
    <row r="10" spans="2:16" ht="18" x14ac:dyDescent="0.2">
      <c r="B10" s="75" t="s">
        <v>57</v>
      </c>
      <c r="C10" s="76"/>
      <c r="D10" s="76"/>
      <c r="E10" s="76"/>
      <c r="F10" s="76"/>
      <c r="G10" s="76"/>
      <c r="H10" s="77"/>
      <c r="J10" s="20"/>
      <c r="L10" s="21"/>
      <c r="M10" s="21"/>
      <c r="N10" s="21"/>
      <c r="O10" s="21"/>
      <c r="P10" s="22"/>
    </row>
    <row r="11" spans="2:16" ht="14.25" customHeight="1" x14ac:dyDescent="0.25">
      <c r="B11" s="78" t="s">
        <v>18</v>
      </c>
      <c r="C11" s="80" t="s">
        <v>0</v>
      </c>
      <c r="D11" s="82" t="s">
        <v>19</v>
      </c>
      <c r="E11" s="84" t="s">
        <v>21</v>
      </c>
      <c r="F11" s="86" t="s">
        <v>55</v>
      </c>
      <c r="G11" s="80" t="s">
        <v>20</v>
      </c>
      <c r="H11" s="88" t="s">
        <v>54</v>
      </c>
      <c r="J11" s="34"/>
      <c r="K11" s="34"/>
      <c r="L11" s="34"/>
      <c r="M11" s="34"/>
      <c r="N11" s="34"/>
      <c r="O11" s="34"/>
      <c r="P11" s="34"/>
    </row>
    <row r="12" spans="2:16" ht="39" customHeight="1" thickBot="1" x14ac:dyDescent="0.25">
      <c r="B12" s="79"/>
      <c r="C12" s="81"/>
      <c r="D12" s="83"/>
      <c r="E12" s="85"/>
      <c r="F12" s="87"/>
      <c r="G12" s="81"/>
      <c r="H12" s="89"/>
    </row>
    <row r="13" spans="2:16" ht="25.5" x14ac:dyDescent="0.25">
      <c r="B13" s="28"/>
      <c r="C13" s="25" t="s">
        <v>50</v>
      </c>
      <c r="D13" s="8"/>
      <c r="E13" s="8"/>
      <c r="F13" s="35"/>
      <c r="G13" s="8"/>
      <c r="H13" s="9"/>
      <c r="J13" s="38"/>
      <c r="K13" s="38"/>
      <c r="L13" s="38"/>
      <c r="M13" s="38"/>
      <c r="N13" s="38"/>
      <c r="O13" s="38"/>
      <c r="P13" s="38"/>
    </row>
    <row r="14" spans="2:16" ht="28.5" customHeight="1" x14ac:dyDescent="0.2">
      <c r="B14" s="29"/>
      <c r="C14" s="26" t="s">
        <v>10</v>
      </c>
      <c r="D14" s="11"/>
      <c r="E14" s="11"/>
      <c r="F14" s="36"/>
      <c r="G14" s="11"/>
      <c r="H14" s="12"/>
    </row>
    <row r="15" spans="2:16" x14ac:dyDescent="0.2">
      <c r="B15" s="30" t="s">
        <v>37</v>
      </c>
      <c r="C15" s="27" t="s">
        <v>1</v>
      </c>
      <c r="D15" s="14" t="s">
        <v>2</v>
      </c>
      <c r="E15" s="14">
        <v>74</v>
      </c>
      <c r="F15" s="37">
        <f>E15*2</f>
        <v>148</v>
      </c>
      <c r="G15" s="32">
        <v>0</v>
      </c>
      <c r="H15" s="15">
        <f>E15*G15</f>
        <v>0</v>
      </c>
    </row>
    <row r="16" spans="2:16" x14ac:dyDescent="0.2">
      <c r="B16" s="30" t="s">
        <v>38</v>
      </c>
      <c r="C16" s="27" t="s">
        <v>3</v>
      </c>
      <c r="D16" s="14" t="s">
        <v>4</v>
      </c>
      <c r="E16" s="14">
        <v>650</v>
      </c>
      <c r="F16" s="37">
        <f>E16*2</f>
        <v>1300</v>
      </c>
      <c r="G16" s="32">
        <v>0</v>
      </c>
      <c r="H16" s="15">
        <f>E16*G16</f>
        <v>0</v>
      </c>
    </row>
    <row r="17" spans="2:8" x14ac:dyDescent="0.2">
      <c r="B17" s="30"/>
      <c r="C17" s="27"/>
      <c r="D17" s="14"/>
      <c r="E17" s="14"/>
      <c r="F17" s="37"/>
      <c r="G17" s="16"/>
      <c r="H17" s="15"/>
    </row>
    <row r="18" spans="2:8" ht="45" customHeight="1" x14ac:dyDescent="0.2">
      <c r="B18" s="31"/>
      <c r="C18" s="25" t="s">
        <v>52</v>
      </c>
      <c r="D18" s="8"/>
      <c r="E18" s="8"/>
      <c r="F18" s="35"/>
      <c r="G18" s="8"/>
      <c r="H18" s="9"/>
    </row>
    <row r="19" spans="2:8" ht="45.75" customHeight="1" x14ac:dyDescent="0.2">
      <c r="B19" s="29"/>
      <c r="C19" s="26" t="s">
        <v>9</v>
      </c>
      <c r="D19" s="11"/>
      <c r="E19" s="11"/>
      <c r="F19" s="36"/>
      <c r="G19" s="11"/>
      <c r="H19" s="12"/>
    </row>
    <row r="20" spans="2:8" x14ac:dyDescent="0.2">
      <c r="B20" s="30" t="s">
        <v>39</v>
      </c>
      <c r="C20" s="27" t="s">
        <v>1</v>
      </c>
      <c r="D20" s="14" t="s">
        <v>2</v>
      </c>
      <c r="E20" s="14">
        <v>80</v>
      </c>
      <c r="F20" s="37">
        <f>E20*2</f>
        <v>160</v>
      </c>
      <c r="G20" s="33">
        <v>0</v>
      </c>
      <c r="H20" s="15">
        <f>E20*G20</f>
        <v>0</v>
      </c>
    </row>
    <row r="21" spans="2:8" x14ac:dyDescent="0.2">
      <c r="B21" s="30" t="s">
        <v>40</v>
      </c>
      <c r="C21" s="27" t="s">
        <v>3</v>
      </c>
      <c r="D21" s="14" t="s">
        <v>4</v>
      </c>
      <c r="E21" s="14">
        <v>470</v>
      </c>
      <c r="F21" s="37">
        <f>E21*2</f>
        <v>940</v>
      </c>
      <c r="G21" s="33">
        <v>0</v>
      </c>
      <c r="H21" s="15">
        <f>E21*G21</f>
        <v>0</v>
      </c>
    </row>
    <row r="22" spans="2:8" x14ac:dyDescent="0.2">
      <c r="B22" s="30"/>
      <c r="C22" s="27"/>
      <c r="D22" s="14"/>
      <c r="E22" s="14"/>
      <c r="F22" s="37"/>
      <c r="G22" s="16"/>
      <c r="H22" s="15"/>
    </row>
    <row r="23" spans="2:8" ht="30" customHeight="1" x14ac:dyDescent="0.2">
      <c r="B23" s="31"/>
      <c r="C23" s="25" t="s">
        <v>51</v>
      </c>
      <c r="D23" s="8"/>
      <c r="E23" s="8"/>
      <c r="F23" s="35"/>
      <c r="G23" s="8"/>
      <c r="H23" s="9"/>
    </row>
    <row r="24" spans="2:8" x14ac:dyDescent="0.2">
      <c r="B24" s="30" t="s">
        <v>41</v>
      </c>
      <c r="C24" s="27" t="s">
        <v>1</v>
      </c>
      <c r="D24" s="14" t="s">
        <v>5</v>
      </c>
      <c r="E24" s="14">
        <v>20</v>
      </c>
      <c r="F24" s="37">
        <f>E24*2</f>
        <v>40</v>
      </c>
      <c r="G24" s="33">
        <v>0</v>
      </c>
      <c r="H24" s="15">
        <f>E24*G24</f>
        <v>0</v>
      </c>
    </row>
    <row r="25" spans="2:8" x14ac:dyDescent="0.2">
      <c r="B25" s="30" t="s">
        <v>42</v>
      </c>
      <c r="C25" s="27" t="s">
        <v>3</v>
      </c>
      <c r="D25" s="14" t="s">
        <v>4</v>
      </c>
      <c r="E25" s="14">
        <v>100</v>
      </c>
      <c r="F25" s="37">
        <f>E25*2</f>
        <v>200</v>
      </c>
      <c r="G25" s="33">
        <v>0</v>
      </c>
      <c r="H25" s="15">
        <f>E25*G25</f>
        <v>0</v>
      </c>
    </row>
    <row r="26" spans="2:8" x14ac:dyDescent="0.2">
      <c r="B26" s="30"/>
      <c r="C26" s="27"/>
      <c r="D26" s="14"/>
      <c r="E26" s="14"/>
      <c r="F26" s="37"/>
      <c r="G26" s="16"/>
      <c r="H26" s="15"/>
    </row>
    <row r="27" spans="2:8" ht="24" customHeight="1" x14ac:dyDescent="0.2">
      <c r="B27" s="31"/>
      <c r="C27" s="25" t="s">
        <v>15</v>
      </c>
      <c r="D27" s="8"/>
      <c r="E27" s="8"/>
      <c r="F27" s="35"/>
      <c r="G27" s="8"/>
      <c r="H27" s="9"/>
    </row>
    <row r="28" spans="2:8" x14ac:dyDescent="0.2">
      <c r="B28" s="30" t="s">
        <v>43</v>
      </c>
      <c r="C28" s="27" t="s">
        <v>1</v>
      </c>
      <c r="D28" s="14" t="s">
        <v>5</v>
      </c>
      <c r="E28" s="14">
        <v>10</v>
      </c>
      <c r="F28" s="37">
        <f>E28*2</f>
        <v>20</v>
      </c>
      <c r="G28" s="33">
        <v>0</v>
      </c>
      <c r="H28" s="15">
        <f>E28*G28</f>
        <v>0</v>
      </c>
    </row>
    <row r="29" spans="2:8" x14ac:dyDescent="0.2">
      <c r="B29" s="30" t="s">
        <v>44</v>
      </c>
      <c r="C29" s="27" t="s">
        <v>3</v>
      </c>
      <c r="D29" s="14" t="s">
        <v>4</v>
      </c>
      <c r="E29" s="14">
        <v>100</v>
      </c>
      <c r="F29" s="37">
        <f>E29*2</f>
        <v>200</v>
      </c>
      <c r="G29" s="33">
        <v>0</v>
      </c>
      <c r="H29" s="15">
        <f>E29*G29</f>
        <v>0</v>
      </c>
    </row>
    <row r="30" spans="2:8" x14ac:dyDescent="0.2">
      <c r="B30" s="30"/>
      <c r="C30" s="27"/>
      <c r="D30" s="14"/>
      <c r="E30" s="14"/>
      <c r="F30" s="37"/>
      <c r="G30" s="16"/>
      <c r="H30" s="15"/>
    </row>
    <row r="31" spans="2:8" x14ac:dyDescent="0.2">
      <c r="B31" s="31"/>
      <c r="C31" s="25" t="s">
        <v>12</v>
      </c>
      <c r="D31" s="8"/>
      <c r="E31" s="8"/>
      <c r="F31" s="35"/>
      <c r="G31" s="8"/>
      <c r="H31" s="9"/>
    </row>
    <row r="32" spans="2:8" ht="22.5" x14ac:dyDescent="0.2">
      <c r="B32" s="29"/>
      <c r="C32" s="26" t="s">
        <v>22</v>
      </c>
      <c r="D32" s="11"/>
      <c r="E32" s="11"/>
      <c r="F32" s="36"/>
      <c r="G32" s="11"/>
      <c r="H32" s="12"/>
    </row>
    <row r="33" spans="1:17" ht="25.5" x14ac:dyDescent="0.2">
      <c r="B33" s="30" t="s">
        <v>45</v>
      </c>
      <c r="C33" s="27" t="s">
        <v>11</v>
      </c>
      <c r="D33" s="14" t="s">
        <v>6</v>
      </c>
      <c r="E33" s="14">
        <v>20</v>
      </c>
      <c r="F33" s="37">
        <f>E33*2</f>
        <v>40</v>
      </c>
      <c r="G33" s="33">
        <v>0</v>
      </c>
      <c r="H33" s="15">
        <f>E33*G33</f>
        <v>0</v>
      </c>
    </row>
    <row r="34" spans="1:17" x14ac:dyDescent="0.2">
      <c r="B34" s="30" t="s">
        <v>46</v>
      </c>
      <c r="C34" s="27" t="s">
        <v>13</v>
      </c>
      <c r="D34" s="14" t="s">
        <v>14</v>
      </c>
      <c r="E34" s="14">
        <v>10</v>
      </c>
      <c r="F34" s="37">
        <f>E34*2</f>
        <v>20</v>
      </c>
      <c r="G34" s="33">
        <v>0</v>
      </c>
      <c r="H34" s="15">
        <f>E34*G34</f>
        <v>0</v>
      </c>
    </row>
    <row r="35" spans="1:17" x14ac:dyDescent="0.2">
      <c r="B35" s="30"/>
      <c r="C35" s="27"/>
      <c r="D35" s="14"/>
      <c r="E35" s="14"/>
      <c r="F35" s="37"/>
      <c r="G35" s="16"/>
      <c r="H35" s="15"/>
    </row>
    <row r="36" spans="1:17" x14ac:dyDescent="0.2">
      <c r="B36" s="31"/>
      <c r="C36" s="25" t="s">
        <v>16</v>
      </c>
      <c r="D36" s="8"/>
      <c r="E36" s="8"/>
      <c r="F36" s="35"/>
      <c r="G36" s="8"/>
      <c r="H36" s="17"/>
    </row>
    <row r="37" spans="1:17" x14ac:dyDescent="0.2">
      <c r="B37" s="30" t="s">
        <v>47</v>
      </c>
      <c r="C37" s="27" t="s">
        <v>17</v>
      </c>
      <c r="D37" s="14" t="s">
        <v>2</v>
      </c>
      <c r="E37" s="14">
        <v>16</v>
      </c>
      <c r="F37" s="37">
        <f>E37*2</f>
        <v>32</v>
      </c>
      <c r="G37" s="33">
        <v>0</v>
      </c>
      <c r="H37" s="15">
        <f>E37*G37</f>
        <v>0</v>
      </c>
    </row>
    <row r="38" spans="1:17" x14ac:dyDescent="0.2">
      <c r="B38" s="30" t="s">
        <v>48</v>
      </c>
      <c r="C38" s="27" t="s">
        <v>3</v>
      </c>
      <c r="D38" s="14" t="s">
        <v>4</v>
      </c>
      <c r="E38" s="14">
        <v>150</v>
      </c>
      <c r="F38" s="37">
        <f>E38*2</f>
        <v>300</v>
      </c>
      <c r="G38" s="33">
        <v>0</v>
      </c>
      <c r="H38" s="15">
        <f>E38*G38</f>
        <v>0</v>
      </c>
    </row>
    <row r="39" spans="1:17" x14ac:dyDescent="0.2">
      <c r="B39" s="30"/>
      <c r="C39" s="27"/>
      <c r="D39" s="14"/>
      <c r="E39" s="14"/>
      <c r="F39" s="37"/>
      <c r="G39" s="16"/>
      <c r="H39" s="15"/>
    </row>
    <row r="40" spans="1:17" x14ac:dyDescent="0.2">
      <c r="B40" s="31"/>
      <c r="C40" s="25" t="s">
        <v>23</v>
      </c>
      <c r="D40" s="8"/>
      <c r="E40" s="8"/>
      <c r="F40" s="35"/>
      <c r="G40" s="8"/>
      <c r="H40" s="17"/>
    </row>
    <row r="41" spans="1:17" ht="22.5" x14ac:dyDescent="0.3">
      <c r="B41" s="30" t="s">
        <v>49</v>
      </c>
      <c r="C41" s="26" t="s">
        <v>53</v>
      </c>
      <c r="D41" s="14"/>
      <c r="E41" s="14"/>
      <c r="F41" s="37"/>
      <c r="G41" s="3"/>
      <c r="H41" s="7">
        <v>10000</v>
      </c>
      <c r="I41" s="4" t="s">
        <v>7</v>
      </c>
      <c r="Q41" s="4"/>
    </row>
    <row r="42" spans="1:17" x14ac:dyDescent="0.2">
      <c r="B42" s="30"/>
      <c r="C42" s="27"/>
      <c r="D42" s="14"/>
      <c r="E42" s="14"/>
      <c r="F42" s="37"/>
      <c r="G42" s="18"/>
      <c r="H42" s="19"/>
    </row>
    <row r="43" spans="1:17" ht="18.75" thickBot="1" x14ac:dyDescent="0.3">
      <c r="B43" s="70" t="s">
        <v>8</v>
      </c>
      <c r="C43" s="71"/>
      <c r="D43" s="71"/>
      <c r="E43" s="71"/>
      <c r="F43" s="71"/>
      <c r="G43" s="72"/>
      <c r="H43" s="23">
        <f>SUM(H15:H41)</f>
        <v>10000</v>
      </c>
    </row>
    <row r="44" spans="1:17" x14ac:dyDescent="0.2">
      <c r="B44" s="20"/>
      <c r="D44" s="21"/>
      <c r="E44" s="21"/>
      <c r="F44" s="21"/>
      <c r="G44" s="21"/>
      <c r="H44" s="22"/>
    </row>
    <row r="45" spans="1:17" ht="18" x14ac:dyDescent="0.25">
      <c r="B45" s="73" t="s">
        <v>65</v>
      </c>
      <c r="C45" s="73"/>
      <c r="D45" s="73"/>
      <c r="E45" s="73"/>
      <c r="F45" s="73"/>
      <c r="G45" s="73"/>
      <c r="H45" s="24">
        <f>H43*2</f>
        <v>20000</v>
      </c>
    </row>
    <row r="46" spans="1:17" x14ac:dyDescent="0.2">
      <c r="B46" s="20"/>
      <c r="D46" s="21"/>
      <c r="E46" s="21"/>
      <c r="F46" s="21"/>
      <c r="G46" s="21"/>
      <c r="H46" s="22"/>
    </row>
    <row r="47" spans="1:17" ht="19.5" x14ac:dyDescent="0.25">
      <c r="A47" s="66" t="s">
        <v>56</v>
      </c>
      <c r="B47" s="66"/>
      <c r="C47" s="66"/>
      <c r="D47" s="66"/>
      <c r="E47" s="66"/>
      <c r="F47" s="66"/>
      <c r="G47" s="66"/>
      <c r="H47" s="34"/>
      <c r="I47" s="34"/>
    </row>
    <row r="49" spans="2:16" s="39" customFormat="1" ht="18" hidden="1" x14ac:dyDescent="0.25">
      <c r="B49" s="38"/>
      <c r="C49" s="38"/>
      <c r="D49" s="38"/>
      <c r="E49" s="38"/>
      <c r="F49" s="38"/>
      <c r="G49" s="38"/>
      <c r="H49" s="38"/>
      <c r="I49" s="38"/>
      <c r="J49" s="2"/>
      <c r="K49" s="2"/>
      <c r="L49" s="2"/>
      <c r="M49" s="2"/>
      <c r="N49" s="2"/>
      <c r="O49" s="2"/>
      <c r="P49" s="2"/>
    </row>
    <row r="53" spans="2:16" ht="20.25" x14ac:dyDescent="0.3">
      <c r="B53" s="5"/>
      <c r="C53" s="6"/>
      <c r="D53" s="1"/>
    </row>
  </sheetData>
  <mergeCells count="13">
    <mergeCell ref="A47:G47"/>
    <mergeCell ref="B6:H6"/>
    <mergeCell ref="B43:G43"/>
    <mergeCell ref="B45:G45"/>
    <mergeCell ref="J3:O3"/>
    <mergeCell ref="B10:H10"/>
    <mergeCell ref="B11:B12"/>
    <mergeCell ref="C11:C12"/>
    <mergeCell ref="D11:D12"/>
    <mergeCell ref="E11:E12"/>
    <mergeCell ref="F11:F12"/>
    <mergeCell ref="G11:G12"/>
    <mergeCell ref="H11:H1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49"/>
  <sheetViews>
    <sheetView tabSelected="1" zoomScale="80" zoomScaleNormal="80" workbookViewId="0">
      <selection activeCell="L11" sqref="L11"/>
    </sheetView>
  </sheetViews>
  <sheetFormatPr defaultRowHeight="14.25" x14ac:dyDescent="0.2"/>
  <cols>
    <col min="1" max="1" width="1.75" style="2" customWidth="1"/>
    <col min="2" max="2" width="3.5" style="2" customWidth="1"/>
    <col min="3" max="3" width="8.75" style="2" customWidth="1"/>
    <col min="4" max="4" width="43" style="2" customWidth="1"/>
    <col min="5" max="5" width="12.375" style="2" customWidth="1"/>
    <col min="6" max="7" width="18.375" style="2" customWidth="1"/>
    <col min="8" max="8" width="18.25" style="2" customWidth="1"/>
    <col min="9" max="9" width="23.375" style="2" customWidth="1"/>
    <col min="10" max="16384" width="9" style="2"/>
  </cols>
  <sheetData>
    <row r="1" spans="3:9" ht="18" x14ac:dyDescent="0.25">
      <c r="C1" s="42"/>
      <c r="D1" s="43"/>
      <c r="E1" s="43"/>
      <c r="F1" s="43"/>
      <c r="G1" s="43"/>
      <c r="H1" s="43"/>
      <c r="I1" s="44"/>
    </row>
    <row r="2" spans="3:9" ht="18" x14ac:dyDescent="0.25">
      <c r="C2" s="42" t="s">
        <v>58</v>
      </c>
      <c r="D2" s="43"/>
      <c r="E2" s="43"/>
      <c r="F2" s="43"/>
      <c r="G2" s="43"/>
      <c r="H2" s="43"/>
      <c r="I2" s="44"/>
    </row>
    <row r="3" spans="3:9" ht="18" x14ac:dyDescent="0.25">
      <c r="C3" s="42" t="s">
        <v>70</v>
      </c>
      <c r="D3" s="43"/>
      <c r="E3" s="43"/>
      <c r="F3" s="43"/>
      <c r="G3" s="43"/>
      <c r="H3" s="43"/>
      <c r="I3" s="44"/>
    </row>
    <row r="4" spans="3:9" ht="18" x14ac:dyDescent="0.25">
      <c r="C4" s="42" t="s">
        <v>68</v>
      </c>
      <c r="D4" s="45"/>
      <c r="E4" s="43"/>
      <c r="F4" s="43"/>
      <c r="G4" s="43"/>
      <c r="H4" s="43"/>
      <c r="I4" s="44"/>
    </row>
    <row r="5" spans="3:9" x14ac:dyDescent="0.2">
      <c r="C5" s="46" t="s">
        <v>61</v>
      </c>
    </row>
    <row r="6" spans="3:9" x14ac:dyDescent="0.2">
      <c r="C6" s="90" t="s">
        <v>62</v>
      </c>
      <c r="D6" s="91"/>
      <c r="E6" s="91"/>
      <c r="F6" s="91"/>
      <c r="G6" s="91"/>
      <c r="H6" s="91"/>
      <c r="I6" s="92"/>
    </row>
    <row r="7" spans="3:9" x14ac:dyDescent="0.2">
      <c r="C7" s="60" t="s">
        <v>64</v>
      </c>
      <c r="D7" s="58"/>
      <c r="E7" s="59"/>
      <c r="F7" s="59"/>
      <c r="G7" s="59"/>
      <c r="H7" s="59"/>
      <c r="I7" s="61"/>
    </row>
    <row r="8" spans="3:9" x14ac:dyDescent="0.2">
      <c r="C8" s="62" t="s">
        <v>69</v>
      </c>
      <c r="D8" s="63"/>
      <c r="E8" s="64"/>
      <c r="F8" s="64"/>
      <c r="G8" s="64"/>
      <c r="H8" s="64"/>
      <c r="I8" s="65"/>
    </row>
    <row r="9" spans="3:9" ht="18.75" thickBot="1" x14ac:dyDescent="0.3">
      <c r="C9" s="47"/>
      <c r="D9" s="57"/>
      <c r="E9" s="48"/>
      <c r="F9" s="48"/>
      <c r="G9" s="48"/>
      <c r="H9" s="48"/>
      <c r="I9" s="49"/>
    </row>
    <row r="10" spans="3:9" ht="18" x14ac:dyDescent="0.2">
      <c r="C10" s="75" t="s">
        <v>67</v>
      </c>
      <c r="D10" s="76"/>
      <c r="E10" s="76"/>
      <c r="F10" s="76"/>
      <c r="G10" s="76"/>
      <c r="H10" s="76"/>
      <c r="I10" s="77"/>
    </row>
    <row r="11" spans="3:9" ht="14.25" customHeight="1" x14ac:dyDescent="0.2">
      <c r="C11" s="78" t="s">
        <v>18</v>
      </c>
      <c r="D11" s="80" t="s">
        <v>0</v>
      </c>
      <c r="E11" s="82" t="s">
        <v>19</v>
      </c>
      <c r="F11" s="84" t="s">
        <v>21</v>
      </c>
      <c r="G11" s="86" t="s">
        <v>55</v>
      </c>
      <c r="H11" s="80" t="s">
        <v>20</v>
      </c>
      <c r="I11" s="88" t="s">
        <v>54</v>
      </c>
    </row>
    <row r="12" spans="3:9" ht="39" customHeight="1" thickBot="1" x14ac:dyDescent="0.25">
      <c r="C12" s="79"/>
      <c r="D12" s="81"/>
      <c r="E12" s="83"/>
      <c r="F12" s="85"/>
      <c r="G12" s="87"/>
      <c r="H12" s="81"/>
      <c r="I12" s="89"/>
    </row>
    <row r="13" spans="3:9" ht="25.5" x14ac:dyDescent="0.2">
      <c r="C13" s="28"/>
      <c r="D13" s="8" t="s">
        <v>50</v>
      </c>
      <c r="E13" s="8"/>
      <c r="F13" s="8"/>
      <c r="G13" s="35"/>
      <c r="H13" s="8"/>
      <c r="I13" s="9"/>
    </row>
    <row r="14" spans="3:9" ht="28.5" customHeight="1" x14ac:dyDescent="0.2">
      <c r="C14" s="29"/>
      <c r="D14" s="10" t="s">
        <v>10</v>
      </c>
      <c r="E14" s="11"/>
      <c r="F14" s="11"/>
      <c r="G14" s="36"/>
      <c r="H14" s="11"/>
      <c r="I14" s="12"/>
    </row>
    <row r="15" spans="3:9" x14ac:dyDescent="0.2">
      <c r="C15" s="30" t="s">
        <v>24</v>
      </c>
      <c r="D15" s="13" t="s">
        <v>1</v>
      </c>
      <c r="E15" s="14" t="s">
        <v>2</v>
      </c>
      <c r="F15" s="14">
        <v>100</v>
      </c>
      <c r="G15" s="37">
        <f>F15*2</f>
        <v>200</v>
      </c>
      <c r="H15" s="32">
        <v>0</v>
      </c>
      <c r="I15" s="15">
        <f>F15*H15</f>
        <v>0</v>
      </c>
    </row>
    <row r="16" spans="3:9" x14ac:dyDescent="0.2">
      <c r="C16" s="30" t="s">
        <v>25</v>
      </c>
      <c r="D16" s="13" t="s">
        <v>3</v>
      </c>
      <c r="E16" s="14" t="s">
        <v>4</v>
      </c>
      <c r="F16" s="14">
        <v>600</v>
      </c>
      <c r="G16" s="37">
        <f>F16*2</f>
        <v>1200</v>
      </c>
      <c r="H16" s="32">
        <v>0</v>
      </c>
      <c r="I16" s="15">
        <f>F16*H16</f>
        <v>0</v>
      </c>
    </row>
    <row r="17" spans="3:9" x14ac:dyDescent="0.2">
      <c r="C17" s="30"/>
      <c r="D17" s="13"/>
      <c r="E17" s="14"/>
      <c r="F17" s="14"/>
      <c r="G17" s="37"/>
      <c r="H17" s="16"/>
      <c r="I17" s="15"/>
    </row>
    <row r="18" spans="3:9" ht="45" customHeight="1" x14ac:dyDescent="0.2">
      <c r="C18" s="31"/>
      <c r="D18" s="8" t="s">
        <v>52</v>
      </c>
      <c r="E18" s="8"/>
      <c r="F18" s="8"/>
      <c r="G18" s="35"/>
      <c r="H18" s="8"/>
      <c r="I18" s="9"/>
    </row>
    <row r="19" spans="3:9" ht="45.75" customHeight="1" x14ac:dyDescent="0.2">
      <c r="C19" s="29"/>
      <c r="D19" s="10" t="s">
        <v>9</v>
      </c>
      <c r="E19" s="11"/>
      <c r="F19" s="11"/>
      <c r="G19" s="36"/>
      <c r="H19" s="11"/>
      <c r="I19" s="12"/>
    </row>
    <row r="20" spans="3:9" x14ac:dyDescent="0.2">
      <c r="C20" s="30" t="s">
        <v>26</v>
      </c>
      <c r="D20" s="13" t="s">
        <v>1</v>
      </c>
      <c r="E20" s="14" t="s">
        <v>2</v>
      </c>
      <c r="F20" s="14">
        <v>34</v>
      </c>
      <c r="G20" s="37">
        <f>F20*2</f>
        <v>68</v>
      </c>
      <c r="H20" s="33">
        <v>0</v>
      </c>
      <c r="I20" s="15">
        <f>F20*H20</f>
        <v>0</v>
      </c>
    </row>
    <row r="21" spans="3:9" x14ac:dyDescent="0.2">
      <c r="C21" s="30" t="s">
        <v>27</v>
      </c>
      <c r="D21" s="13" t="s">
        <v>3</v>
      </c>
      <c r="E21" s="14" t="s">
        <v>4</v>
      </c>
      <c r="F21" s="14">
        <v>250</v>
      </c>
      <c r="G21" s="37">
        <f>F21*2</f>
        <v>500</v>
      </c>
      <c r="H21" s="33">
        <v>0</v>
      </c>
      <c r="I21" s="15">
        <f>F21*H21</f>
        <v>0</v>
      </c>
    </row>
    <row r="22" spans="3:9" x14ac:dyDescent="0.2">
      <c r="C22" s="30"/>
      <c r="D22" s="13"/>
      <c r="E22" s="14"/>
      <c r="F22" s="14"/>
      <c r="G22" s="37"/>
      <c r="H22" s="16"/>
      <c r="I22" s="15"/>
    </row>
    <row r="23" spans="3:9" ht="30" customHeight="1" x14ac:dyDescent="0.2">
      <c r="C23" s="31"/>
      <c r="D23" s="8" t="s">
        <v>51</v>
      </c>
      <c r="E23" s="8"/>
      <c r="F23" s="8"/>
      <c r="G23" s="35"/>
      <c r="H23" s="8"/>
      <c r="I23" s="9"/>
    </row>
    <row r="24" spans="3:9" x14ac:dyDescent="0.2">
      <c r="C24" s="30" t="s">
        <v>28</v>
      </c>
      <c r="D24" s="13" t="s">
        <v>1</v>
      </c>
      <c r="E24" s="14" t="s">
        <v>5</v>
      </c>
      <c r="F24" s="14">
        <v>10</v>
      </c>
      <c r="G24" s="37">
        <f>F24*2</f>
        <v>20</v>
      </c>
      <c r="H24" s="33">
        <v>0</v>
      </c>
      <c r="I24" s="15">
        <f>F24*H24</f>
        <v>0</v>
      </c>
    </row>
    <row r="25" spans="3:9" x14ac:dyDescent="0.2">
      <c r="C25" s="30" t="s">
        <v>29</v>
      </c>
      <c r="D25" s="13" t="s">
        <v>3</v>
      </c>
      <c r="E25" s="14" t="s">
        <v>4</v>
      </c>
      <c r="F25" s="14">
        <v>50</v>
      </c>
      <c r="G25" s="37">
        <f>F25*2</f>
        <v>100</v>
      </c>
      <c r="H25" s="33">
        <v>0</v>
      </c>
      <c r="I25" s="15">
        <f>F25*H25</f>
        <v>0</v>
      </c>
    </row>
    <row r="26" spans="3:9" x14ac:dyDescent="0.2">
      <c r="C26" s="30"/>
      <c r="D26" s="13"/>
      <c r="E26" s="14"/>
      <c r="F26" s="14"/>
      <c r="G26" s="37"/>
      <c r="H26" s="16"/>
      <c r="I26" s="15"/>
    </row>
    <row r="27" spans="3:9" ht="24" customHeight="1" x14ac:dyDescent="0.2">
      <c r="C27" s="31"/>
      <c r="D27" s="8" t="s">
        <v>15</v>
      </c>
      <c r="E27" s="8"/>
      <c r="F27" s="8"/>
      <c r="G27" s="35"/>
      <c r="H27" s="8"/>
      <c r="I27" s="9"/>
    </row>
    <row r="28" spans="3:9" x14ac:dyDescent="0.2">
      <c r="C28" s="30" t="s">
        <v>30</v>
      </c>
      <c r="D28" s="13" t="s">
        <v>1</v>
      </c>
      <c r="E28" s="14" t="s">
        <v>5</v>
      </c>
      <c r="F28" s="14">
        <v>5</v>
      </c>
      <c r="G28" s="37">
        <f>F28*2</f>
        <v>10</v>
      </c>
      <c r="H28" s="33">
        <v>0</v>
      </c>
      <c r="I28" s="15">
        <f>F28*H28</f>
        <v>0</v>
      </c>
    </row>
    <row r="29" spans="3:9" x14ac:dyDescent="0.2">
      <c r="C29" s="30" t="s">
        <v>31</v>
      </c>
      <c r="D29" s="13" t="s">
        <v>3</v>
      </c>
      <c r="E29" s="14" t="s">
        <v>4</v>
      </c>
      <c r="F29" s="14">
        <v>50</v>
      </c>
      <c r="G29" s="37">
        <f>F29*2</f>
        <v>100</v>
      </c>
      <c r="H29" s="33">
        <v>0</v>
      </c>
      <c r="I29" s="15">
        <f>F29*H29</f>
        <v>0</v>
      </c>
    </row>
    <row r="30" spans="3:9" x14ac:dyDescent="0.2">
      <c r="C30" s="30"/>
      <c r="D30" s="13"/>
      <c r="E30" s="14"/>
      <c r="F30" s="14"/>
      <c r="G30" s="37"/>
      <c r="H30" s="16"/>
      <c r="I30" s="15"/>
    </row>
    <row r="31" spans="3:9" x14ac:dyDescent="0.2">
      <c r="C31" s="31"/>
      <c r="D31" s="8" t="s">
        <v>12</v>
      </c>
      <c r="E31" s="8"/>
      <c r="F31" s="8"/>
      <c r="G31" s="35"/>
      <c r="H31" s="8"/>
      <c r="I31" s="9"/>
    </row>
    <row r="32" spans="3:9" ht="22.5" x14ac:dyDescent="0.2">
      <c r="C32" s="29"/>
      <c r="D32" s="10" t="s">
        <v>22</v>
      </c>
      <c r="E32" s="11"/>
      <c r="F32" s="11"/>
      <c r="G32" s="36"/>
      <c r="H32" s="11"/>
      <c r="I32" s="12"/>
    </row>
    <row r="33" spans="2:10" ht="25.5" x14ac:dyDescent="0.2">
      <c r="C33" s="30" t="s">
        <v>32</v>
      </c>
      <c r="D33" s="13" t="s">
        <v>11</v>
      </c>
      <c r="E33" s="14" t="s">
        <v>6</v>
      </c>
      <c r="F33" s="14">
        <v>20</v>
      </c>
      <c r="G33" s="37">
        <f>F33*2</f>
        <v>40</v>
      </c>
      <c r="H33" s="33">
        <v>0</v>
      </c>
      <c r="I33" s="15">
        <f>F33*H33</f>
        <v>0</v>
      </c>
    </row>
    <row r="34" spans="2:10" x14ac:dyDescent="0.2">
      <c r="C34" s="30" t="s">
        <v>33</v>
      </c>
      <c r="D34" s="13" t="s">
        <v>13</v>
      </c>
      <c r="E34" s="14" t="s">
        <v>14</v>
      </c>
      <c r="F34" s="14">
        <v>10</v>
      </c>
      <c r="G34" s="37">
        <f>F34*2</f>
        <v>20</v>
      </c>
      <c r="H34" s="33">
        <v>0</v>
      </c>
      <c r="I34" s="15">
        <f>F34*H34</f>
        <v>0</v>
      </c>
    </row>
    <row r="35" spans="2:10" x14ac:dyDescent="0.2">
      <c r="C35" s="30"/>
      <c r="D35" s="13"/>
      <c r="E35" s="14"/>
      <c r="F35" s="14"/>
      <c r="G35" s="37"/>
      <c r="H35" s="16"/>
      <c r="I35" s="15"/>
    </row>
    <row r="36" spans="2:10" x14ac:dyDescent="0.2">
      <c r="C36" s="31"/>
      <c r="D36" s="8" t="s">
        <v>16</v>
      </c>
      <c r="E36" s="8"/>
      <c r="F36" s="8"/>
      <c r="G36" s="35"/>
      <c r="H36" s="8"/>
      <c r="I36" s="17"/>
    </row>
    <row r="37" spans="2:10" ht="25.5" x14ac:dyDescent="0.2">
      <c r="C37" s="30" t="s">
        <v>34</v>
      </c>
      <c r="D37" s="13" t="s">
        <v>17</v>
      </c>
      <c r="E37" s="14" t="s">
        <v>2</v>
      </c>
      <c r="F37" s="14">
        <v>16</v>
      </c>
      <c r="G37" s="37">
        <f>F37*2</f>
        <v>32</v>
      </c>
      <c r="H37" s="33">
        <v>0</v>
      </c>
      <c r="I37" s="15">
        <f>F37*H37</f>
        <v>0</v>
      </c>
    </row>
    <row r="38" spans="2:10" x14ac:dyDescent="0.2">
      <c r="C38" s="30" t="s">
        <v>35</v>
      </c>
      <c r="D38" s="13" t="s">
        <v>3</v>
      </c>
      <c r="E38" s="14" t="s">
        <v>4</v>
      </c>
      <c r="F38" s="14">
        <v>150</v>
      </c>
      <c r="G38" s="37">
        <f>F38*2</f>
        <v>300</v>
      </c>
      <c r="H38" s="33">
        <v>0</v>
      </c>
      <c r="I38" s="15">
        <f>F38*H38</f>
        <v>0</v>
      </c>
    </row>
    <row r="39" spans="2:10" x14ac:dyDescent="0.2">
      <c r="C39" s="30"/>
      <c r="D39" s="13"/>
      <c r="E39" s="14"/>
      <c r="F39" s="14"/>
      <c r="G39" s="37"/>
      <c r="H39" s="16"/>
      <c r="I39" s="15"/>
    </row>
    <row r="40" spans="2:10" x14ac:dyDescent="0.2">
      <c r="C40" s="31"/>
      <c r="D40" s="8" t="s">
        <v>23</v>
      </c>
      <c r="E40" s="8"/>
      <c r="F40" s="8"/>
      <c r="G40" s="35"/>
      <c r="H40" s="8"/>
      <c r="I40" s="17"/>
    </row>
    <row r="41" spans="2:10" ht="22.5" x14ac:dyDescent="0.3">
      <c r="B41" s="4" t="s">
        <v>7</v>
      </c>
      <c r="C41" s="30" t="s">
        <v>36</v>
      </c>
      <c r="D41" s="10" t="s">
        <v>53</v>
      </c>
      <c r="E41" s="14"/>
      <c r="F41" s="14"/>
      <c r="G41" s="37"/>
      <c r="H41" s="3"/>
      <c r="I41" s="7">
        <v>10000</v>
      </c>
      <c r="J41" s="4" t="s">
        <v>7</v>
      </c>
    </row>
    <row r="42" spans="2:10" x14ac:dyDescent="0.2">
      <c r="C42" s="30"/>
      <c r="D42" s="13"/>
      <c r="E42" s="14"/>
      <c r="F42" s="14"/>
      <c r="G42" s="14"/>
      <c r="H42" s="18"/>
      <c r="I42" s="19"/>
    </row>
    <row r="43" spans="2:10" ht="18.75" thickBot="1" x14ac:dyDescent="0.3">
      <c r="C43" s="70" t="s">
        <v>8</v>
      </c>
      <c r="D43" s="71"/>
      <c r="E43" s="71"/>
      <c r="F43" s="71"/>
      <c r="G43" s="71"/>
      <c r="H43" s="72"/>
      <c r="I43" s="23">
        <f>SUM(I15:I41)</f>
        <v>10000</v>
      </c>
    </row>
    <row r="44" spans="2:10" x14ac:dyDescent="0.2">
      <c r="C44" s="20"/>
      <c r="E44" s="21"/>
      <c r="F44" s="21"/>
      <c r="G44" s="21"/>
      <c r="H44" s="21"/>
      <c r="I44" s="22"/>
    </row>
    <row r="45" spans="2:10" ht="18" x14ac:dyDescent="0.25">
      <c r="C45" s="73" t="s">
        <v>66</v>
      </c>
      <c r="D45" s="73"/>
      <c r="E45" s="73"/>
      <c r="F45" s="73"/>
      <c r="G45" s="73"/>
      <c r="H45" s="73"/>
      <c r="I45" s="24">
        <f>I43*2</f>
        <v>20000</v>
      </c>
    </row>
    <row r="46" spans="2:10" x14ac:dyDescent="0.2">
      <c r="C46" s="20"/>
      <c r="E46" s="21"/>
      <c r="F46" s="21"/>
      <c r="G46" s="21"/>
      <c r="H46" s="21"/>
      <c r="I46" s="22"/>
    </row>
    <row r="47" spans="2:10" ht="19.5" x14ac:dyDescent="0.25">
      <c r="B47" s="66" t="s">
        <v>56</v>
      </c>
      <c r="C47" s="66"/>
      <c r="D47" s="66"/>
      <c r="E47" s="66"/>
      <c r="F47" s="66"/>
      <c r="G47" s="66"/>
      <c r="H47" s="66"/>
      <c r="I47" s="66"/>
    </row>
    <row r="49" spans="2:9" s="39" customFormat="1" ht="18" x14ac:dyDescent="0.25">
      <c r="B49" s="93"/>
      <c r="C49" s="93"/>
      <c r="D49" s="93"/>
      <c r="E49" s="93"/>
      <c r="F49" s="93"/>
      <c r="G49" s="93"/>
      <c r="H49" s="93"/>
      <c r="I49" s="93"/>
    </row>
  </sheetData>
  <mergeCells count="13">
    <mergeCell ref="C6:I6"/>
    <mergeCell ref="B49:I49"/>
    <mergeCell ref="C43:H43"/>
    <mergeCell ref="C45:H45"/>
    <mergeCell ref="B47:I47"/>
    <mergeCell ref="C10:I10"/>
    <mergeCell ref="C11:C12"/>
    <mergeCell ref="D11:D12"/>
    <mergeCell ref="E11:E12"/>
    <mergeCell ref="F11:F12"/>
    <mergeCell ref="H11:H12"/>
    <mergeCell ref="I11:I12"/>
    <mergeCell ref="G11:G12"/>
  </mergeCell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63523103 oblast Ostravsko výcho</vt:lpstr>
      <vt:lpstr>63523102 oblast Ostravsko západ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 OŘ OVA</cp:lastModifiedBy>
  <cp:lastPrinted>2023-05-23T12:04:55Z</cp:lastPrinted>
  <dcterms:created xsi:type="dcterms:W3CDTF">2021-01-28T06:50:20Z</dcterms:created>
  <dcterms:modified xsi:type="dcterms:W3CDTF">2023-06-12T10:07:17Z</dcterms:modified>
</cp:coreProperties>
</file>