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O14_Dodávky zabezpečovací a sdělovací techniky 2023 - 2025\2. zadávací dokumentace\"/>
    </mc:Choice>
  </mc:AlternateContent>
  <bookViews>
    <workbookView xWindow="3165" yWindow="3885" windowWidth="21600" windowHeight="11505"/>
  </bookViews>
  <sheets>
    <sheet name="Příloha ZD č. 1a-ceník nabídky" sheetId="1" r:id="rId1"/>
    <sheet name="Příloha ZD č. 4a3-ceník RD" sheetId="3" r:id="rId2"/>
  </sheets>
  <definedNames>
    <definedName name="_xlnm.Print_Titles" localSheetId="0">'Příloha ZD č. 1a-ceník nabídky'!$2:$2</definedName>
    <definedName name="_xlnm.Print_Titles" localSheetId="1">'Příloha ZD č. 4a3-ceník RD'!$2:$2</definedName>
    <definedName name="_xlnm.Print_Area" localSheetId="0">'Příloha ZD č. 1a-ceník nabídky'!$A$1:$G$258</definedName>
    <definedName name="_xlnm.Print_Area" localSheetId="1">'Příloha ZD č. 4a3-ceník RD'!$A$1:$E$255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1" i="3" l="1"/>
  <c r="E3" i="3" l="1"/>
  <c r="F3" i="1"/>
  <c r="F224" i="1"/>
  <c r="F221" i="1"/>
  <c r="F254" i="1"/>
  <c r="F253" i="1"/>
  <c r="F252" i="1"/>
  <c r="F7" i="1"/>
  <c r="F11" i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4" i="3"/>
  <c r="D3" i="3"/>
  <c r="F153" i="1" l="1"/>
  <c r="F154" i="1"/>
  <c r="F155" i="1"/>
  <c r="F156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2" i="1"/>
  <c r="F240" i="1" l="1"/>
  <c r="F237" i="1"/>
  <c r="F238" i="1"/>
  <c r="F241" i="1"/>
  <c r="F242" i="1"/>
  <c r="F243" i="1"/>
  <c r="F244" i="1"/>
  <c r="F245" i="1"/>
  <c r="F246" i="1"/>
  <c r="F248" i="1"/>
  <c r="F249" i="1"/>
  <c r="F250" i="1"/>
  <c r="F251" i="1"/>
  <c r="F223" i="1"/>
  <c r="F229" i="1"/>
  <c r="F230" i="1"/>
  <c r="F228" i="1"/>
  <c r="F184" i="1"/>
  <c r="F176" i="1"/>
  <c r="F183" i="1"/>
  <c r="F194" i="1"/>
  <c r="F195" i="1"/>
  <c r="F196" i="1"/>
  <c r="F197" i="1"/>
  <c r="F178" i="1"/>
  <c r="F198" i="1"/>
  <c r="F175" i="1"/>
  <c r="F174" i="1"/>
  <c r="F125" i="1"/>
  <c r="F127" i="1"/>
  <c r="F128" i="1"/>
  <c r="F126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7" i="1"/>
  <c r="F158" i="1"/>
  <c r="F159" i="1"/>
  <c r="F160" i="1"/>
  <c r="F161" i="1"/>
  <c r="F162" i="1"/>
  <c r="F53" i="1"/>
  <c r="F57" i="1"/>
  <c r="F63" i="1"/>
  <c r="F199" i="1"/>
  <c r="F200" i="1"/>
  <c r="F201" i="1"/>
  <c r="F202" i="1"/>
  <c r="F193" i="1"/>
  <c r="F188" i="1"/>
  <c r="F191" i="1"/>
  <c r="F192" i="1"/>
  <c r="F190" i="1"/>
  <c r="F189" i="1"/>
  <c r="F82" i="1"/>
  <c r="F83" i="1"/>
  <c r="F84" i="1"/>
  <c r="F85" i="1"/>
  <c r="F86" i="1"/>
  <c r="F87" i="1"/>
  <c r="F74" i="1"/>
  <c r="F75" i="1"/>
  <c r="F91" i="1"/>
  <c r="F88" i="1"/>
  <c r="F89" i="1"/>
  <c r="F90" i="1"/>
  <c r="F77" i="1"/>
  <c r="F92" i="1"/>
  <c r="F93" i="1"/>
  <c r="F94" i="1"/>
  <c r="F95" i="1"/>
  <c r="F102" i="1"/>
  <c r="F103" i="1"/>
  <c r="F104" i="1"/>
  <c r="F105" i="1"/>
  <c r="F76" i="1"/>
  <c r="F96" i="1"/>
  <c r="F97" i="1"/>
  <c r="F98" i="1"/>
  <c r="F78" i="1"/>
  <c r="F99" i="1"/>
  <c r="F100" i="1"/>
  <c r="F101" i="1"/>
  <c r="F106" i="1"/>
  <c r="F107" i="1"/>
  <c r="F108" i="1"/>
  <c r="F109" i="1"/>
  <c r="F79" i="1"/>
  <c r="F110" i="1"/>
  <c r="F111" i="1"/>
  <c r="F112" i="1"/>
  <c r="F80" i="1"/>
  <c r="F81" i="1"/>
  <c r="F113" i="1"/>
  <c r="F114" i="1"/>
  <c r="F115" i="1"/>
  <c r="F118" i="1"/>
  <c r="F119" i="1"/>
  <c r="F116" i="1"/>
  <c r="F117" i="1"/>
  <c r="F120" i="1"/>
  <c r="F121" i="1"/>
  <c r="F50" i="1"/>
  <c r="F49" i="1"/>
  <c r="F52" i="1"/>
  <c r="F51" i="1"/>
  <c r="F4" i="1"/>
  <c r="F5" i="1"/>
  <c r="F6" i="1"/>
  <c r="F8" i="1"/>
  <c r="F9" i="1"/>
  <c r="F10" i="1"/>
  <c r="F12" i="1"/>
  <c r="F13" i="1"/>
  <c r="F19" i="1"/>
  <c r="F20" i="1"/>
  <c r="F21" i="1"/>
  <c r="F22" i="1"/>
  <c r="F23" i="1"/>
  <c r="F24" i="1"/>
  <c r="F25" i="1"/>
  <c r="F26" i="1"/>
  <c r="F29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6" i="1"/>
  <c r="F43" i="1"/>
  <c r="F44" i="1"/>
  <c r="F45" i="1"/>
  <c r="F47" i="1"/>
  <c r="F48" i="1"/>
  <c r="F54" i="1"/>
  <c r="F55" i="1"/>
  <c r="F56" i="1"/>
  <c r="F17" i="1"/>
  <c r="F16" i="1"/>
  <c r="F15" i="1"/>
  <c r="F18" i="1"/>
  <c r="F59" i="1"/>
  <c r="F58" i="1"/>
  <c r="F60" i="1"/>
  <c r="F61" i="1"/>
  <c r="F62" i="1"/>
  <c r="F64" i="1"/>
  <c r="F65" i="1"/>
  <c r="F66" i="1"/>
  <c r="F67" i="1"/>
  <c r="F68" i="1"/>
  <c r="F69" i="1"/>
  <c r="F70" i="1"/>
  <c r="F71" i="1"/>
  <c r="F72" i="1"/>
  <c r="F73" i="1"/>
  <c r="F122" i="1"/>
  <c r="F123" i="1"/>
  <c r="F124" i="1"/>
  <c r="F163" i="1"/>
  <c r="F164" i="1"/>
  <c r="F165" i="1"/>
  <c r="F166" i="1"/>
  <c r="F167" i="1"/>
  <c r="F170" i="1"/>
  <c r="F168" i="1"/>
  <c r="F169" i="1"/>
  <c r="F171" i="1"/>
  <c r="F172" i="1"/>
  <c r="F173" i="1"/>
  <c r="F179" i="1"/>
  <c r="F180" i="1"/>
  <c r="F181" i="1"/>
  <c r="F182" i="1"/>
  <c r="F14" i="1"/>
  <c r="F185" i="1"/>
  <c r="F186" i="1"/>
  <c r="F187" i="1"/>
  <c r="F225" i="1"/>
  <c r="F226" i="1"/>
  <c r="F227" i="1"/>
  <c r="F234" i="1"/>
  <c r="F233" i="1"/>
  <c r="F235" i="1"/>
  <c r="F232" i="1"/>
  <c r="F231" i="1"/>
  <c r="F247" i="1"/>
  <c r="F239" i="1"/>
  <c r="F177" i="1"/>
  <c r="F236" i="1"/>
  <c r="C256" i="1" l="1"/>
  <c r="C257" i="1" s="1"/>
  <c r="C258" i="1" s="1"/>
</calcChain>
</file>

<file path=xl/sharedStrings.xml><?xml version="1.0" encoding="utf-8"?>
<sst xmlns="http://schemas.openxmlformats.org/spreadsheetml/2006/main" count="789" uniqueCount="273">
  <si>
    <t>NÁZEV</t>
  </si>
  <si>
    <t>Poznámka</t>
  </si>
  <si>
    <t>Vedení kontrol.pravítek (CV200025005)</t>
  </si>
  <si>
    <t>Kryt přestavníku úplný pravý (CV200215340)</t>
  </si>
  <si>
    <t>Kryt přestavníku úplný levý (CV200215341)</t>
  </si>
  <si>
    <t>Přestavník elektromotorický EP 621.1/P (CV200219001)</t>
  </si>
  <si>
    <t>Přestavník elektromotorický EP 621.2/L (CV200219002)</t>
  </si>
  <si>
    <t>Přestavník elektromotorický EP 621.9/P  230V (CV200219009)</t>
  </si>
  <si>
    <t>Přestavník elektromotorický EP 621.10/L 230V (CV200219010)</t>
  </si>
  <si>
    <t>Přestavník elektromotorický EP 627.1/P (CV200279001)</t>
  </si>
  <si>
    <t>Přestavník elektromotorický EP 627.2/L (CV200279002)</t>
  </si>
  <si>
    <t>Přestavník elektromotorický EP 631.1/P (CV200319001)</t>
  </si>
  <si>
    <t>Přestavník elektromotorický EP 631.2/L (CV200319002)</t>
  </si>
  <si>
    <t>Přestavník elektromotorický EP 631.7/P 110V (CV200319007)</t>
  </si>
  <si>
    <t>Přestavník elektromotorický EP 631.8/L  110V (CV200319008)</t>
  </si>
  <si>
    <t>Přestavník elektromotorický EP 632.1/P (CV200329001)</t>
  </si>
  <si>
    <t>Přestavník elektromotorický EP 632.2/L (CV200329002)</t>
  </si>
  <si>
    <t>Pravítko kontrolní horní (CV200330001)</t>
  </si>
  <si>
    <t>Pravítko kontrolní dolní (CV200330002)</t>
  </si>
  <si>
    <t>Pravítko kontrolní horní sest. (CV200335001)</t>
  </si>
  <si>
    <t>Pravítko kontrolní dolní sest. (CV200335002)</t>
  </si>
  <si>
    <t>Přestavník elektromotorický EP 633.1/P CS49 (CV200339001)</t>
  </si>
  <si>
    <t>Přestavník elektromotorický EP 633.2/L CS49 (CV200339002)</t>
  </si>
  <si>
    <t>Přestavník elektromotorický EP 637.1/P CS49 PHS (CV200379001)</t>
  </si>
  <si>
    <t>Přestavník elektromotorický EP 637.2/L CS49 PHS (CV200379002)</t>
  </si>
  <si>
    <t>Pravítko kontrolní horní (CV200370001)</t>
  </si>
  <si>
    <t>Pravítko kontrolní dolní (CV200370002)</t>
  </si>
  <si>
    <t>Pravítko kontrolní horní sest. (CV200375001)</t>
  </si>
  <si>
    <t>Pravítko kontrolní dolní sest. (CV200375002)</t>
  </si>
  <si>
    <t>Klika sestavená (CV200515013)</t>
  </si>
  <si>
    <t>Sada kontaktová (CV200525001)</t>
  </si>
  <si>
    <t>Forma kabelová (CV200525002)</t>
  </si>
  <si>
    <t>Elektromotor úplný (CV200525004)</t>
  </si>
  <si>
    <t>Těsnění (CV200530009)</t>
  </si>
  <si>
    <t>Přestavník elektromotorický EP 651.1/P (CV201519001)</t>
  </si>
  <si>
    <t>Přestavník elektromotorický EP 651.2/L (CV201519002)</t>
  </si>
  <si>
    <t>Přestavník elektromotorický EP 652.1/P (CV200529001)</t>
  </si>
  <si>
    <t>Přestavník elektromotorický EP 652.2/L (CV200529002)</t>
  </si>
  <si>
    <t>Přestavník elektromotorický EP 653.1/P (CV200539001)</t>
  </si>
  <si>
    <t>Přestavník elektromotorický EP 653.2/L (CV200539002)</t>
  </si>
  <si>
    <t>Přestavník elektromotorický EP 657.1/P (CV200579001)</t>
  </si>
  <si>
    <t>Přestavník elektromotorický EP 657.2/L (CV200579002)</t>
  </si>
  <si>
    <t>Matice pětihranná M8 (CV200610110)</t>
  </si>
  <si>
    <t>Objímka (CV200610111)</t>
  </si>
  <si>
    <t>Ložisko stavěcí tyče (CV200610115)</t>
  </si>
  <si>
    <t>Třmen-sestava (CV200615104)</t>
  </si>
  <si>
    <t>Přestavník elektromotorický EP 661.1/P (CV200619001)</t>
  </si>
  <si>
    <t>Přestavník elektromotorický EP 661.2/L (CV200619002)</t>
  </si>
  <si>
    <t>Sada kontaktová (CV200625001)</t>
  </si>
  <si>
    <t>Forma kabelová (CV200625003)</t>
  </si>
  <si>
    <t>Přestavník elektromotorický EP 662.1/P (CV200629001)</t>
  </si>
  <si>
    <t>Přestavník elektromotorický EP 662.2/L (CV200629002)</t>
  </si>
  <si>
    <t>Vedení kontr. pravítek úplné pravé (CV200665001)</t>
  </si>
  <si>
    <t>Ústrojí přest. s třecí sp. (CV200665004)</t>
  </si>
  <si>
    <t>Vedení kontr.pravítek úplné levé (nerozřezné) (CV200665005)</t>
  </si>
  <si>
    <t>Přestavník elektromotorický EP 681.1/P (CV200819001)</t>
  </si>
  <si>
    <t>Přestavník elektromotorický EP 681.2/L (CV200819002)</t>
  </si>
  <si>
    <t>Přestavník elektromotorický EP 691.1/P (CV200919001)</t>
  </si>
  <si>
    <t>Přestavník elektromotorický EP 691.2/L (CV200919002)</t>
  </si>
  <si>
    <t>Přestavník elektromotorický EP 692.1/P (CV200929001)</t>
  </si>
  <si>
    <t>Přestavník elektromotorický EP 692.2/L (CV200929002)</t>
  </si>
  <si>
    <t>Tyč přestavná (CV201110008)</t>
  </si>
  <si>
    <t>Ložisko stavěcí tyče (CV201110009)</t>
  </si>
  <si>
    <t>Kolo ozubené (1:5-80 zubů) (CV201110018)</t>
  </si>
  <si>
    <t>Matice (CV201110032)</t>
  </si>
  <si>
    <t>Podložka (CV201110033)</t>
  </si>
  <si>
    <t>Kruh třecí (CV201110040)</t>
  </si>
  <si>
    <t>Kolo šnekové (CV201110042)</t>
  </si>
  <si>
    <t>Kruh výtlačný 235mm (CV201110043)</t>
  </si>
  <si>
    <t>Čep hlavní (CV201110045)</t>
  </si>
  <si>
    <t>Pastorek ozubený (1:5-16 zubů) (CV201110047)</t>
  </si>
  <si>
    <t>Závora kontrolní levá (CV201110050)</t>
  </si>
  <si>
    <t>Závora kontrolní pravá (CV201110051)</t>
  </si>
  <si>
    <t>Těsnění (CV201110075)</t>
  </si>
  <si>
    <t>Příchytka kabelové formy (CV201110104)</t>
  </si>
  <si>
    <t>Pravítko kontr.horní ND (CV201110122)</t>
  </si>
  <si>
    <t>Pravítko kontr.dolní levé ND (CV201110123)</t>
  </si>
  <si>
    <t>Kruh výtlačný 220mm (CV201110212)</t>
  </si>
  <si>
    <t>Kladka vodící (CV201115002)</t>
  </si>
  <si>
    <t>Pouzdro úplné (CV201115004)</t>
  </si>
  <si>
    <t>Pružina přídržná (CV201115011)</t>
  </si>
  <si>
    <t>Deska vodící úplná 235mm (CV201115012)</t>
  </si>
  <si>
    <t>Elektromotor úplný 3x380 V (CV201115013)</t>
  </si>
  <si>
    <t>Vodítko kontr.závory (CV201115014)</t>
  </si>
  <si>
    <t>Osa sestavená (CV201115023)</t>
  </si>
  <si>
    <t>Kontakt pohyblivý (CV201115024)</t>
  </si>
  <si>
    <t>Pravítko kontrolní horní sestavené (CV201115038)</t>
  </si>
  <si>
    <t>Pravítko kontrolní dolní sestavené (CV201115039)</t>
  </si>
  <si>
    <t>Klika ruční úplná (CV201115041M)</t>
  </si>
  <si>
    <t>Klíč k vyjímání hl.čepu (CV201115042)</t>
  </si>
  <si>
    <t>Sada kontaktová bez závorníku (CV201115050)</t>
  </si>
  <si>
    <t>Sada kontaktová bez závorníku (CV201115060)</t>
  </si>
  <si>
    <t>Dioda VTH (CV201115062)</t>
  </si>
  <si>
    <t>Vypínač klikový (CV201115100)</t>
  </si>
  <si>
    <t>Vypínač klikový (CV201115110)</t>
  </si>
  <si>
    <t>Ústrojí přest. s třecí sp. 240 mm (CV201115505)</t>
  </si>
  <si>
    <t>Kruh přestavný s pastorkem 240mm (CV201115506)</t>
  </si>
  <si>
    <t>Pružina přídržná (CV201115511)</t>
  </si>
  <si>
    <t>Sada kontaktová bez závorníku (CV201115515)</t>
  </si>
  <si>
    <t>Pružina tažná sestavená (CV201115519)</t>
  </si>
  <si>
    <t>Deska kontaktová sestavená levá (CV201115521)</t>
  </si>
  <si>
    <t>Můstek úplný (CV201115526)</t>
  </si>
  <si>
    <t>Deska kontaktová sestavená pravá (CV201115529)</t>
  </si>
  <si>
    <t>Forma kabelová (CV201115533)</t>
  </si>
  <si>
    <t>Forma kabelová (CV201115551)</t>
  </si>
  <si>
    <t>Forma kabelová (CV201115561)</t>
  </si>
  <si>
    <t>Pravítko kontrolní horní (CV201120001)</t>
  </si>
  <si>
    <t>Pravítko kontrolní dolní (CV201120002)</t>
  </si>
  <si>
    <t>Pravítko kontrolní horní (CV201120003)</t>
  </si>
  <si>
    <t>Pravítko kontrolní dolní (CV201120004)</t>
  </si>
  <si>
    <t>Šroub plombovací (CV201120008)</t>
  </si>
  <si>
    <t>Pravítko kontrolní horní sestavené (CV201125001)</t>
  </si>
  <si>
    <t>Pravítko kontrolní dolní sestavené (CV201125002)</t>
  </si>
  <si>
    <t>Pravítko kontrolní horní sestavené (CV201125003)</t>
  </si>
  <si>
    <t>Pravítko kontrolní dolní sestavené (CV201125004)</t>
  </si>
  <si>
    <t>Kruh výtlačný-150mm (CV201130003)</t>
  </si>
  <si>
    <t>Kolo ozubené (1:8-104 zubů) (CV201130004)</t>
  </si>
  <si>
    <t>Pastorek ozubený (1:8 -13 zubů) (CV201130007)</t>
  </si>
  <si>
    <t>Pravítko kontrolní (CV201130008)</t>
  </si>
  <si>
    <t>Pravítko kontrolní (CV201130009)</t>
  </si>
  <si>
    <t>Kruh přestavný s pastorkem 150mm (CV201135002)</t>
  </si>
  <si>
    <t>Deska vodící úplná 150mm (CV201135003)</t>
  </si>
  <si>
    <t>Elektromotor úplný 3 x 380 V (CV201135005)</t>
  </si>
  <si>
    <t>Ústrojí přestavné s třecí spojkou 150mm (CV201135501)</t>
  </si>
  <si>
    <t>Pravítko kontrolní horní sestavené (CV201135506)</t>
  </si>
  <si>
    <t>Pravítko kontrolní dolní sestavené (CV201135507)</t>
  </si>
  <si>
    <t>Ložisko stavěcí tyče (CV201150001)</t>
  </si>
  <si>
    <t>Vložka nerozřezná (CV201150002)</t>
  </si>
  <si>
    <t>Ústrojí přestavné s třecí spojkou 235mm (CV201155501)</t>
  </si>
  <si>
    <t>Kolo ozubené (1:2 -65 zubů) (CV201160001)</t>
  </si>
  <si>
    <t>Pastorek ozubený (1:2 -31 zubů) (CV201160002)</t>
  </si>
  <si>
    <t>Kolo ozubené (1:3 - 72 zubů) (CV201160015)</t>
  </si>
  <si>
    <t>Pastorek ozubený (1:3 - 24 zubů) (CV201160016)</t>
  </si>
  <si>
    <t>Elektromotor úplný na SS napětí 110 V (CV201165002)</t>
  </si>
  <si>
    <t>Sada kontakt. se zháš.bloky (CV201165003)</t>
  </si>
  <si>
    <t>Forma kabelová (CV201165005)</t>
  </si>
  <si>
    <t>Blok zhášecí RC (CV201165006)</t>
  </si>
  <si>
    <t>Elektromotor úplný 3 x 380 V (CV201165011)</t>
  </si>
  <si>
    <t>Forma kabelová (CV201165013)</t>
  </si>
  <si>
    <t>Forma kabelová (CV201175001)</t>
  </si>
  <si>
    <t>Sada kontaktová pro EDZ bez závorníku (CV201179001)</t>
  </si>
  <si>
    <t>Tyč přestavná (CV201510003)</t>
  </si>
  <si>
    <t>Pravítko kontrolní horní pravé rozřezné (CV201510017)</t>
  </si>
  <si>
    <t>Pravítko kontrolní horní levé rozřezné (CV201510018)</t>
  </si>
  <si>
    <t>Pravítko kontrolní dolní pravé rozřezné (CV201510019)</t>
  </si>
  <si>
    <t>Pravítko kontrolní dolní levé rozřezné (CV201510020)</t>
  </si>
  <si>
    <t>Hřídel šroubová (CV201510021)</t>
  </si>
  <si>
    <t>Vedení kontr.pravítek úplné pravé (rozřez.) (CV201515002)</t>
  </si>
  <si>
    <t>Vedení kontr.pravítek úplné levé (rozřez.) (CV201515003)</t>
  </si>
  <si>
    <t>Kryt kontrolních pravítek úplný (CV201515006)</t>
  </si>
  <si>
    <t>Pravítko kontrolní dolní sest. pravé rozřezné (CV201515007)</t>
  </si>
  <si>
    <t>Pravítko kontrolní dolní sest. levé rozřezné (CV201515008)</t>
  </si>
  <si>
    <t>Pravítko kontr.dolní pravé neroz. (CV201520001)</t>
  </si>
  <si>
    <t>Pravítko kontr.horní pravé neroz. (CV201520002)</t>
  </si>
  <si>
    <t>Pravítko kontr.dolní levé neroz. (CV201520003)</t>
  </si>
  <si>
    <t>Pravítko kontr.horní levé neroz. (CV201520004)</t>
  </si>
  <si>
    <t>Pravítko kontr.dolní sest. pravé,neroz. (CV201525002)</t>
  </si>
  <si>
    <t>Vedení kontr.pravítek úpl. levé,neroz. (CV201525003)</t>
  </si>
  <si>
    <t>Vedení kontr.pravítek úpl. pravé,neroz. (CV201525001)</t>
  </si>
  <si>
    <t>Pravítko kontr.dolní levé sestav.,neroz. (CV201525004)</t>
  </si>
  <si>
    <t>Pravítko kontrolní dolní pravé rozřezné (CV201530002)</t>
  </si>
  <si>
    <t>Pravítko kontrolní horní pravé rozřezné (CV201530003)</t>
  </si>
  <si>
    <t>Pravítko kontrolní dolní levé rozřezné (CV201530004)</t>
  </si>
  <si>
    <t>Pravítko kontrolní horní levé rozřezné (CV201530005)</t>
  </si>
  <si>
    <t>Ústrojí přest.s třecí spojkou 200 mm (CV201535002)</t>
  </si>
  <si>
    <t>Kruh přestavný s pastorkem 220 mm (CV201535003)</t>
  </si>
  <si>
    <t>Vedení kontr.pravítek pravé (rozřez.) (CV201535004)</t>
  </si>
  <si>
    <t>Pravítko kontrolní dolní sest. pravé rozřezné (CV201535005)</t>
  </si>
  <si>
    <t>Vedení kontr.pravítek úpl.rozř levé (CV201535006)</t>
  </si>
  <si>
    <t>Pravítko kontrolní dolní sest. levé rozřezné (CV201535007)</t>
  </si>
  <si>
    <t>Vodítko kontrolní závory (CV201535013)</t>
  </si>
  <si>
    <t>Ukazatel koncové polohy sestav levý (CV201535015)</t>
  </si>
  <si>
    <t>Ukazatel koncové polohy sestav pravý (CV201535016)</t>
  </si>
  <si>
    <t>Pravítko kontrolní dolní pravé rozřezné (CV201550005)</t>
  </si>
  <si>
    <t>Pravítko kontrolní horní pravé rozřezné (CV201550006)</t>
  </si>
  <si>
    <t>Pravítko kontrolní dolní levé rozřezné (CV201550009)</t>
  </si>
  <si>
    <t>Pravítko kontrolní horní levé rozřezné (CV201550010)</t>
  </si>
  <si>
    <t>Vedení kontr. pravítek úplné pravé rozřezné (CV201555001)</t>
  </si>
  <si>
    <t>Vedení kontr.pravítek levé (rozřez.) (CV201555002)</t>
  </si>
  <si>
    <t>Kryt kontrolních pravítek (CV201555004)</t>
  </si>
  <si>
    <t>Pravítko kontrolní dolní sest. pravé rozřezné (CV201555005)</t>
  </si>
  <si>
    <t>Pravítko kontrolní dolní sest. levé rozřezné (CV201555007)</t>
  </si>
  <si>
    <t>Brzdička přestavníku (CV201555013)</t>
  </si>
  <si>
    <t>Hadice přívodní přestavn. gumová (CV221429001)</t>
  </si>
  <si>
    <t>Hadice přívodní přestavn. plastová (CV221429003)</t>
  </si>
  <si>
    <t>Hadice přívodní přestavn. (CV221429004)</t>
  </si>
  <si>
    <t>Usměrňovač URDO (CV719269002)</t>
  </si>
  <si>
    <t>Usměrňovač URDO (CV719269005)</t>
  </si>
  <si>
    <t>Blok omezovacích diod (CV719279001)</t>
  </si>
  <si>
    <t>Usměrňovač GUDO (CV719309001)</t>
  </si>
  <si>
    <t>Uzávěr šroubový (CV721039001)</t>
  </si>
  <si>
    <t>Motor 2 MUZ 0708-3 DC 110V (SS) (HM0359700020000)</t>
  </si>
  <si>
    <t>Motor pro 40 290W 220V 50HZ (HM0359605010000)</t>
  </si>
  <si>
    <t>Tyč kontrolní kloubová sestavená krátká (CV030929001)</t>
  </si>
  <si>
    <t>Tyč kontrolní kloubová sestavená krátká III (CV030929003)</t>
  </si>
  <si>
    <t>Tyč kontrolní kloubová sestavená dlouhá (CV030939001)</t>
  </si>
  <si>
    <t>Tyč kontrolní kloubová sestavená dlouhá III (CV030939003)</t>
  </si>
  <si>
    <t>Tyč kontrolní kloubová sestavená krátká pravá (CV030949001)</t>
  </si>
  <si>
    <t>Tyč kontrolní kloubová sestavená krátká levá (CV030949002)</t>
  </si>
  <si>
    <t>Tyč kontrolní kloubová sestavená krátká pravá (CV030949003)</t>
  </si>
  <si>
    <t>Tyč kontrolní kloubová sestavená krátká levá (CV030949004)</t>
  </si>
  <si>
    <t>Tyč kontrolní kloubová sestavená dlouhá pravá (CV030959001)</t>
  </si>
  <si>
    <t>Tyč kontrolní kloubová sestavená dlouhá levá (CV030959002)</t>
  </si>
  <si>
    <t>Tyč kontrolní kloubová sestavená dlouhá pravá (CV030959003)</t>
  </si>
  <si>
    <t>Tyč kontrolní kloubová sestavená dlouhá levá (CV030959004)</t>
  </si>
  <si>
    <t>Spojnice výkolejková krátká  (CV040705004)</t>
  </si>
  <si>
    <t>Táhlo výkolejkové krátké  (CV040705013)</t>
  </si>
  <si>
    <t>Spojnice výkolejková dlouhá  (CV040705017)</t>
  </si>
  <si>
    <t>Táhlo výkolejkové dlouhé  (CV040705018)</t>
  </si>
  <si>
    <t>Tyč kontrolní KJ I  (CV701519001)</t>
  </si>
  <si>
    <t>Tyč kontrolní KJ II  (CV701529001)</t>
  </si>
  <si>
    <t>Tyč kontrolní KJ III  (CV701539001)</t>
  </si>
  <si>
    <t>Tyč kontrolní KJ IV  (CV701549001)</t>
  </si>
  <si>
    <t>Čep  (CV701590003)</t>
  </si>
  <si>
    <t>Šroub plombovací  (CV701630010)</t>
  </si>
  <si>
    <t>Tyč kontrolní Kj VII  (CV701699001)</t>
  </si>
  <si>
    <t>Spojnice výkolejk.krátká STV-1 (CV701719001)</t>
  </si>
  <si>
    <t>Spojnice výkolejk.dlouhá STV 2 (CV701719002)</t>
  </si>
  <si>
    <t>Tyč kontrolní Ks I  (CV701859001)</t>
  </si>
  <si>
    <t>Tyč kontrolní dlouhá KsII  (CV701869001)</t>
  </si>
  <si>
    <t>Tyč kontrolní Ks III  (CV701879001)</t>
  </si>
  <si>
    <t>Tyč kontrolní Ks IV  (CV701889001)</t>
  </si>
  <si>
    <t>Tyč kontrol.dlouhá Kk XI  (CV702259001)</t>
  </si>
  <si>
    <t>Tyč kontrolní dlouhá Kk XVI  (CV702339001)</t>
  </si>
  <si>
    <t>Tyč kontrolní dlouhá Kk XVII  (CV702349001)</t>
  </si>
  <si>
    <t>Tyč kontrolní  Kk XVIII  (CV702359001)</t>
  </si>
  <si>
    <t>Tyč kontrolní  Kk XIX  (CV702369001)</t>
  </si>
  <si>
    <t>Čep  (CV030830009)</t>
  </si>
  <si>
    <t>Pás připevňovací  délka 1100 mm (CV030830010)</t>
  </si>
  <si>
    <t>Pás připevňovací délka 1200 mm (CV030830011)</t>
  </si>
  <si>
    <t>Plech pojistný  (CV030830014)</t>
  </si>
  <si>
    <t>Tyč připevňovací kloubová  (CV030835001)</t>
  </si>
  <si>
    <t>Koncovka regulovatelná  (CV030830008)</t>
  </si>
  <si>
    <t>Souprava připevňovací (CV030839011)</t>
  </si>
  <si>
    <t>Sada kontaktová (CV201165012)</t>
  </si>
  <si>
    <t>Kód podle Sborníku UOŽI</t>
  </si>
  <si>
    <t xml:space="preserve">Pojistná
 zásoba </t>
  </si>
  <si>
    <t>Výše DPH:</t>
  </si>
  <si>
    <t>Motor 1LE1501-0EA09-0ZA4-Z (HM0359729990002)</t>
  </si>
  <si>
    <t>Motor 1LE1501-0EB09-0ZA4 (HM0359729990001)</t>
  </si>
  <si>
    <t>Předpokl. objem</t>
  </si>
  <si>
    <t>Cena celkem bez DPH</t>
  </si>
  <si>
    <t>Souprava připevňovací kloubová atyp (CV030839004)</t>
  </si>
  <si>
    <t>Táhlo svařené (CV 030835021)</t>
  </si>
  <si>
    <t>Táhlo svařené dlouhé (CV030835029)</t>
  </si>
  <si>
    <t>Táhlo svařené krátké (CV030835030)</t>
  </si>
  <si>
    <t>7591010155R</t>
  </si>
  <si>
    <t>7591010165R</t>
  </si>
  <si>
    <t>7591010250R</t>
  </si>
  <si>
    <t>7591010260R</t>
  </si>
  <si>
    <t>Přestavník elektromotorický EP 662.25/P (CV200629025)</t>
  </si>
  <si>
    <t>Přestavník elektromotorický EP 662.26/L (CV200629026)</t>
  </si>
  <si>
    <t>Přestavník elektromotorický EP 666.23/P (CV200669023)</t>
  </si>
  <si>
    <t>Přestavník elektromotorický EP 666.24/L (CV200669024)</t>
  </si>
  <si>
    <t>7591030157R</t>
  </si>
  <si>
    <t>Tyč kontrolní kloubová sestavená dlouhá pravá (CV030959007)</t>
  </si>
  <si>
    <t>7591030158R</t>
  </si>
  <si>
    <t>Tyč kontrolní kloubová sestavená dlouhá levá (CV030959008)</t>
  </si>
  <si>
    <t>7591030147R</t>
  </si>
  <si>
    <t>Tyč kontrolní kloubová sestavená krátká pravá (CV030949007)</t>
  </si>
  <si>
    <t>7591030148R</t>
  </si>
  <si>
    <t>Tyč kontrolní kloubová sestavená krátká levá (CV030949008)</t>
  </si>
  <si>
    <t>Tyč kontrolní PHS sestavená (CV030579001)</t>
  </si>
  <si>
    <t>Tyč kontrolní PHS sestavená pravá (CV030579002)</t>
  </si>
  <si>
    <t>Tyč kontrolní PHS sestavená levá (CV030579003)</t>
  </si>
  <si>
    <t>Tyč kontrolní PHS sestavená pravá (CV030579007)</t>
  </si>
  <si>
    <t>Tyč kontrolní PHS sestavená levá (CV030579008)</t>
  </si>
  <si>
    <t>Příloha ZD č. 1a - Bližší specifikace předmětu dílčích veřejných zakázek a nacenění jednotlivých - Část 1 veřejné zakázky: sortiment Přestavníky</t>
  </si>
  <si>
    <t>Cena za 
1 ks 
bez DPH</t>
  </si>
  <si>
    <t>Celková nabídková cena s DPH:</t>
  </si>
  <si>
    <t>Celková nabídková cena bez DPH:</t>
  </si>
  <si>
    <t>Příloha č. 3 RD - Bližší specifikace předmětu dílčích veřejných zakázek a nacenění jednotlivých - Část 1 veřejné zakázky: sortiment Přestavníky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</si>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</sst>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trike/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name val="Verdana"/>
      <family val="2"/>
      <charset val="238"/>
    </font>
    <font>
      <b/>
      <sz val="9"/>
      <name val="Verdana"/>
      <family val="2"/>
      <charset val="238"/>
    </font>
    <font>
      <b/>
      <sz val="8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2">
    <xf numFmtId="0" fontId="0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3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3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35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3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5" fillId="37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5" fillId="3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39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0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4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5" fillId="3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9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5" fillId="42" borderId="0" applyNumberFormat="0" applyBorder="0" applyAlignment="0" applyProtection="0"/>
    <xf numFmtId="0" fontId="6" fillId="12" borderId="0" applyNumberFormat="0" applyBorder="0" applyAlignment="0" applyProtection="0"/>
    <xf numFmtId="0" fontId="7" fillId="43" borderId="0" applyNumberFormat="0" applyBorder="0" applyAlignment="0" applyProtection="0"/>
    <xf numFmtId="0" fontId="6" fillId="16" borderId="0" applyNumberFormat="0" applyBorder="0" applyAlignment="0" applyProtection="0"/>
    <xf numFmtId="0" fontId="7" fillId="40" borderId="0" applyNumberFormat="0" applyBorder="0" applyAlignment="0" applyProtection="0"/>
    <xf numFmtId="0" fontId="6" fillId="20" borderId="0" applyNumberFormat="0" applyBorder="0" applyAlignment="0" applyProtection="0"/>
    <xf numFmtId="0" fontId="7" fillId="41" borderId="0" applyNumberFormat="0" applyBorder="0" applyAlignment="0" applyProtection="0"/>
    <xf numFmtId="0" fontId="6" fillId="24" borderId="0" applyNumberFormat="0" applyBorder="0" applyAlignment="0" applyProtection="0"/>
    <xf numFmtId="0" fontId="7" fillId="44" borderId="0" applyNumberFormat="0" applyBorder="0" applyAlignment="0" applyProtection="0"/>
    <xf numFmtId="0" fontId="6" fillId="28" borderId="0" applyNumberFormat="0" applyBorder="0" applyAlignment="0" applyProtection="0"/>
    <xf numFmtId="0" fontId="7" fillId="45" borderId="0" applyNumberFormat="0" applyBorder="0" applyAlignment="0" applyProtection="0"/>
    <xf numFmtId="0" fontId="6" fillId="32" borderId="0" applyNumberFormat="0" applyBorder="0" applyAlignment="0" applyProtection="0"/>
    <xf numFmtId="0" fontId="7" fillId="46" borderId="0" applyNumberFormat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3" borderId="0" applyNumberFormat="0" applyBorder="0" applyAlignment="0" applyProtection="0"/>
    <xf numFmtId="0" fontId="11" fillId="34" borderId="0" applyNumberFormat="0" applyBorder="0" applyAlignment="0" applyProtection="0"/>
    <xf numFmtId="0" fontId="12" fillId="7" borderId="7" applyNumberFormat="0" applyAlignment="0" applyProtection="0"/>
    <xf numFmtId="0" fontId="13" fillId="47" borderId="11" applyNumberFormat="0" applyAlignment="0" applyProtection="0"/>
    <xf numFmtId="0" fontId="14" fillId="0" borderId="1" applyNumberFormat="0" applyFill="0" applyAlignment="0" applyProtection="0"/>
    <xf numFmtId="0" fontId="15" fillId="0" borderId="12" applyNumberFormat="0" applyFill="0" applyAlignment="0" applyProtection="0"/>
    <xf numFmtId="0" fontId="16" fillId="0" borderId="2" applyNumberFormat="0" applyFill="0" applyAlignment="0" applyProtection="0"/>
    <xf numFmtId="0" fontId="17" fillId="0" borderId="13" applyNumberFormat="0" applyFill="0" applyAlignment="0" applyProtection="0"/>
    <xf numFmtId="0" fontId="18" fillId="0" borderId="3" applyNumberFormat="0" applyFill="0" applyAlignment="0" applyProtection="0"/>
    <xf numFmtId="0" fontId="19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48" borderId="0" applyNumberFormat="0" applyBorder="0" applyAlignment="0" applyProtection="0"/>
    <xf numFmtId="0" fontId="4" fillId="0" borderId="0"/>
    <xf numFmtId="0" fontId="23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5" fillId="49" borderId="15" applyNumberFormat="0" applyFont="0" applyAlignment="0" applyProtection="0"/>
    <xf numFmtId="0" fontId="26" fillId="0" borderId="6" applyNumberFormat="0" applyFill="0" applyAlignment="0" applyProtection="0"/>
    <xf numFmtId="0" fontId="27" fillId="0" borderId="16" applyNumberFormat="0" applyFill="0" applyAlignment="0" applyProtection="0"/>
    <xf numFmtId="0" fontId="28" fillId="2" borderId="0" applyNumberFormat="0" applyBorder="0" applyAlignment="0" applyProtection="0"/>
    <xf numFmtId="0" fontId="29" fillId="3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5" borderId="4" applyNumberFormat="0" applyAlignment="0" applyProtection="0"/>
    <xf numFmtId="0" fontId="33" fillId="38" borderId="17" applyNumberFormat="0" applyAlignment="0" applyProtection="0"/>
    <xf numFmtId="0" fontId="34" fillId="6" borderId="4" applyNumberFormat="0" applyAlignment="0" applyProtection="0"/>
    <xf numFmtId="0" fontId="35" fillId="50" borderId="17" applyNumberFormat="0" applyAlignment="0" applyProtection="0"/>
    <xf numFmtId="0" fontId="36" fillId="6" borderId="5" applyNumberFormat="0" applyAlignment="0" applyProtection="0"/>
    <xf numFmtId="0" fontId="37" fillId="5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7" fillId="51" borderId="0" applyNumberFormat="0" applyBorder="0" applyAlignment="0" applyProtection="0"/>
    <xf numFmtId="0" fontId="6" fillId="13" borderId="0" applyNumberFormat="0" applyBorder="0" applyAlignment="0" applyProtection="0"/>
    <xf numFmtId="0" fontId="7" fillId="52" borderId="0" applyNumberFormat="0" applyBorder="0" applyAlignment="0" applyProtection="0"/>
    <xf numFmtId="0" fontId="6" fillId="17" borderId="0" applyNumberFormat="0" applyBorder="0" applyAlignment="0" applyProtection="0"/>
    <xf numFmtId="0" fontId="7" fillId="53" borderId="0" applyNumberFormat="0" applyBorder="0" applyAlignment="0" applyProtection="0"/>
    <xf numFmtId="0" fontId="6" fillId="21" borderId="0" applyNumberFormat="0" applyBorder="0" applyAlignment="0" applyProtection="0"/>
    <xf numFmtId="0" fontId="7" fillId="44" borderId="0" applyNumberFormat="0" applyBorder="0" applyAlignment="0" applyProtection="0"/>
    <xf numFmtId="0" fontId="6" fillId="25" borderId="0" applyNumberFormat="0" applyBorder="0" applyAlignment="0" applyProtection="0"/>
    <xf numFmtId="0" fontId="7" fillId="45" borderId="0" applyNumberFormat="0" applyBorder="0" applyAlignment="0" applyProtection="0"/>
    <xf numFmtId="0" fontId="6" fillId="29" borderId="0" applyNumberFormat="0" applyBorder="0" applyAlignment="0" applyProtection="0"/>
    <xf numFmtId="0" fontId="7" fillId="54" borderId="0" applyNumberFormat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0" fillId="0" borderId="0" xfId="0" applyFont="1"/>
    <xf numFmtId="0" fontId="41" fillId="0" borderId="19" xfId="0" applyFont="1" applyBorder="1" applyAlignment="1">
      <alignment vertical="center" wrapText="1"/>
    </xf>
    <xf numFmtId="0" fontId="41" fillId="0" borderId="19" xfId="0" applyFont="1" applyBorder="1" applyAlignment="1">
      <alignment horizontal="center" vertical="center" textRotation="90" wrapText="1"/>
    </xf>
    <xf numFmtId="4" fontId="41" fillId="0" borderId="19" xfId="0" applyNumberFormat="1" applyFont="1" applyBorder="1" applyAlignment="1">
      <alignment horizontal="left" vertical="center" wrapText="1"/>
    </xf>
    <xf numFmtId="0" fontId="44" fillId="0" borderId="0" xfId="0" applyFont="1" applyAlignment="1">
      <alignment horizontal="left"/>
    </xf>
    <xf numFmtId="0" fontId="44" fillId="0" borderId="23" xfId="0" applyFont="1" applyBorder="1" applyAlignment="1">
      <alignment horizontal="left"/>
    </xf>
    <xf numFmtId="0" fontId="44" fillId="0" borderId="24" xfId="0" applyFont="1" applyBorder="1" applyAlignment="1">
      <alignment horizontal="left"/>
    </xf>
    <xf numFmtId="0" fontId="44" fillId="0" borderId="23" xfId="0" applyFont="1" applyBorder="1" applyAlignment="1">
      <alignment horizontal="right"/>
    </xf>
    <xf numFmtId="0" fontId="44" fillId="0" borderId="24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4" fontId="44" fillId="0" borderId="0" xfId="0" applyNumberFormat="1" applyFont="1" applyAlignment="1" applyProtection="1">
      <alignment horizontal="right"/>
      <protection locked="0"/>
    </xf>
    <xf numFmtId="0" fontId="44" fillId="0" borderId="0" xfId="0" applyFont="1" applyProtection="1">
      <protection locked="0"/>
    </xf>
    <xf numFmtId="2" fontId="44" fillId="0" borderId="0" xfId="0" applyNumberFormat="1" applyFont="1" applyAlignment="1">
      <alignment horizontal="right"/>
    </xf>
    <xf numFmtId="164" fontId="44" fillId="55" borderId="23" xfId="0" applyNumberFormat="1" applyFont="1" applyFill="1" applyBorder="1" applyAlignment="1" applyProtection="1">
      <alignment horizontal="right"/>
      <protection locked="0"/>
    </xf>
    <xf numFmtId="164" fontId="44" fillId="55" borderId="24" xfId="0" applyNumberFormat="1" applyFont="1" applyFill="1" applyBorder="1" applyAlignment="1" applyProtection="1">
      <alignment horizontal="right"/>
      <protection locked="0"/>
    </xf>
    <xf numFmtId="0" fontId="45" fillId="0" borderId="0" xfId="0" applyFont="1" applyAlignment="1" applyProtection="1">
      <alignment horizontal="left" vertical="top"/>
    </xf>
    <xf numFmtId="0" fontId="42" fillId="0" borderId="0" xfId="0" applyFont="1" applyAlignment="1" applyProtection="1">
      <alignment vertical="center" wrapText="1"/>
    </xf>
    <xf numFmtId="0" fontId="41" fillId="0" borderId="0" xfId="0" applyFont="1" applyAlignment="1" applyProtection="1">
      <alignment vertical="center" wrapText="1"/>
    </xf>
    <xf numFmtId="4" fontId="43" fillId="0" borderId="0" xfId="0" applyNumberFormat="1" applyFont="1" applyAlignment="1" applyProtection="1">
      <alignment horizontal="center" vertical="center" wrapText="1"/>
    </xf>
    <xf numFmtId="164" fontId="44" fillId="0" borderId="23" xfId="0" applyNumberFormat="1" applyFont="1" applyBorder="1" applyAlignment="1" applyProtection="1">
      <alignment horizontal="right"/>
      <protection hidden="1"/>
    </xf>
    <xf numFmtId="164" fontId="44" fillId="0" borderId="24" xfId="0" applyNumberFormat="1" applyFont="1" applyBorder="1" applyAlignment="1" applyProtection="1">
      <alignment horizontal="right"/>
      <protection hidden="1"/>
    </xf>
    <xf numFmtId="0" fontId="44" fillId="0" borderId="25" xfId="0" applyFont="1" applyBorder="1" applyAlignment="1" applyProtection="1">
      <alignment wrapText="1"/>
      <protection hidden="1"/>
    </xf>
    <xf numFmtId="0" fontId="44" fillId="0" borderId="33" xfId="0" applyFont="1" applyBorder="1" applyAlignment="1" applyProtection="1">
      <alignment wrapText="1"/>
      <protection hidden="1"/>
    </xf>
    <xf numFmtId="0" fontId="44" fillId="0" borderId="30" xfId="0" applyFont="1" applyBorder="1" applyAlignment="1" applyProtection="1">
      <alignment wrapText="1"/>
      <protection hidden="1"/>
    </xf>
    <xf numFmtId="0" fontId="41" fillId="0" borderId="20" xfId="0" applyFont="1" applyBorder="1" applyAlignment="1">
      <alignment vertical="center" wrapText="1"/>
    </xf>
    <xf numFmtId="0" fontId="46" fillId="0" borderId="0" xfId="0" applyFont="1" applyAlignment="1" applyProtection="1">
      <alignment horizontal="left" vertical="top"/>
      <protection hidden="1"/>
    </xf>
    <xf numFmtId="0" fontId="42" fillId="0" borderId="0" xfId="0" applyFont="1" applyAlignment="1" applyProtection="1">
      <alignment vertical="center" wrapText="1"/>
      <protection hidden="1"/>
    </xf>
    <xf numFmtId="0" fontId="41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1" fillId="0" borderId="19" xfId="0" applyNumberFormat="1" applyFont="1" applyBorder="1" applyAlignment="1" applyProtection="1">
      <alignment horizontal="left" vertical="center" wrapText="1"/>
      <protection hidden="1"/>
    </xf>
    <xf numFmtId="0" fontId="41" fillId="0" borderId="19" xfId="0" applyFont="1" applyBorder="1" applyAlignment="1" applyProtection="1">
      <alignment vertical="center" wrapText="1"/>
      <protection hidden="1"/>
    </xf>
    <xf numFmtId="0" fontId="41" fillId="0" borderId="19" xfId="0" applyFont="1" applyBorder="1" applyAlignment="1" applyProtection="1">
      <alignment horizontal="center" vertical="center" textRotation="90" wrapText="1"/>
      <protection hidden="1"/>
    </xf>
    <xf numFmtId="0" fontId="41" fillId="0" borderId="20" xfId="0" applyFont="1" applyBorder="1" applyAlignment="1" applyProtection="1">
      <alignment vertical="center" wrapText="1"/>
      <protection hidden="1"/>
    </xf>
    <xf numFmtId="0" fontId="44" fillId="0" borderId="37" xfId="0" applyFont="1" applyBorder="1" applyAlignment="1" applyProtection="1">
      <alignment horizontal="left"/>
      <protection hidden="1"/>
    </xf>
    <xf numFmtId="0" fontId="44" fillId="0" borderId="36" xfId="0" applyFont="1" applyBorder="1" applyAlignment="1" applyProtection="1">
      <alignment horizontal="left"/>
      <protection hidden="1"/>
    </xf>
    <xf numFmtId="0" fontId="44" fillId="0" borderId="36" xfId="0" applyFont="1" applyBorder="1" applyAlignment="1" applyProtection="1">
      <alignment horizontal="right"/>
      <protection hidden="1"/>
    </xf>
    <xf numFmtId="164" fontId="44" fillId="0" borderId="36" xfId="0" applyNumberFormat="1" applyFont="1" applyFill="1" applyBorder="1" applyAlignment="1" applyProtection="1">
      <alignment horizontal="right"/>
      <protection hidden="1"/>
    </xf>
    <xf numFmtId="0" fontId="44" fillId="0" borderId="38" xfId="0" applyNumberFormat="1" applyFont="1" applyFill="1" applyBorder="1" applyProtection="1">
      <protection hidden="1"/>
    </xf>
    <xf numFmtId="0" fontId="44" fillId="0" borderId="28" xfId="0" applyFont="1" applyBorder="1" applyAlignment="1" applyProtection="1">
      <alignment horizontal="left"/>
      <protection hidden="1"/>
    </xf>
    <xf numFmtId="0" fontId="44" fillId="0" borderId="35" xfId="0" applyFont="1" applyBorder="1" applyAlignment="1" applyProtection="1">
      <alignment horizontal="left"/>
      <protection hidden="1"/>
    </xf>
    <xf numFmtId="0" fontId="44" fillId="0" borderId="35" xfId="0" applyFont="1" applyBorder="1" applyAlignment="1" applyProtection="1">
      <alignment horizontal="right"/>
      <protection hidden="1"/>
    </xf>
    <xf numFmtId="164" fontId="44" fillId="0" borderId="35" xfId="0" applyNumberFormat="1" applyFont="1" applyFill="1" applyBorder="1" applyAlignment="1" applyProtection="1">
      <alignment horizontal="right"/>
      <protection hidden="1"/>
    </xf>
    <xf numFmtId="0" fontId="44" fillId="0" borderId="39" xfId="0" applyNumberFormat="1" applyFont="1" applyFill="1" applyBorder="1" applyProtection="1">
      <protection hidden="1"/>
    </xf>
    <xf numFmtId="0" fontId="44" fillId="0" borderId="31" xfId="0" applyFont="1" applyBorder="1" applyAlignment="1" applyProtection="1">
      <alignment horizontal="left"/>
      <protection hidden="1"/>
    </xf>
    <xf numFmtId="0" fontId="44" fillId="0" borderId="40" xfId="0" applyFont="1" applyBorder="1" applyAlignment="1" applyProtection="1">
      <alignment horizontal="left"/>
      <protection hidden="1"/>
    </xf>
    <xf numFmtId="0" fontId="44" fillId="0" borderId="40" xfId="0" applyFont="1" applyBorder="1" applyAlignment="1" applyProtection="1">
      <alignment horizontal="right"/>
      <protection hidden="1"/>
    </xf>
    <xf numFmtId="164" fontId="44" fillId="0" borderId="40" xfId="0" applyNumberFormat="1" applyFont="1" applyFill="1" applyBorder="1" applyAlignment="1" applyProtection="1">
      <alignment horizontal="right"/>
      <protection hidden="1"/>
    </xf>
    <xf numFmtId="0" fontId="44" fillId="0" borderId="41" xfId="0" applyNumberFormat="1" applyFont="1" applyFill="1" applyBorder="1" applyProtection="1">
      <protection hidden="1"/>
    </xf>
    <xf numFmtId="0" fontId="44" fillId="0" borderId="42" xfId="0" applyFont="1" applyBorder="1" applyAlignment="1">
      <alignment horizontal="left"/>
    </xf>
    <xf numFmtId="0" fontId="44" fillId="0" borderId="25" xfId="0" applyNumberFormat="1" applyFont="1" applyFill="1" applyBorder="1" applyProtection="1">
      <protection locked="0"/>
    </xf>
    <xf numFmtId="0" fontId="44" fillId="0" borderId="43" xfId="0" applyFont="1" applyBorder="1" applyAlignment="1">
      <alignment horizontal="left"/>
    </xf>
    <xf numFmtId="0" fontId="44" fillId="0" borderId="33" xfId="0" applyNumberFormat="1" applyFont="1" applyFill="1" applyBorder="1" applyProtection="1">
      <protection locked="0"/>
    </xf>
    <xf numFmtId="0" fontId="44" fillId="0" borderId="44" xfId="0" applyFont="1" applyBorder="1" applyAlignment="1">
      <alignment horizontal="left"/>
    </xf>
    <xf numFmtId="0" fontId="44" fillId="0" borderId="45" xfId="0" applyFont="1" applyBorder="1" applyAlignment="1">
      <alignment horizontal="left"/>
    </xf>
    <xf numFmtId="0" fontId="44" fillId="0" borderId="45" xfId="0" applyFont="1" applyBorder="1" applyAlignment="1">
      <alignment horizontal="right"/>
    </xf>
    <xf numFmtId="164" fontId="44" fillId="55" borderId="46" xfId="0" applyNumberFormat="1" applyFont="1" applyFill="1" applyBorder="1" applyAlignment="1" applyProtection="1">
      <alignment horizontal="right"/>
      <protection locked="0"/>
    </xf>
    <xf numFmtId="164" fontId="44" fillId="0" borderId="46" xfId="0" applyNumberFormat="1" applyFont="1" applyBorder="1" applyAlignment="1" applyProtection="1">
      <alignment horizontal="right"/>
      <protection hidden="1"/>
    </xf>
    <xf numFmtId="0" fontId="44" fillId="0" borderId="30" xfId="0" applyNumberFormat="1" applyFont="1" applyFill="1" applyBorder="1" applyProtection="1">
      <protection locked="0"/>
    </xf>
    <xf numFmtId="0" fontId="1" fillId="0" borderId="0" xfId="0" applyFont="1" applyFill="1"/>
    <xf numFmtId="8" fontId="44" fillId="56" borderId="26" xfId="0" applyNumberFormat="1" applyFont="1" applyFill="1" applyBorder="1" applyAlignment="1" applyProtection="1">
      <alignment horizontal="right"/>
      <protection hidden="1"/>
    </xf>
    <xf numFmtId="8" fontId="44" fillId="56" borderId="21" xfId="0" applyNumberFormat="1" applyFont="1" applyFill="1" applyBorder="1" applyAlignment="1" applyProtection="1">
      <alignment horizontal="right"/>
      <protection hidden="1"/>
    </xf>
    <xf numFmtId="8" fontId="44" fillId="56" borderId="27" xfId="0" applyNumberFormat="1" applyFont="1" applyFill="1" applyBorder="1" applyAlignment="1" applyProtection="1">
      <alignment horizontal="right"/>
      <protection hidden="1"/>
    </xf>
    <xf numFmtId="8" fontId="44" fillId="56" borderId="28" xfId="0" applyNumberFormat="1" applyFont="1" applyFill="1" applyBorder="1" applyAlignment="1" applyProtection="1">
      <alignment horizontal="right"/>
      <protection hidden="1"/>
    </xf>
    <xf numFmtId="8" fontId="44" fillId="56" borderId="22" xfId="0" applyNumberFormat="1" applyFont="1" applyFill="1" applyBorder="1" applyAlignment="1" applyProtection="1">
      <alignment horizontal="right"/>
      <protection hidden="1"/>
    </xf>
    <xf numFmtId="8" fontId="44" fillId="56" borderId="29" xfId="0" applyNumberFormat="1" applyFont="1" applyFill="1" applyBorder="1" applyAlignment="1" applyProtection="1">
      <alignment horizontal="right"/>
      <protection hidden="1"/>
    </xf>
    <xf numFmtId="8" fontId="44" fillId="56" borderId="31" xfId="0" applyNumberFormat="1" applyFont="1" applyFill="1" applyBorder="1" applyAlignment="1" applyProtection="1">
      <alignment horizontal="right"/>
      <protection hidden="1"/>
    </xf>
    <xf numFmtId="8" fontId="44" fillId="56" borderId="34" xfId="0" applyNumberFormat="1" applyFont="1" applyFill="1" applyBorder="1" applyAlignment="1" applyProtection="1">
      <alignment horizontal="right"/>
      <protection hidden="1"/>
    </xf>
    <xf numFmtId="8" fontId="44" fillId="56" borderId="32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/>
    <cellStyle name="20 % – Zvýraznění1 3" xfId="2"/>
    <cellStyle name="20 % – Zvýraznění1 4" xfId="3"/>
    <cellStyle name="20 % – Zvýraznění2 2" xfId="4"/>
    <cellStyle name="20 % – Zvýraznění2 3" xfId="5"/>
    <cellStyle name="20 % – Zvýraznění2 4" xfId="6"/>
    <cellStyle name="20 % – Zvýraznění3 2" xfId="7"/>
    <cellStyle name="20 % – Zvýraznění3 3" xfId="8"/>
    <cellStyle name="20 % – Zvýraznění3 4" xfId="9"/>
    <cellStyle name="20 % – Zvýraznění4 2" xfId="10"/>
    <cellStyle name="20 % – Zvýraznění4 3" xfId="11"/>
    <cellStyle name="20 % – Zvýraznění4 4" xfId="12"/>
    <cellStyle name="20 % – Zvýraznění5 2" xfId="13"/>
    <cellStyle name="20 % – Zvýraznění5 3" xfId="14"/>
    <cellStyle name="20 % – Zvýraznění5 4" xfId="15"/>
    <cellStyle name="20 % – Zvýraznění6 2" xfId="16"/>
    <cellStyle name="20 % – Zvýraznění6 3" xfId="17"/>
    <cellStyle name="20 % – Zvýraznění6 4" xfId="18"/>
    <cellStyle name="40 % – Zvýraznění1 2" xfId="19"/>
    <cellStyle name="40 % – Zvýraznění1 3" xfId="20"/>
    <cellStyle name="40 % – Zvýraznění1 4" xfId="21"/>
    <cellStyle name="40 % – Zvýraznění2 2" xfId="22"/>
    <cellStyle name="40 % – Zvýraznění2 3" xfId="23"/>
    <cellStyle name="40 % – Zvýraznění2 4" xfId="24"/>
    <cellStyle name="40 % – Zvýraznění3 2" xfId="25"/>
    <cellStyle name="40 % – Zvýraznění3 3" xfId="26"/>
    <cellStyle name="40 % – Zvýraznění3 4" xfId="27"/>
    <cellStyle name="40 % – Zvýraznění4 2" xfId="28"/>
    <cellStyle name="40 % – Zvýraznění4 3" xfId="29"/>
    <cellStyle name="40 % – Zvýraznění4 4" xfId="30"/>
    <cellStyle name="40 % – Zvýraznění5 2" xfId="31"/>
    <cellStyle name="40 % – Zvýraznění5 3" xfId="32"/>
    <cellStyle name="40 % – Zvýraznění5 4" xfId="33"/>
    <cellStyle name="40 % – Zvýraznění6 2" xfId="34"/>
    <cellStyle name="40 % – Zvýraznění6 3" xfId="35"/>
    <cellStyle name="40 % – Zvýraznění6 4" xfId="36"/>
    <cellStyle name="60 % – Zvýraznění1 2" xfId="37"/>
    <cellStyle name="60 % – Zvýraznění1 3" xfId="38"/>
    <cellStyle name="60 % – Zvýraznění2 2" xfId="39"/>
    <cellStyle name="60 % – Zvýraznění2 3" xfId="40"/>
    <cellStyle name="60 % – Zvýraznění3 2" xfId="41"/>
    <cellStyle name="60 % – Zvýraznění3 3" xfId="42"/>
    <cellStyle name="60 % – Zvýraznění4 2" xfId="43"/>
    <cellStyle name="60 % – Zvýraznění4 3" xfId="44"/>
    <cellStyle name="60 % – Zvýraznění5 2" xfId="45"/>
    <cellStyle name="60 % – Zvýraznění5 3" xfId="46"/>
    <cellStyle name="60 % – Zvýraznění6 2" xfId="47"/>
    <cellStyle name="60 % – Zvýraznění6 3" xfId="48"/>
    <cellStyle name="Celkem 2" xfId="49"/>
    <cellStyle name="Celkem 3" xfId="50"/>
    <cellStyle name="Chybně 2" xfId="51"/>
    <cellStyle name="Chybně 3" xfId="52"/>
    <cellStyle name="Kontrolní buňka 2" xfId="53"/>
    <cellStyle name="Kontrolní buňka 3" xfId="54"/>
    <cellStyle name="Nadpis 1 2" xfId="55"/>
    <cellStyle name="Nadpis 1 3" xfId="56"/>
    <cellStyle name="Nadpis 2 2" xfId="57"/>
    <cellStyle name="Nadpis 2 3" xfId="58"/>
    <cellStyle name="Nadpis 3 2" xfId="59"/>
    <cellStyle name="Nadpis 3 3" xfId="60"/>
    <cellStyle name="Nadpis 4 2" xfId="61"/>
    <cellStyle name="Nadpis 4 3" xfId="62"/>
    <cellStyle name="Název 2" xfId="63"/>
    <cellStyle name="Neutrální 2" xfId="64"/>
    <cellStyle name="Neutrální 3" xfId="65"/>
    <cellStyle name="Normální" xfId="0" builtinId="0"/>
    <cellStyle name="Normální 2" xfId="66"/>
    <cellStyle name="Normální 2 2" xfId="67"/>
    <cellStyle name="Normální 3" xfId="68"/>
    <cellStyle name="Normální 4" xfId="69"/>
    <cellStyle name="normální 5" xfId="70"/>
    <cellStyle name="normální 5 2" xfId="71"/>
    <cellStyle name="normální 5 3" xfId="72"/>
    <cellStyle name="Poznámka 2" xfId="73"/>
    <cellStyle name="Poznámka 3" xfId="74"/>
    <cellStyle name="Poznámka 4" xfId="75"/>
    <cellStyle name="Propojená buňka 2" xfId="76"/>
    <cellStyle name="Propojená buňka 3" xfId="77"/>
    <cellStyle name="Správně 2" xfId="78"/>
    <cellStyle name="Správně 3" xfId="79"/>
    <cellStyle name="Text upozornění 2" xfId="80"/>
    <cellStyle name="Text upozornění 3" xfId="81"/>
    <cellStyle name="Vstup 2" xfId="82"/>
    <cellStyle name="Vstup 3" xfId="83"/>
    <cellStyle name="Výpočet 2" xfId="84"/>
    <cellStyle name="Výpočet 3" xfId="85"/>
    <cellStyle name="Výstup 2" xfId="86"/>
    <cellStyle name="Výstup 3" xfId="87"/>
    <cellStyle name="Vysvětlující text 2" xfId="88"/>
    <cellStyle name="Vysvětlující text 3" xfId="89"/>
    <cellStyle name="Zvýraznění 1 2" xfId="90"/>
    <cellStyle name="Zvýraznění 1 3" xfId="91"/>
    <cellStyle name="Zvýraznění 2 2" xfId="92"/>
    <cellStyle name="Zvýraznění 2 3" xfId="93"/>
    <cellStyle name="Zvýraznění 3 2" xfId="94"/>
    <cellStyle name="Zvýraznění 3 3" xfId="95"/>
    <cellStyle name="Zvýraznění 4 2" xfId="96"/>
    <cellStyle name="Zvýraznění 4 3" xfId="97"/>
    <cellStyle name="Zvýraznění 5 2" xfId="98"/>
    <cellStyle name="Zvýraznění 5 3" xfId="99"/>
    <cellStyle name="Zvýraznění 6 2" xfId="100"/>
    <cellStyle name="Zvýraznění 6 3" xfId="101"/>
  </cellStyles>
  <dxfs count="0"/>
  <tableStyles count="0" defaultTableStyle="TableStyleMedium2" defaultPivotStyle="PivotStyleLight16"/>
  <colors>
    <mruColors>
      <color rgb="FF66FF33"/>
      <color rgb="FFFFFFCC"/>
      <color rgb="FF99FFCC"/>
      <color rgb="FFFFCC00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  <pageSetUpPr fitToPage="1"/>
  </sheetPr>
  <dimension ref="A1:J258"/>
  <sheetViews>
    <sheetView tabSelected="1" zoomScaleNormal="100" zoomScaleSheetLayoutView="100" workbookViewId="0">
      <selection activeCell="E3" sqref="E3"/>
    </sheetView>
  </sheetViews>
  <sheetFormatPr defaultColWidth="8.85546875" defaultRowHeight="12.75" x14ac:dyDescent="0.2"/>
  <cols>
    <col min="1" max="1" width="14.140625" style="4" customWidth="1"/>
    <col min="2" max="2" width="65.140625" style="4" bestFit="1" customWidth="1"/>
    <col min="3" max="4" width="6" style="16" bestFit="1" customWidth="1"/>
    <col min="5" max="5" width="16.7109375" style="5" customWidth="1"/>
    <col min="6" max="6" width="18.7109375" style="5" customWidth="1"/>
    <col min="7" max="7" width="29.5703125" style="3" customWidth="1"/>
    <col min="8" max="16384" width="8.85546875" style="1"/>
  </cols>
  <sheetData>
    <row r="1" spans="1:7" ht="21" customHeight="1" thickBot="1" x14ac:dyDescent="0.25">
      <c r="A1" s="23" t="s">
        <v>267</v>
      </c>
      <c r="B1" s="24"/>
      <c r="C1" s="25"/>
      <c r="D1" s="25"/>
      <c r="E1" s="26"/>
      <c r="F1" s="26"/>
      <c r="G1" s="24"/>
    </row>
    <row r="2" spans="1:7" s="6" customFormat="1" ht="62.25" customHeight="1" thickBot="1" x14ac:dyDescent="0.3">
      <c r="A2" s="10" t="s">
        <v>235</v>
      </c>
      <c r="B2" s="8" t="s">
        <v>0</v>
      </c>
      <c r="C2" s="9" t="s">
        <v>240</v>
      </c>
      <c r="D2" s="9" t="s">
        <v>236</v>
      </c>
      <c r="E2" s="10" t="s">
        <v>268</v>
      </c>
      <c r="F2" s="10" t="s">
        <v>241</v>
      </c>
      <c r="G2" s="32" t="s">
        <v>1</v>
      </c>
    </row>
    <row r="3" spans="1:7" x14ac:dyDescent="0.2">
      <c r="A3" s="56">
        <v>7593320180</v>
      </c>
      <c r="B3" s="12" t="s">
        <v>188</v>
      </c>
      <c r="C3" s="14">
        <v>5</v>
      </c>
      <c r="D3" s="14">
        <v>1</v>
      </c>
      <c r="E3" s="21"/>
      <c r="F3" s="27">
        <f>C3*E3</f>
        <v>0</v>
      </c>
      <c r="G3" s="57" t="s">
        <v>272</v>
      </c>
    </row>
    <row r="4" spans="1:7" x14ac:dyDescent="0.2">
      <c r="A4" s="58">
        <v>7591080010</v>
      </c>
      <c r="B4" s="13" t="s">
        <v>136</v>
      </c>
      <c r="C4" s="15">
        <v>5</v>
      </c>
      <c r="D4" s="15">
        <v>1</v>
      </c>
      <c r="E4" s="22"/>
      <c r="F4" s="28">
        <f t="shared" ref="F4:F34" si="0">C4*E4</f>
        <v>0</v>
      </c>
      <c r="G4" s="59" t="s">
        <v>272</v>
      </c>
    </row>
    <row r="5" spans="1:7" x14ac:dyDescent="0.2">
      <c r="A5" s="58">
        <v>7591080015</v>
      </c>
      <c r="B5" s="13" t="s">
        <v>182</v>
      </c>
      <c r="C5" s="15">
        <v>50</v>
      </c>
      <c r="D5" s="15">
        <v>5</v>
      </c>
      <c r="E5" s="22"/>
      <c r="F5" s="28">
        <f t="shared" si="0"/>
        <v>0</v>
      </c>
      <c r="G5" s="59" t="s">
        <v>272</v>
      </c>
    </row>
    <row r="6" spans="1:7" x14ac:dyDescent="0.2">
      <c r="A6" s="58">
        <v>7591080021</v>
      </c>
      <c r="B6" s="13" t="s">
        <v>227</v>
      </c>
      <c r="C6" s="15">
        <v>100</v>
      </c>
      <c r="D6" s="15">
        <v>10</v>
      </c>
      <c r="E6" s="22"/>
      <c r="F6" s="28">
        <f t="shared" si="0"/>
        <v>0</v>
      </c>
      <c r="G6" s="59" t="s">
        <v>272</v>
      </c>
    </row>
    <row r="7" spans="1:7" x14ac:dyDescent="0.2">
      <c r="A7" s="58">
        <v>7590920190</v>
      </c>
      <c r="B7" s="13" t="s">
        <v>213</v>
      </c>
      <c r="C7" s="15">
        <v>75</v>
      </c>
      <c r="D7" s="15">
        <v>3</v>
      </c>
      <c r="E7" s="22"/>
      <c r="F7" s="28">
        <f>C7*E7</f>
        <v>0</v>
      </c>
      <c r="G7" s="59" t="s">
        <v>272</v>
      </c>
    </row>
    <row r="8" spans="1:7" x14ac:dyDescent="0.2">
      <c r="A8" s="58">
        <v>7591080025</v>
      </c>
      <c r="B8" s="13" t="s">
        <v>69</v>
      </c>
      <c r="C8" s="15">
        <v>2</v>
      </c>
      <c r="D8" s="15">
        <v>2</v>
      </c>
      <c r="E8" s="22"/>
      <c r="F8" s="28">
        <f t="shared" si="0"/>
        <v>0</v>
      </c>
      <c r="G8" s="59" t="s">
        <v>272</v>
      </c>
    </row>
    <row r="9" spans="1:7" x14ac:dyDescent="0.2">
      <c r="A9" s="58">
        <v>7591080035</v>
      </c>
      <c r="B9" s="13" t="s">
        <v>100</v>
      </c>
      <c r="C9" s="15">
        <v>40</v>
      </c>
      <c r="D9" s="15">
        <v>5</v>
      </c>
      <c r="E9" s="22"/>
      <c r="F9" s="28">
        <f t="shared" si="0"/>
        <v>0</v>
      </c>
      <c r="G9" s="59" t="s">
        <v>272</v>
      </c>
    </row>
    <row r="10" spans="1:7" x14ac:dyDescent="0.2">
      <c r="A10" s="58">
        <v>7591080040</v>
      </c>
      <c r="B10" s="13" t="s">
        <v>102</v>
      </c>
      <c r="C10" s="15">
        <v>40</v>
      </c>
      <c r="D10" s="15">
        <v>5</v>
      </c>
      <c r="E10" s="22"/>
      <c r="F10" s="28">
        <f t="shared" si="0"/>
        <v>0</v>
      </c>
      <c r="G10" s="59" t="s">
        <v>272</v>
      </c>
    </row>
    <row r="11" spans="1:7" x14ac:dyDescent="0.2">
      <c r="A11" s="58">
        <v>7591080050</v>
      </c>
      <c r="B11" s="13" t="s">
        <v>121</v>
      </c>
      <c r="C11" s="15">
        <v>2</v>
      </c>
      <c r="D11" s="15">
        <v>0</v>
      </c>
      <c r="E11" s="22"/>
      <c r="F11" s="28">
        <f t="shared" si="0"/>
        <v>0</v>
      </c>
      <c r="G11" s="59" t="s">
        <v>272</v>
      </c>
    </row>
    <row r="12" spans="1:7" x14ac:dyDescent="0.2">
      <c r="A12" s="58">
        <v>7591080055</v>
      </c>
      <c r="B12" s="13" t="s">
        <v>81</v>
      </c>
      <c r="C12" s="15">
        <v>2</v>
      </c>
      <c r="D12" s="15">
        <v>0</v>
      </c>
      <c r="E12" s="22"/>
      <c r="F12" s="28">
        <f t="shared" si="0"/>
        <v>0</v>
      </c>
      <c r="G12" s="59" t="s">
        <v>272</v>
      </c>
    </row>
    <row r="13" spans="1:7" x14ac:dyDescent="0.2">
      <c r="A13" s="58">
        <v>7591080065</v>
      </c>
      <c r="B13" s="13" t="s">
        <v>92</v>
      </c>
      <c r="C13" s="15">
        <v>2</v>
      </c>
      <c r="D13" s="15">
        <v>2</v>
      </c>
      <c r="E13" s="22"/>
      <c r="F13" s="28">
        <f t="shared" si="0"/>
        <v>0</v>
      </c>
      <c r="G13" s="59" t="s">
        <v>272</v>
      </c>
    </row>
    <row r="14" spans="1:7" x14ac:dyDescent="0.2">
      <c r="A14" s="58">
        <v>7591080380</v>
      </c>
      <c r="B14" s="13" t="s">
        <v>32</v>
      </c>
      <c r="C14" s="15">
        <v>2</v>
      </c>
      <c r="D14" s="15">
        <v>1</v>
      </c>
      <c r="E14" s="22"/>
      <c r="F14" s="28">
        <f t="shared" si="0"/>
        <v>0</v>
      </c>
      <c r="G14" s="59" t="s">
        <v>272</v>
      </c>
    </row>
    <row r="15" spans="1:7" x14ac:dyDescent="0.2">
      <c r="A15" s="58">
        <v>7591080400</v>
      </c>
      <c r="B15" s="13" t="s">
        <v>122</v>
      </c>
      <c r="C15" s="15">
        <v>5</v>
      </c>
      <c r="D15" s="15">
        <v>1</v>
      </c>
      <c r="E15" s="22"/>
      <c r="F15" s="28">
        <f t="shared" si="0"/>
        <v>0</v>
      </c>
      <c r="G15" s="59" t="s">
        <v>272</v>
      </c>
    </row>
    <row r="16" spans="1:7" x14ac:dyDescent="0.2">
      <c r="A16" s="58">
        <v>7591080395</v>
      </c>
      <c r="B16" s="13" t="s">
        <v>137</v>
      </c>
      <c r="C16" s="15">
        <v>5</v>
      </c>
      <c r="D16" s="15">
        <v>1</v>
      </c>
      <c r="E16" s="22"/>
      <c r="F16" s="28">
        <f t="shared" si="0"/>
        <v>0</v>
      </c>
      <c r="G16" s="59" t="s">
        <v>272</v>
      </c>
    </row>
    <row r="17" spans="1:10" x14ac:dyDescent="0.2">
      <c r="A17" s="58">
        <v>7591080390</v>
      </c>
      <c r="B17" s="13" t="s">
        <v>82</v>
      </c>
      <c r="C17" s="15">
        <v>20</v>
      </c>
      <c r="D17" s="15">
        <v>2</v>
      </c>
      <c r="E17" s="22"/>
      <c r="F17" s="28">
        <f t="shared" si="0"/>
        <v>0</v>
      </c>
      <c r="G17" s="59" t="s">
        <v>272</v>
      </c>
    </row>
    <row r="18" spans="1:10" x14ac:dyDescent="0.2">
      <c r="A18" s="58">
        <v>7591080410</v>
      </c>
      <c r="B18" s="13" t="s">
        <v>133</v>
      </c>
      <c r="C18" s="15">
        <v>5</v>
      </c>
      <c r="D18" s="15">
        <v>1</v>
      </c>
      <c r="E18" s="22"/>
      <c r="F18" s="28">
        <f t="shared" si="0"/>
        <v>0</v>
      </c>
      <c r="G18" s="59" t="s">
        <v>272</v>
      </c>
      <c r="J18" s="66"/>
    </row>
    <row r="19" spans="1:10" x14ac:dyDescent="0.2">
      <c r="A19" s="58">
        <v>7591080100</v>
      </c>
      <c r="B19" s="13" t="s">
        <v>31</v>
      </c>
      <c r="C19" s="15">
        <v>1</v>
      </c>
      <c r="D19" s="15">
        <v>0</v>
      </c>
      <c r="E19" s="22"/>
      <c r="F19" s="28">
        <f t="shared" si="0"/>
        <v>0</v>
      </c>
      <c r="G19" s="59" t="s">
        <v>272</v>
      </c>
    </row>
    <row r="20" spans="1:10" x14ac:dyDescent="0.2">
      <c r="A20" s="58">
        <v>7591080105</v>
      </c>
      <c r="B20" s="13" t="s">
        <v>49</v>
      </c>
      <c r="C20" s="15">
        <v>1</v>
      </c>
      <c r="D20" s="15">
        <v>0</v>
      </c>
      <c r="E20" s="22"/>
      <c r="F20" s="28">
        <f t="shared" si="0"/>
        <v>0</v>
      </c>
      <c r="G20" s="59" t="s">
        <v>272</v>
      </c>
    </row>
    <row r="21" spans="1:10" x14ac:dyDescent="0.2">
      <c r="A21" s="58">
        <v>7591080110</v>
      </c>
      <c r="B21" s="13" t="s">
        <v>103</v>
      </c>
      <c r="C21" s="15">
        <v>1</v>
      </c>
      <c r="D21" s="15">
        <v>0</v>
      </c>
      <c r="E21" s="22"/>
      <c r="F21" s="28">
        <f t="shared" si="0"/>
        <v>0</v>
      </c>
      <c r="G21" s="59" t="s">
        <v>272</v>
      </c>
    </row>
    <row r="22" spans="1:10" x14ac:dyDescent="0.2">
      <c r="A22" s="58">
        <v>7591080115</v>
      </c>
      <c r="B22" s="13" t="s">
        <v>104</v>
      </c>
      <c r="C22" s="15">
        <v>1</v>
      </c>
      <c r="D22" s="15">
        <v>0</v>
      </c>
      <c r="E22" s="22"/>
      <c r="F22" s="28">
        <f t="shared" si="0"/>
        <v>0</v>
      </c>
      <c r="G22" s="59" t="s">
        <v>272</v>
      </c>
    </row>
    <row r="23" spans="1:10" x14ac:dyDescent="0.2">
      <c r="A23" s="58">
        <v>7591080120</v>
      </c>
      <c r="B23" s="13" t="s">
        <v>105</v>
      </c>
      <c r="C23" s="15">
        <v>1</v>
      </c>
      <c r="D23" s="15">
        <v>0</v>
      </c>
      <c r="E23" s="22"/>
      <c r="F23" s="28">
        <f t="shared" si="0"/>
        <v>0</v>
      </c>
      <c r="G23" s="59" t="s">
        <v>272</v>
      </c>
    </row>
    <row r="24" spans="1:10" x14ac:dyDescent="0.2">
      <c r="A24" s="58">
        <v>7591080125</v>
      </c>
      <c r="B24" s="13" t="s">
        <v>135</v>
      </c>
      <c r="C24" s="15">
        <v>1</v>
      </c>
      <c r="D24" s="15">
        <v>0</v>
      </c>
      <c r="E24" s="22"/>
      <c r="F24" s="28">
        <f t="shared" si="0"/>
        <v>0</v>
      </c>
      <c r="G24" s="59" t="s">
        <v>272</v>
      </c>
    </row>
    <row r="25" spans="1:10" x14ac:dyDescent="0.2">
      <c r="A25" s="58">
        <v>7591080130</v>
      </c>
      <c r="B25" s="13" t="s">
        <v>138</v>
      </c>
      <c r="C25" s="15">
        <v>1</v>
      </c>
      <c r="D25" s="15">
        <v>0</v>
      </c>
      <c r="E25" s="22"/>
      <c r="F25" s="28">
        <f t="shared" si="0"/>
        <v>0</v>
      </c>
      <c r="G25" s="59" t="s">
        <v>272</v>
      </c>
    </row>
    <row r="26" spans="1:10" x14ac:dyDescent="0.2">
      <c r="A26" s="58">
        <v>7591080135</v>
      </c>
      <c r="B26" s="13" t="s">
        <v>139</v>
      </c>
      <c r="C26" s="15">
        <v>1</v>
      </c>
      <c r="D26" s="15">
        <v>0</v>
      </c>
      <c r="E26" s="22"/>
      <c r="F26" s="28">
        <f t="shared" si="0"/>
        <v>0</v>
      </c>
      <c r="G26" s="59" t="s">
        <v>272</v>
      </c>
    </row>
    <row r="27" spans="1:10" x14ac:dyDescent="0.2">
      <c r="A27" s="58">
        <v>7591080155</v>
      </c>
      <c r="B27" s="13" t="s">
        <v>185</v>
      </c>
      <c r="C27" s="15">
        <v>30</v>
      </c>
      <c r="D27" s="15">
        <v>4</v>
      </c>
      <c r="E27" s="22"/>
      <c r="F27" s="28">
        <f t="shared" si="0"/>
        <v>0</v>
      </c>
      <c r="G27" s="59" t="s">
        <v>272</v>
      </c>
    </row>
    <row r="28" spans="1:10" x14ac:dyDescent="0.2">
      <c r="A28" s="58">
        <v>7591080160</v>
      </c>
      <c r="B28" s="13" t="s">
        <v>183</v>
      </c>
      <c r="C28" s="15">
        <v>150</v>
      </c>
      <c r="D28" s="15">
        <v>10</v>
      </c>
      <c r="E28" s="22"/>
      <c r="F28" s="28">
        <f t="shared" si="0"/>
        <v>0</v>
      </c>
      <c r="G28" s="59" t="s">
        <v>272</v>
      </c>
    </row>
    <row r="29" spans="1:10" x14ac:dyDescent="0.2">
      <c r="A29" s="58">
        <v>7591080150</v>
      </c>
      <c r="B29" s="13" t="s">
        <v>184</v>
      </c>
      <c r="C29" s="15">
        <v>100</v>
      </c>
      <c r="D29" s="15">
        <v>10</v>
      </c>
      <c r="E29" s="22"/>
      <c r="F29" s="28">
        <f t="shared" si="0"/>
        <v>0</v>
      </c>
      <c r="G29" s="59" t="s">
        <v>272</v>
      </c>
    </row>
    <row r="30" spans="1:10" x14ac:dyDescent="0.2">
      <c r="A30" s="58">
        <v>7591080180</v>
      </c>
      <c r="B30" s="13" t="s">
        <v>146</v>
      </c>
      <c r="C30" s="15">
        <v>2</v>
      </c>
      <c r="D30" s="15">
        <v>0</v>
      </c>
      <c r="E30" s="22"/>
      <c r="F30" s="28">
        <f t="shared" si="0"/>
        <v>0</v>
      </c>
      <c r="G30" s="59" t="s">
        <v>272</v>
      </c>
    </row>
    <row r="31" spans="1:10" x14ac:dyDescent="0.2">
      <c r="A31" s="58">
        <v>7591080190</v>
      </c>
      <c r="B31" s="13" t="s">
        <v>78</v>
      </c>
      <c r="C31" s="15">
        <v>2</v>
      </c>
      <c r="D31" s="15">
        <v>0</v>
      </c>
      <c r="E31" s="22"/>
      <c r="F31" s="28">
        <f t="shared" si="0"/>
        <v>0</v>
      </c>
      <c r="G31" s="59" t="s">
        <v>272</v>
      </c>
    </row>
    <row r="32" spans="1:10" x14ac:dyDescent="0.2">
      <c r="A32" s="58">
        <v>7591080200</v>
      </c>
      <c r="B32" s="13" t="s">
        <v>89</v>
      </c>
      <c r="C32" s="15">
        <v>10</v>
      </c>
      <c r="D32" s="15">
        <v>2</v>
      </c>
      <c r="E32" s="22"/>
      <c r="F32" s="28">
        <f t="shared" si="0"/>
        <v>0</v>
      </c>
      <c r="G32" s="59" t="s">
        <v>272</v>
      </c>
    </row>
    <row r="33" spans="1:7" x14ac:dyDescent="0.2">
      <c r="A33" s="58">
        <v>7591080210</v>
      </c>
      <c r="B33" s="13" t="s">
        <v>88</v>
      </c>
      <c r="C33" s="15">
        <v>10</v>
      </c>
      <c r="D33" s="15">
        <v>4</v>
      </c>
      <c r="E33" s="22"/>
      <c r="F33" s="28">
        <f t="shared" si="0"/>
        <v>0</v>
      </c>
      <c r="G33" s="59" t="s">
        <v>272</v>
      </c>
    </row>
    <row r="34" spans="1:7" x14ac:dyDescent="0.2">
      <c r="A34" s="58">
        <v>7591080215</v>
      </c>
      <c r="B34" s="13" t="s">
        <v>29</v>
      </c>
      <c r="C34" s="15">
        <v>25</v>
      </c>
      <c r="D34" s="15">
        <v>4</v>
      </c>
      <c r="E34" s="22"/>
      <c r="F34" s="28">
        <f t="shared" si="0"/>
        <v>0</v>
      </c>
      <c r="G34" s="59" t="s">
        <v>272</v>
      </c>
    </row>
    <row r="35" spans="1:7" x14ac:dyDescent="0.2">
      <c r="A35" s="58">
        <v>7591080240</v>
      </c>
      <c r="B35" s="13" t="s">
        <v>129</v>
      </c>
      <c r="C35" s="15">
        <v>2</v>
      </c>
      <c r="D35" s="15">
        <v>0</v>
      </c>
      <c r="E35" s="22"/>
      <c r="F35" s="28">
        <f t="shared" ref="F35:F66" si="1">C35*E35</f>
        <v>0</v>
      </c>
      <c r="G35" s="59" t="s">
        <v>272</v>
      </c>
    </row>
    <row r="36" spans="1:7" x14ac:dyDescent="0.2">
      <c r="A36" s="58">
        <v>7591080245</v>
      </c>
      <c r="B36" s="13" t="s">
        <v>131</v>
      </c>
      <c r="C36" s="15">
        <v>2</v>
      </c>
      <c r="D36" s="15">
        <v>0</v>
      </c>
      <c r="E36" s="22"/>
      <c r="F36" s="28">
        <f t="shared" si="1"/>
        <v>0</v>
      </c>
      <c r="G36" s="59" t="s">
        <v>272</v>
      </c>
    </row>
    <row r="37" spans="1:7" x14ac:dyDescent="0.2">
      <c r="A37" s="58">
        <v>7591080250</v>
      </c>
      <c r="B37" s="13" t="s">
        <v>63</v>
      </c>
      <c r="C37" s="15">
        <v>2</v>
      </c>
      <c r="D37" s="15">
        <v>1</v>
      </c>
      <c r="E37" s="22"/>
      <c r="F37" s="28">
        <f t="shared" si="1"/>
        <v>0</v>
      </c>
      <c r="G37" s="59" t="s">
        <v>272</v>
      </c>
    </row>
    <row r="38" spans="1:7" x14ac:dyDescent="0.2">
      <c r="A38" s="58">
        <v>7591080255</v>
      </c>
      <c r="B38" s="13" t="s">
        <v>116</v>
      </c>
      <c r="C38" s="15">
        <v>2</v>
      </c>
      <c r="D38" s="15">
        <v>0</v>
      </c>
      <c r="E38" s="22"/>
      <c r="F38" s="28">
        <f t="shared" si="1"/>
        <v>0</v>
      </c>
      <c r="G38" s="59" t="s">
        <v>272</v>
      </c>
    </row>
    <row r="39" spans="1:7" x14ac:dyDescent="0.2">
      <c r="A39" s="58">
        <v>7591080260</v>
      </c>
      <c r="B39" s="13" t="s">
        <v>67</v>
      </c>
      <c r="C39" s="15">
        <v>2</v>
      </c>
      <c r="D39" s="15">
        <v>0</v>
      </c>
      <c r="E39" s="22"/>
      <c r="F39" s="28">
        <f t="shared" si="1"/>
        <v>0</v>
      </c>
      <c r="G39" s="59" t="s">
        <v>272</v>
      </c>
    </row>
    <row r="40" spans="1:7" x14ac:dyDescent="0.2">
      <c r="A40" s="58">
        <v>7591080270</v>
      </c>
      <c r="B40" s="13" t="s">
        <v>232</v>
      </c>
      <c r="C40" s="15">
        <v>100</v>
      </c>
      <c r="D40" s="15">
        <v>10</v>
      </c>
      <c r="E40" s="22"/>
      <c r="F40" s="28">
        <f t="shared" si="1"/>
        <v>0</v>
      </c>
      <c r="G40" s="59" t="s">
        <v>272</v>
      </c>
    </row>
    <row r="41" spans="1:7" x14ac:dyDescent="0.2">
      <c r="A41" s="58">
        <v>7591080280</v>
      </c>
      <c r="B41" s="13" t="s">
        <v>85</v>
      </c>
      <c r="C41" s="15">
        <v>50</v>
      </c>
      <c r="D41" s="15">
        <v>10</v>
      </c>
      <c r="E41" s="22"/>
      <c r="F41" s="28">
        <f t="shared" si="1"/>
        <v>0</v>
      </c>
      <c r="G41" s="59" t="s">
        <v>272</v>
      </c>
    </row>
    <row r="42" spans="1:7" x14ac:dyDescent="0.2">
      <c r="A42" s="58">
        <v>7591080290</v>
      </c>
      <c r="B42" s="13" t="s">
        <v>120</v>
      </c>
      <c r="C42" s="15">
        <v>2</v>
      </c>
      <c r="D42" s="15">
        <v>0</v>
      </c>
      <c r="E42" s="22"/>
      <c r="F42" s="28">
        <f t="shared" si="1"/>
        <v>0</v>
      </c>
      <c r="G42" s="59" t="s">
        <v>272</v>
      </c>
    </row>
    <row r="43" spans="1:7" x14ac:dyDescent="0.2">
      <c r="A43" s="58">
        <v>7591080295</v>
      </c>
      <c r="B43" s="13" t="s">
        <v>165</v>
      </c>
      <c r="C43" s="15">
        <v>2</v>
      </c>
      <c r="D43" s="15">
        <v>0</v>
      </c>
      <c r="E43" s="22"/>
      <c r="F43" s="28">
        <f t="shared" si="1"/>
        <v>0</v>
      </c>
      <c r="G43" s="59" t="s">
        <v>272</v>
      </c>
    </row>
    <row r="44" spans="1:7" x14ac:dyDescent="0.2">
      <c r="A44" s="58">
        <v>7591080300</v>
      </c>
      <c r="B44" s="13" t="s">
        <v>96</v>
      </c>
      <c r="C44" s="15">
        <v>2</v>
      </c>
      <c r="D44" s="15">
        <v>0</v>
      </c>
      <c r="E44" s="22"/>
      <c r="F44" s="28">
        <f t="shared" si="1"/>
        <v>0</v>
      </c>
      <c r="G44" s="59" t="s">
        <v>272</v>
      </c>
    </row>
    <row r="45" spans="1:7" x14ac:dyDescent="0.2">
      <c r="A45" s="58">
        <v>7591080310</v>
      </c>
      <c r="B45" s="13" t="s">
        <v>66</v>
      </c>
      <c r="C45" s="15">
        <v>2</v>
      </c>
      <c r="D45" s="15">
        <v>0</v>
      </c>
      <c r="E45" s="22"/>
      <c r="F45" s="28">
        <f t="shared" si="1"/>
        <v>0</v>
      </c>
      <c r="G45" s="59" t="s">
        <v>272</v>
      </c>
    </row>
    <row r="46" spans="1:7" x14ac:dyDescent="0.2">
      <c r="A46" s="58">
        <v>7591080325</v>
      </c>
      <c r="B46" s="13" t="s">
        <v>77</v>
      </c>
      <c r="C46" s="15">
        <v>2</v>
      </c>
      <c r="D46" s="15">
        <v>0</v>
      </c>
      <c r="E46" s="22"/>
      <c r="F46" s="28">
        <f t="shared" si="1"/>
        <v>0</v>
      </c>
      <c r="G46" s="59" t="s">
        <v>272</v>
      </c>
    </row>
    <row r="47" spans="1:7" x14ac:dyDescent="0.2">
      <c r="A47" s="58">
        <v>7591080320</v>
      </c>
      <c r="B47" s="13" t="s">
        <v>68</v>
      </c>
      <c r="C47" s="15">
        <v>2</v>
      </c>
      <c r="D47" s="15">
        <v>0</v>
      </c>
      <c r="E47" s="22"/>
      <c r="F47" s="28">
        <f t="shared" si="1"/>
        <v>0</v>
      </c>
      <c r="G47" s="59" t="s">
        <v>272</v>
      </c>
    </row>
    <row r="48" spans="1:7" x14ac:dyDescent="0.2">
      <c r="A48" s="58">
        <v>7591080330</v>
      </c>
      <c r="B48" s="13" t="s">
        <v>115</v>
      </c>
      <c r="C48" s="15">
        <v>2</v>
      </c>
      <c r="D48" s="15">
        <v>0</v>
      </c>
      <c r="E48" s="22"/>
      <c r="F48" s="28">
        <f t="shared" si="1"/>
        <v>0</v>
      </c>
      <c r="G48" s="59" t="s">
        <v>272</v>
      </c>
    </row>
    <row r="49" spans="1:7" x14ac:dyDescent="0.2">
      <c r="A49" s="58">
        <v>7591050040</v>
      </c>
      <c r="B49" s="13" t="s">
        <v>179</v>
      </c>
      <c r="C49" s="15">
        <v>5</v>
      </c>
      <c r="D49" s="15">
        <v>1</v>
      </c>
      <c r="E49" s="22"/>
      <c r="F49" s="28">
        <f t="shared" si="1"/>
        <v>0</v>
      </c>
      <c r="G49" s="59" t="s">
        <v>272</v>
      </c>
    </row>
    <row r="50" spans="1:7" x14ac:dyDescent="0.2">
      <c r="A50" s="58">
        <v>7591050030</v>
      </c>
      <c r="B50" s="13" t="s">
        <v>149</v>
      </c>
      <c r="C50" s="15">
        <v>30</v>
      </c>
      <c r="D50" s="15">
        <v>5</v>
      </c>
      <c r="E50" s="22"/>
      <c r="F50" s="28">
        <f t="shared" si="1"/>
        <v>0</v>
      </c>
      <c r="G50" s="59" t="s">
        <v>272</v>
      </c>
    </row>
    <row r="51" spans="1:7" x14ac:dyDescent="0.2">
      <c r="A51" s="58">
        <v>7591050070</v>
      </c>
      <c r="B51" s="13" t="s">
        <v>4</v>
      </c>
      <c r="C51" s="15">
        <v>5</v>
      </c>
      <c r="D51" s="15">
        <v>1</v>
      </c>
      <c r="E51" s="22"/>
      <c r="F51" s="28">
        <f t="shared" si="1"/>
        <v>0</v>
      </c>
      <c r="G51" s="59" t="s">
        <v>272</v>
      </c>
    </row>
    <row r="52" spans="1:7" x14ac:dyDescent="0.2">
      <c r="A52" s="58">
        <v>7591050060</v>
      </c>
      <c r="B52" s="13" t="s">
        <v>3</v>
      </c>
      <c r="C52" s="15">
        <v>5</v>
      </c>
      <c r="D52" s="15">
        <v>1</v>
      </c>
      <c r="E52" s="22"/>
      <c r="F52" s="28">
        <f t="shared" si="1"/>
        <v>0</v>
      </c>
      <c r="G52" s="59" t="s">
        <v>272</v>
      </c>
    </row>
    <row r="53" spans="1:7" x14ac:dyDescent="0.2">
      <c r="A53" s="58">
        <v>7591020279</v>
      </c>
      <c r="B53" s="13" t="s">
        <v>44</v>
      </c>
      <c r="C53" s="15">
        <v>5</v>
      </c>
      <c r="D53" s="15">
        <v>1</v>
      </c>
      <c r="E53" s="22"/>
      <c r="F53" s="28">
        <f t="shared" si="1"/>
        <v>0</v>
      </c>
      <c r="G53" s="59" t="s">
        <v>272</v>
      </c>
    </row>
    <row r="54" spans="1:7" x14ac:dyDescent="0.2">
      <c r="A54" s="58">
        <v>7591080345</v>
      </c>
      <c r="B54" s="13" t="s">
        <v>62</v>
      </c>
      <c r="C54" s="15">
        <v>5</v>
      </c>
      <c r="D54" s="15">
        <v>1</v>
      </c>
      <c r="E54" s="22"/>
      <c r="F54" s="28">
        <f t="shared" si="1"/>
        <v>0</v>
      </c>
      <c r="G54" s="59" t="s">
        <v>272</v>
      </c>
    </row>
    <row r="55" spans="1:7" x14ac:dyDescent="0.2">
      <c r="A55" s="58">
        <v>7591080350</v>
      </c>
      <c r="B55" s="13" t="s">
        <v>126</v>
      </c>
      <c r="C55" s="15">
        <v>5</v>
      </c>
      <c r="D55" s="15">
        <v>1</v>
      </c>
      <c r="E55" s="22"/>
      <c r="F55" s="28">
        <f t="shared" si="1"/>
        <v>0</v>
      </c>
      <c r="G55" s="59" t="s">
        <v>272</v>
      </c>
    </row>
    <row r="56" spans="1:7" x14ac:dyDescent="0.2">
      <c r="A56" s="58">
        <v>7591080365</v>
      </c>
      <c r="B56" s="13" t="s">
        <v>64</v>
      </c>
      <c r="C56" s="15">
        <v>10</v>
      </c>
      <c r="D56" s="15">
        <v>1</v>
      </c>
      <c r="E56" s="22"/>
      <c r="F56" s="28">
        <f t="shared" si="1"/>
        <v>0</v>
      </c>
      <c r="G56" s="59" t="s">
        <v>272</v>
      </c>
    </row>
    <row r="57" spans="1:7" x14ac:dyDescent="0.2">
      <c r="A57" s="58">
        <v>7591020292</v>
      </c>
      <c r="B57" s="13" t="s">
        <v>42</v>
      </c>
      <c r="C57" s="15">
        <v>100</v>
      </c>
      <c r="D57" s="15">
        <v>10</v>
      </c>
      <c r="E57" s="22"/>
      <c r="F57" s="28">
        <f t="shared" si="1"/>
        <v>0</v>
      </c>
      <c r="G57" s="59" t="s">
        <v>272</v>
      </c>
    </row>
    <row r="58" spans="1:7" x14ac:dyDescent="0.2">
      <c r="A58" s="58">
        <v>7591080423</v>
      </c>
      <c r="B58" s="13" t="s">
        <v>238</v>
      </c>
      <c r="C58" s="15">
        <v>10</v>
      </c>
      <c r="D58" s="15">
        <v>1</v>
      </c>
      <c r="E58" s="22"/>
      <c r="F58" s="28">
        <f t="shared" si="1"/>
        <v>0</v>
      </c>
      <c r="G58" s="59" t="s">
        <v>272</v>
      </c>
    </row>
    <row r="59" spans="1:7" x14ac:dyDescent="0.2">
      <c r="A59" s="58">
        <v>7591080421</v>
      </c>
      <c r="B59" s="13" t="s">
        <v>239</v>
      </c>
      <c r="C59" s="15">
        <v>10</v>
      </c>
      <c r="D59" s="15">
        <v>4</v>
      </c>
      <c r="E59" s="22"/>
      <c r="F59" s="28">
        <f t="shared" si="1"/>
        <v>0</v>
      </c>
      <c r="G59" s="59" t="s">
        <v>272</v>
      </c>
    </row>
    <row r="60" spans="1:7" x14ac:dyDescent="0.2">
      <c r="A60" s="58">
        <v>7591080425</v>
      </c>
      <c r="B60" s="13" t="s">
        <v>191</v>
      </c>
      <c r="C60" s="15">
        <v>5</v>
      </c>
      <c r="D60" s="15">
        <v>1</v>
      </c>
      <c r="E60" s="22"/>
      <c r="F60" s="28">
        <f t="shared" si="1"/>
        <v>0</v>
      </c>
      <c r="G60" s="59" t="s">
        <v>272</v>
      </c>
    </row>
    <row r="61" spans="1:7" x14ac:dyDescent="0.2">
      <c r="A61" s="58">
        <v>7591080430</v>
      </c>
      <c r="B61" s="13" t="s">
        <v>192</v>
      </c>
      <c r="C61" s="15">
        <v>5</v>
      </c>
      <c r="D61" s="15">
        <v>1</v>
      </c>
      <c r="E61" s="22"/>
      <c r="F61" s="28">
        <f t="shared" si="1"/>
        <v>0</v>
      </c>
      <c r="G61" s="59" t="s">
        <v>272</v>
      </c>
    </row>
    <row r="62" spans="1:7" x14ac:dyDescent="0.2">
      <c r="A62" s="58">
        <v>7591080440</v>
      </c>
      <c r="B62" s="13" t="s">
        <v>101</v>
      </c>
      <c r="C62" s="15">
        <v>50</v>
      </c>
      <c r="D62" s="15">
        <v>10</v>
      </c>
      <c r="E62" s="22"/>
      <c r="F62" s="28">
        <f t="shared" si="1"/>
        <v>0</v>
      </c>
      <c r="G62" s="59" t="s">
        <v>272</v>
      </c>
    </row>
    <row r="63" spans="1:7" x14ac:dyDescent="0.2">
      <c r="A63" s="58">
        <v>7591020345</v>
      </c>
      <c r="B63" s="13" t="s">
        <v>43</v>
      </c>
      <c r="C63" s="15">
        <v>2</v>
      </c>
      <c r="D63" s="15">
        <v>1</v>
      </c>
      <c r="E63" s="22"/>
      <c r="F63" s="28">
        <f t="shared" si="1"/>
        <v>0</v>
      </c>
      <c r="G63" s="59" t="s">
        <v>272</v>
      </c>
    </row>
    <row r="64" spans="1:7" x14ac:dyDescent="0.2">
      <c r="A64" s="58">
        <v>7591080450</v>
      </c>
      <c r="B64" s="13" t="s">
        <v>84</v>
      </c>
      <c r="C64" s="15">
        <v>5</v>
      </c>
      <c r="D64" s="15">
        <v>2</v>
      </c>
      <c r="E64" s="22"/>
      <c r="F64" s="28">
        <f t="shared" si="1"/>
        <v>0</v>
      </c>
      <c r="G64" s="59" t="s">
        <v>272</v>
      </c>
    </row>
    <row r="65" spans="1:7" x14ac:dyDescent="0.2">
      <c r="A65" s="58">
        <v>7591080460</v>
      </c>
      <c r="B65" s="13" t="s">
        <v>228</v>
      </c>
      <c r="C65" s="15">
        <v>10</v>
      </c>
      <c r="D65" s="15">
        <v>3</v>
      </c>
      <c r="E65" s="22"/>
      <c r="F65" s="28">
        <f t="shared" si="1"/>
        <v>0</v>
      </c>
      <c r="G65" s="59" t="s">
        <v>272</v>
      </c>
    </row>
    <row r="66" spans="1:7" x14ac:dyDescent="0.2">
      <c r="A66" s="58">
        <v>7591080465</v>
      </c>
      <c r="B66" s="13" t="s">
        <v>229</v>
      </c>
      <c r="C66" s="15">
        <v>10</v>
      </c>
      <c r="D66" s="15">
        <v>3</v>
      </c>
      <c r="E66" s="22"/>
      <c r="F66" s="28">
        <f t="shared" si="1"/>
        <v>0</v>
      </c>
      <c r="G66" s="59" t="s">
        <v>272</v>
      </c>
    </row>
    <row r="67" spans="1:7" x14ac:dyDescent="0.2">
      <c r="A67" s="58">
        <v>7591080474</v>
      </c>
      <c r="B67" s="13" t="s">
        <v>130</v>
      </c>
      <c r="C67" s="15">
        <v>5</v>
      </c>
      <c r="D67" s="15">
        <v>1</v>
      </c>
      <c r="E67" s="22"/>
      <c r="F67" s="28">
        <f t="shared" ref="F67:F98" si="2">C67*E67</f>
        <v>0</v>
      </c>
      <c r="G67" s="59" t="s">
        <v>272</v>
      </c>
    </row>
    <row r="68" spans="1:7" x14ac:dyDescent="0.2">
      <c r="A68" s="58">
        <v>7591080476</v>
      </c>
      <c r="B68" s="13" t="s">
        <v>132</v>
      </c>
      <c r="C68" s="15">
        <v>5</v>
      </c>
      <c r="D68" s="15">
        <v>1</v>
      </c>
      <c r="E68" s="22"/>
      <c r="F68" s="28">
        <f t="shared" si="2"/>
        <v>0</v>
      </c>
      <c r="G68" s="59" t="s">
        <v>272</v>
      </c>
    </row>
    <row r="69" spans="1:7" x14ac:dyDescent="0.2">
      <c r="A69" s="58">
        <v>7591080478</v>
      </c>
      <c r="B69" s="13" t="s">
        <v>70</v>
      </c>
      <c r="C69" s="15">
        <v>5</v>
      </c>
      <c r="D69" s="15">
        <v>1</v>
      </c>
      <c r="E69" s="22"/>
      <c r="F69" s="28">
        <f t="shared" si="2"/>
        <v>0</v>
      </c>
      <c r="G69" s="59" t="s">
        <v>272</v>
      </c>
    </row>
    <row r="70" spans="1:7" x14ac:dyDescent="0.2">
      <c r="A70" s="58">
        <v>7591080480</v>
      </c>
      <c r="B70" s="13" t="s">
        <v>117</v>
      </c>
      <c r="C70" s="15">
        <v>5</v>
      </c>
      <c r="D70" s="15">
        <v>1</v>
      </c>
      <c r="E70" s="22"/>
      <c r="F70" s="28">
        <f t="shared" si="2"/>
        <v>0</v>
      </c>
      <c r="G70" s="59" t="s">
        <v>272</v>
      </c>
    </row>
    <row r="71" spans="1:7" x14ac:dyDescent="0.2">
      <c r="A71" s="58">
        <v>7591080490</v>
      </c>
      <c r="B71" s="13" t="s">
        <v>230</v>
      </c>
      <c r="C71" s="15">
        <v>30</v>
      </c>
      <c r="D71" s="15">
        <v>4</v>
      </c>
      <c r="E71" s="22"/>
      <c r="F71" s="28">
        <f t="shared" si="2"/>
        <v>0</v>
      </c>
      <c r="G71" s="59" t="s">
        <v>272</v>
      </c>
    </row>
    <row r="72" spans="1:7" x14ac:dyDescent="0.2">
      <c r="A72" s="58">
        <v>7591080500</v>
      </c>
      <c r="B72" s="13" t="s">
        <v>65</v>
      </c>
      <c r="C72" s="15">
        <v>5</v>
      </c>
      <c r="D72" s="15">
        <v>1</v>
      </c>
      <c r="E72" s="22"/>
      <c r="F72" s="28">
        <f t="shared" si="2"/>
        <v>0</v>
      </c>
      <c r="G72" s="59" t="s">
        <v>272</v>
      </c>
    </row>
    <row r="73" spans="1:7" x14ac:dyDescent="0.2">
      <c r="A73" s="58">
        <v>7591080530</v>
      </c>
      <c r="B73" s="13" t="s">
        <v>79</v>
      </c>
      <c r="C73" s="15">
        <v>5</v>
      </c>
      <c r="D73" s="15">
        <v>1</v>
      </c>
      <c r="E73" s="22"/>
      <c r="F73" s="28">
        <f t="shared" si="2"/>
        <v>0</v>
      </c>
      <c r="G73" s="59" t="s">
        <v>272</v>
      </c>
    </row>
    <row r="74" spans="1:7" x14ac:dyDescent="0.2">
      <c r="A74" s="58">
        <v>7591040070</v>
      </c>
      <c r="B74" s="13" t="s">
        <v>76</v>
      </c>
      <c r="C74" s="15">
        <v>2</v>
      </c>
      <c r="D74" s="15">
        <v>1</v>
      </c>
      <c r="E74" s="22"/>
      <c r="F74" s="28">
        <f t="shared" si="2"/>
        <v>0</v>
      </c>
      <c r="G74" s="59" t="s">
        <v>272</v>
      </c>
    </row>
    <row r="75" spans="1:7" x14ac:dyDescent="0.2">
      <c r="A75" s="58">
        <v>7591040080</v>
      </c>
      <c r="B75" s="13" t="s">
        <v>154</v>
      </c>
      <c r="C75" s="15">
        <v>2</v>
      </c>
      <c r="D75" s="15">
        <v>1</v>
      </c>
      <c r="E75" s="22"/>
      <c r="F75" s="28">
        <f t="shared" si="2"/>
        <v>0</v>
      </c>
      <c r="G75" s="59" t="s">
        <v>272</v>
      </c>
    </row>
    <row r="76" spans="1:7" x14ac:dyDescent="0.2">
      <c r="A76" s="58">
        <v>7591040230</v>
      </c>
      <c r="B76" s="13" t="s">
        <v>159</v>
      </c>
      <c r="C76" s="15">
        <v>2</v>
      </c>
      <c r="D76" s="15">
        <v>1</v>
      </c>
      <c r="E76" s="22"/>
      <c r="F76" s="28">
        <f t="shared" si="2"/>
        <v>0</v>
      </c>
      <c r="G76" s="59" t="s">
        <v>272</v>
      </c>
    </row>
    <row r="77" spans="1:7" x14ac:dyDescent="0.2">
      <c r="A77" s="58">
        <v>7591040130</v>
      </c>
      <c r="B77" s="13" t="s">
        <v>152</v>
      </c>
      <c r="C77" s="15">
        <v>2</v>
      </c>
      <c r="D77" s="15">
        <v>1</v>
      </c>
      <c r="E77" s="22"/>
      <c r="F77" s="28">
        <f t="shared" si="2"/>
        <v>0</v>
      </c>
      <c r="G77" s="59" t="s">
        <v>272</v>
      </c>
    </row>
    <row r="78" spans="1:7" x14ac:dyDescent="0.2">
      <c r="A78" s="58">
        <v>7591040270</v>
      </c>
      <c r="B78" s="13" t="s">
        <v>156</v>
      </c>
      <c r="C78" s="15">
        <v>2</v>
      </c>
      <c r="D78" s="15">
        <v>1</v>
      </c>
      <c r="E78" s="22"/>
      <c r="F78" s="28">
        <f t="shared" si="2"/>
        <v>0</v>
      </c>
      <c r="G78" s="59" t="s">
        <v>272</v>
      </c>
    </row>
    <row r="79" spans="1:7" x14ac:dyDescent="0.2">
      <c r="A79" s="58">
        <v>7591040350</v>
      </c>
      <c r="B79" s="13" t="s">
        <v>155</v>
      </c>
      <c r="C79" s="15">
        <v>2</v>
      </c>
      <c r="D79" s="15">
        <v>1</v>
      </c>
      <c r="E79" s="22"/>
      <c r="F79" s="28">
        <f t="shared" si="2"/>
        <v>0</v>
      </c>
      <c r="G79" s="59" t="s">
        <v>272</v>
      </c>
    </row>
    <row r="80" spans="1:7" x14ac:dyDescent="0.2">
      <c r="A80" s="58">
        <v>7591040390</v>
      </c>
      <c r="B80" s="13" t="s">
        <v>75</v>
      </c>
      <c r="C80" s="15">
        <v>2</v>
      </c>
      <c r="D80" s="15">
        <v>1</v>
      </c>
      <c r="E80" s="22"/>
      <c r="F80" s="28">
        <f t="shared" si="2"/>
        <v>0</v>
      </c>
      <c r="G80" s="59" t="s">
        <v>272</v>
      </c>
    </row>
    <row r="81" spans="1:7" x14ac:dyDescent="0.2">
      <c r="A81" s="58">
        <v>7591040400</v>
      </c>
      <c r="B81" s="13" t="s">
        <v>153</v>
      </c>
      <c r="C81" s="15">
        <v>2</v>
      </c>
      <c r="D81" s="15">
        <v>1</v>
      </c>
      <c r="E81" s="22"/>
      <c r="F81" s="28">
        <f t="shared" si="2"/>
        <v>0</v>
      </c>
      <c r="G81" s="59" t="s">
        <v>272</v>
      </c>
    </row>
    <row r="82" spans="1:7" x14ac:dyDescent="0.2">
      <c r="A82" s="58">
        <v>7591040010</v>
      </c>
      <c r="B82" s="13" t="s">
        <v>118</v>
      </c>
      <c r="C82" s="15">
        <v>2</v>
      </c>
      <c r="D82" s="15">
        <v>1</v>
      </c>
      <c r="E82" s="22"/>
      <c r="F82" s="28">
        <f t="shared" si="2"/>
        <v>0</v>
      </c>
      <c r="G82" s="59" t="s">
        <v>272</v>
      </c>
    </row>
    <row r="83" spans="1:7" x14ac:dyDescent="0.2">
      <c r="A83" s="58">
        <v>7591040020</v>
      </c>
      <c r="B83" s="13" t="s">
        <v>119</v>
      </c>
      <c r="C83" s="15">
        <v>2</v>
      </c>
      <c r="D83" s="15">
        <v>1</v>
      </c>
      <c r="E83" s="22"/>
      <c r="F83" s="28">
        <f t="shared" si="2"/>
        <v>0</v>
      </c>
      <c r="G83" s="59" t="s">
        <v>272</v>
      </c>
    </row>
    <row r="84" spans="1:7" x14ac:dyDescent="0.2">
      <c r="A84" s="58">
        <v>7591040030</v>
      </c>
      <c r="B84" s="13" t="s">
        <v>18</v>
      </c>
      <c r="C84" s="15">
        <v>2</v>
      </c>
      <c r="D84" s="15">
        <v>1</v>
      </c>
      <c r="E84" s="22"/>
      <c r="F84" s="28">
        <f t="shared" si="2"/>
        <v>0</v>
      </c>
      <c r="G84" s="59" t="s">
        <v>272</v>
      </c>
    </row>
    <row r="85" spans="1:7" x14ac:dyDescent="0.2">
      <c r="A85" s="58">
        <v>7591040040</v>
      </c>
      <c r="B85" s="13" t="s">
        <v>26</v>
      </c>
      <c r="C85" s="15">
        <v>2</v>
      </c>
      <c r="D85" s="15">
        <v>1</v>
      </c>
      <c r="E85" s="22"/>
      <c r="F85" s="28">
        <f t="shared" si="2"/>
        <v>0</v>
      </c>
      <c r="G85" s="59" t="s">
        <v>272</v>
      </c>
    </row>
    <row r="86" spans="1:7" x14ac:dyDescent="0.2">
      <c r="A86" s="58">
        <v>7591040050</v>
      </c>
      <c r="B86" s="13" t="s">
        <v>107</v>
      </c>
      <c r="C86" s="15">
        <v>2</v>
      </c>
      <c r="D86" s="15">
        <v>1</v>
      </c>
      <c r="E86" s="22"/>
      <c r="F86" s="28">
        <f t="shared" si="2"/>
        <v>0</v>
      </c>
      <c r="G86" s="59" t="s">
        <v>272</v>
      </c>
    </row>
    <row r="87" spans="1:7" x14ac:dyDescent="0.2">
      <c r="A87" s="58">
        <v>7591040060</v>
      </c>
      <c r="B87" s="13" t="s">
        <v>109</v>
      </c>
      <c r="C87" s="15">
        <v>2</v>
      </c>
      <c r="D87" s="15">
        <v>1</v>
      </c>
      <c r="E87" s="22"/>
      <c r="F87" s="28">
        <f t="shared" si="2"/>
        <v>0</v>
      </c>
      <c r="G87" s="59" t="s">
        <v>272</v>
      </c>
    </row>
    <row r="88" spans="1:7" x14ac:dyDescent="0.2">
      <c r="A88" s="58">
        <v>7591040100</v>
      </c>
      <c r="B88" s="13" t="s">
        <v>145</v>
      </c>
      <c r="C88" s="15">
        <v>2</v>
      </c>
      <c r="D88" s="15">
        <v>1</v>
      </c>
      <c r="E88" s="22"/>
      <c r="F88" s="28">
        <f t="shared" si="2"/>
        <v>0</v>
      </c>
      <c r="G88" s="59" t="s">
        <v>272</v>
      </c>
    </row>
    <row r="89" spans="1:7" x14ac:dyDescent="0.2">
      <c r="A89" s="58">
        <v>7591040110</v>
      </c>
      <c r="B89" s="13" t="s">
        <v>162</v>
      </c>
      <c r="C89" s="15">
        <v>2</v>
      </c>
      <c r="D89" s="15">
        <v>1</v>
      </c>
      <c r="E89" s="22"/>
      <c r="F89" s="28">
        <f t="shared" si="2"/>
        <v>0</v>
      </c>
      <c r="G89" s="59" t="s">
        <v>272</v>
      </c>
    </row>
    <row r="90" spans="1:7" x14ac:dyDescent="0.2">
      <c r="A90" s="58">
        <v>7591040120</v>
      </c>
      <c r="B90" s="13" t="s">
        <v>175</v>
      </c>
      <c r="C90" s="15">
        <v>2</v>
      </c>
      <c r="D90" s="15">
        <v>1</v>
      </c>
      <c r="E90" s="22"/>
      <c r="F90" s="28">
        <f t="shared" si="2"/>
        <v>0</v>
      </c>
      <c r="G90" s="59" t="s">
        <v>272</v>
      </c>
    </row>
    <row r="91" spans="1:7" x14ac:dyDescent="0.2">
      <c r="A91" s="58">
        <v>7591040090</v>
      </c>
      <c r="B91" s="13" t="s">
        <v>144</v>
      </c>
      <c r="C91" s="15">
        <v>2</v>
      </c>
      <c r="D91" s="15">
        <v>1</v>
      </c>
      <c r="E91" s="22"/>
      <c r="F91" s="28">
        <f t="shared" si="2"/>
        <v>0</v>
      </c>
      <c r="G91" s="59" t="s">
        <v>272</v>
      </c>
    </row>
    <row r="92" spans="1:7" x14ac:dyDescent="0.2">
      <c r="A92" s="58">
        <v>7591040140</v>
      </c>
      <c r="B92" s="13" t="s">
        <v>160</v>
      </c>
      <c r="C92" s="15">
        <v>2</v>
      </c>
      <c r="D92" s="15">
        <v>1</v>
      </c>
      <c r="E92" s="22"/>
      <c r="F92" s="28">
        <f t="shared" si="2"/>
        <v>0</v>
      </c>
      <c r="G92" s="59" t="s">
        <v>272</v>
      </c>
    </row>
    <row r="93" spans="1:7" x14ac:dyDescent="0.2">
      <c r="A93" s="58">
        <v>7591040150</v>
      </c>
      <c r="B93" s="13" t="s">
        <v>173</v>
      </c>
      <c r="C93" s="15">
        <v>2</v>
      </c>
      <c r="D93" s="15">
        <v>1</v>
      </c>
      <c r="E93" s="22"/>
      <c r="F93" s="28">
        <f t="shared" si="2"/>
        <v>0</v>
      </c>
      <c r="G93" s="59" t="s">
        <v>272</v>
      </c>
    </row>
    <row r="94" spans="1:7" x14ac:dyDescent="0.2">
      <c r="A94" s="58">
        <v>7591040160</v>
      </c>
      <c r="B94" s="13" t="s">
        <v>20</v>
      </c>
      <c r="C94" s="15">
        <v>2</v>
      </c>
      <c r="D94" s="15">
        <v>1</v>
      </c>
      <c r="E94" s="22"/>
      <c r="F94" s="28">
        <f t="shared" si="2"/>
        <v>0</v>
      </c>
      <c r="G94" s="59" t="s">
        <v>272</v>
      </c>
    </row>
    <row r="95" spans="1:7" x14ac:dyDescent="0.2">
      <c r="A95" s="58">
        <v>7591040170</v>
      </c>
      <c r="B95" s="13" t="s">
        <v>28</v>
      </c>
      <c r="C95" s="15">
        <v>2</v>
      </c>
      <c r="D95" s="15">
        <v>1</v>
      </c>
      <c r="E95" s="22"/>
      <c r="F95" s="28">
        <f t="shared" si="2"/>
        <v>0</v>
      </c>
      <c r="G95" s="59" t="s">
        <v>272</v>
      </c>
    </row>
    <row r="96" spans="1:7" x14ac:dyDescent="0.2">
      <c r="A96" s="58">
        <v>7591040240</v>
      </c>
      <c r="B96" s="13" t="s">
        <v>151</v>
      </c>
      <c r="C96" s="15">
        <v>2</v>
      </c>
      <c r="D96" s="15">
        <v>1</v>
      </c>
      <c r="E96" s="22"/>
      <c r="F96" s="28">
        <f t="shared" si="2"/>
        <v>0</v>
      </c>
      <c r="G96" s="59" t="s">
        <v>272</v>
      </c>
    </row>
    <row r="97" spans="1:7" x14ac:dyDescent="0.2">
      <c r="A97" s="58">
        <v>7591040250</v>
      </c>
      <c r="B97" s="13" t="s">
        <v>169</v>
      </c>
      <c r="C97" s="15">
        <v>2</v>
      </c>
      <c r="D97" s="15">
        <v>1</v>
      </c>
      <c r="E97" s="22"/>
      <c r="F97" s="28">
        <f t="shared" si="2"/>
        <v>0</v>
      </c>
      <c r="G97" s="59" t="s">
        <v>272</v>
      </c>
    </row>
    <row r="98" spans="1:7" x14ac:dyDescent="0.2">
      <c r="A98" s="58">
        <v>7591040260</v>
      </c>
      <c r="B98" s="13" t="s">
        <v>181</v>
      </c>
      <c r="C98" s="15">
        <v>2</v>
      </c>
      <c r="D98" s="15">
        <v>1</v>
      </c>
      <c r="E98" s="22"/>
      <c r="F98" s="28">
        <f t="shared" si="2"/>
        <v>0</v>
      </c>
      <c r="G98" s="59" t="s">
        <v>272</v>
      </c>
    </row>
    <row r="99" spans="1:7" x14ac:dyDescent="0.2">
      <c r="A99" s="58">
        <v>7591040280</v>
      </c>
      <c r="B99" s="13" t="s">
        <v>150</v>
      </c>
      <c r="C99" s="15">
        <v>2</v>
      </c>
      <c r="D99" s="15">
        <v>1</v>
      </c>
      <c r="E99" s="22"/>
      <c r="F99" s="28">
        <f t="shared" ref="F99:F130" si="3">C99*E99</f>
        <v>0</v>
      </c>
      <c r="G99" s="59" t="s">
        <v>272</v>
      </c>
    </row>
    <row r="100" spans="1:7" x14ac:dyDescent="0.2">
      <c r="A100" s="58">
        <v>7591040290</v>
      </c>
      <c r="B100" s="13" t="s">
        <v>167</v>
      </c>
      <c r="C100" s="15">
        <v>2</v>
      </c>
      <c r="D100" s="15">
        <v>1</v>
      </c>
      <c r="E100" s="22"/>
      <c r="F100" s="28">
        <f t="shared" si="3"/>
        <v>0</v>
      </c>
      <c r="G100" s="59" t="s">
        <v>272</v>
      </c>
    </row>
    <row r="101" spans="1:7" x14ac:dyDescent="0.2">
      <c r="A101" s="58">
        <v>7591040300</v>
      </c>
      <c r="B101" s="13" t="s">
        <v>180</v>
      </c>
      <c r="C101" s="15">
        <v>2</v>
      </c>
      <c r="D101" s="15">
        <v>1</v>
      </c>
      <c r="E101" s="22"/>
      <c r="F101" s="28">
        <f t="shared" si="3"/>
        <v>0</v>
      </c>
      <c r="G101" s="59" t="s">
        <v>272</v>
      </c>
    </row>
    <row r="102" spans="1:7" x14ac:dyDescent="0.2">
      <c r="A102" s="58">
        <v>7591040180</v>
      </c>
      <c r="B102" s="13" t="s">
        <v>87</v>
      </c>
      <c r="C102" s="15">
        <v>10</v>
      </c>
      <c r="D102" s="15">
        <v>4</v>
      </c>
      <c r="E102" s="22"/>
      <c r="F102" s="28">
        <f t="shared" si="3"/>
        <v>0</v>
      </c>
      <c r="G102" s="59" t="s">
        <v>272</v>
      </c>
    </row>
    <row r="103" spans="1:7" x14ac:dyDescent="0.2">
      <c r="A103" s="58">
        <v>7591040190</v>
      </c>
      <c r="B103" s="13" t="s">
        <v>112</v>
      </c>
      <c r="C103" s="15">
        <v>2</v>
      </c>
      <c r="D103" s="15">
        <v>1</v>
      </c>
      <c r="E103" s="22"/>
      <c r="F103" s="28">
        <f t="shared" si="3"/>
        <v>0</v>
      </c>
      <c r="G103" s="59" t="s">
        <v>272</v>
      </c>
    </row>
    <row r="104" spans="1:7" x14ac:dyDescent="0.2">
      <c r="A104" s="58">
        <v>7591040210</v>
      </c>
      <c r="B104" s="13" t="s">
        <v>114</v>
      </c>
      <c r="C104" s="15">
        <v>2</v>
      </c>
      <c r="D104" s="15">
        <v>1</v>
      </c>
      <c r="E104" s="22"/>
      <c r="F104" s="28">
        <f t="shared" si="3"/>
        <v>0</v>
      </c>
      <c r="G104" s="59" t="s">
        <v>272</v>
      </c>
    </row>
    <row r="105" spans="1:7" x14ac:dyDescent="0.2">
      <c r="A105" s="58">
        <v>7591040220</v>
      </c>
      <c r="B105" s="13" t="s">
        <v>125</v>
      </c>
      <c r="C105" s="15">
        <v>2</v>
      </c>
      <c r="D105" s="15">
        <v>1</v>
      </c>
      <c r="E105" s="22"/>
      <c r="F105" s="28">
        <f t="shared" si="3"/>
        <v>0</v>
      </c>
      <c r="G105" s="59" t="s">
        <v>272</v>
      </c>
    </row>
    <row r="106" spans="1:7" x14ac:dyDescent="0.2">
      <c r="A106" s="58">
        <v>7591040310</v>
      </c>
      <c r="B106" s="13" t="s">
        <v>17</v>
      </c>
      <c r="C106" s="15">
        <v>2</v>
      </c>
      <c r="D106" s="15">
        <v>1</v>
      </c>
      <c r="E106" s="22"/>
      <c r="F106" s="28">
        <f t="shared" si="3"/>
        <v>0</v>
      </c>
      <c r="G106" s="59" t="s">
        <v>272</v>
      </c>
    </row>
    <row r="107" spans="1:7" x14ac:dyDescent="0.2">
      <c r="A107" s="58">
        <v>7591040320</v>
      </c>
      <c r="B107" s="13" t="s">
        <v>25</v>
      </c>
      <c r="C107" s="15">
        <v>2</v>
      </c>
      <c r="D107" s="15">
        <v>1</v>
      </c>
      <c r="E107" s="22"/>
      <c r="F107" s="28">
        <f t="shared" si="3"/>
        <v>0</v>
      </c>
      <c r="G107" s="59" t="s">
        <v>272</v>
      </c>
    </row>
    <row r="108" spans="1:7" x14ac:dyDescent="0.2">
      <c r="A108" s="58">
        <v>7591040330</v>
      </c>
      <c r="B108" s="13" t="s">
        <v>106</v>
      </c>
      <c r="C108" s="15">
        <v>2</v>
      </c>
      <c r="D108" s="15">
        <v>1</v>
      </c>
      <c r="E108" s="22"/>
      <c r="F108" s="28">
        <f t="shared" si="3"/>
        <v>0</v>
      </c>
      <c r="G108" s="59" t="s">
        <v>272</v>
      </c>
    </row>
    <row r="109" spans="1:7" x14ac:dyDescent="0.2">
      <c r="A109" s="58">
        <v>7591040340</v>
      </c>
      <c r="B109" s="13" t="s">
        <v>108</v>
      </c>
      <c r="C109" s="15">
        <v>2</v>
      </c>
      <c r="D109" s="15">
        <v>1</v>
      </c>
      <c r="E109" s="22"/>
      <c r="F109" s="28">
        <f t="shared" si="3"/>
        <v>0</v>
      </c>
      <c r="G109" s="59" t="s">
        <v>272</v>
      </c>
    </row>
    <row r="110" spans="1:7" x14ac:dyDescent="0.2">
      <c r="A110" s="58">
        <v>7591040360</v>
      </c>
      <c r="B110" s="13" t="s">
        <v>143</v>
      </c>
      <c r="C110" s="15">
        <v>2</v>
      </c>
      <c r="D110" s="15">
        <v>1</v>
      </c>
      <c r="E110" s="22"/>
      <c r="F110" s="28">
        <f t="shared" si="3"/>
        <v>0</v>
      </c>
      <c r="G110" s="59" t="s">
        <v>272</v>
      </c>
    </row>
    <row r="111" spans="1:7" x14ac:dyDescent="0.2">
      <c r="A111" s="58">
        <v>7591040370</v>
      </c>
      <c r="B111" s="13" t="s">
        <v>163</v>
      </c>
      <c r="C111" s="15">
        <v>2</v>
      </c>
      <c r="D111" s="15">
        <v>1</v>
      </c>
      <c r="E111" s="22"/>
      <c r="F111" s="28">
        <f t="shared" si="3"/>
        <v>0</v>
      </c>
      <c r="G111" s="59" t="s">
        <v>272</v>
      </c>
    </row>
    <row r="112" spans="1:7" x14ac:dyDescent="0.2">
      <c r="A112" s="58">
        <v>7591040380</v>
      </c>
      <c r="B112" s="13" t="s">
        <v>176</v>
      </c>
      <c r="C112" s="15">
        <v>2</v>
      </c>
      <c r="D112" s="15">
        <v>1</v>
      </c>
      <c r="E112" s="22"/>
      <c r="F112" s="28">
        <f t="shared" si="3"/>
        <v>0</v>
      </c>
      <c r="G112" s="59" t="s">
        <v>272</v>
      </c>
    </row>
    <row r="113" spans="1:7" x14ac:dyDescent="0.2">
      <c r="A113" s="58">
        <v>7591040410</v>
      </c>
      <c r="B113" s="13" t="s">
        <v>142</v>
      </c>
      <c r="C113" s="15">
        <v>2</v>
      </c>
      <c r="D113" s="15">
        <v>1</v>
      </c>
      <c r="E113" s="22"/>
      <c r="F113" s="28">
        <f t="shared" si="3"/>
        <v>0</v>
      </c>
      <c r="G113" s="59" t="s">
        <v>272</v>
      </c>
    </row>
    <row r="114" spans="1:7" x14ac:dyDescent="0.2">
      <c r="A114" s="58">
        <v>7591040420</v>
      </c>
      <c r="B114" s="13" t="s">
        <v>161</v>
      </c>
      <c r="C114" s="15">
        <v>2</v>
      </c>
      <c r="D114" s="15">
        <v>1</v>
      </c>
      <c r="E114" s="22"/>
      <c r="F114" s="28">
        <f t="shared" si="3"/>
        <v>0</v>
      </c>
      <c r="G114" s="59" t="s">
        <v>272</v>
      </c>
    </row>
    <row r="115" spans="1:7" x14ac:dyDescent="0.2">
      <c r="A115" s="58">
        <v>7591040430</v>
      </c>
      <c r="B115" s="13" t="s">
        <v>174</v>
      </c>
      <c r="C115" s="15">
        <v>2</v>
      </c>
      <c r="D115" s="15">
        <v>1</v>
      </c>
      <c r="E115" s="22"/>
      <c r="F115" s="28">
        <f t="shared" si="3"/>
        <v>0</v>
      </c>
      <c r="G115" s="59" t="s">
        <v>272</v>
      </c>
    </row>
    <row r="116" spans="1:7" x14ac:dyDescent="0.2">
      <c r="A116" s="58">
        <v>7591040460</v>
      </c>
      <c r="B116" s="13" t="s">
        <v>19</v>
      </c>
      <c r="C116" s="15">
        <v>2</v>
      </c>
      <c r="D116" s="15">
        <v>1</v>
      </c>
      <c r="E116" s="22"/>
      <c r="F116" s="28">
        <f t="shared" si="3"/>
        <v>0</v>
      </c>
      <c r="G116" s="59" t="s">
        <v>272</v>
      </c>
    </row>
    <row r="117" spans="1:7" x14ac:dyDescent="0.2">
      <c r="A117" s="58">
        <v>7591040470</v>
      </c>
      <c r="B117" s="13" t="s">
        <v>27</v>
      </c>
      <c r="C117" s="15">
        <v>2</v>
      </c>
      <c r="D117" s="15">
        <v>1</v>
      </c>
      <c r="E117" s="22"/>
      <c r="F117" s="28">
        <f t="shared" si="3"/>
        <v>0</v>
      </c>
      <c r="G117" s="59" t="s">
        <v>272</v>
      </c>
    </row>
    <row r="118" spans="1:7" x14ac:dyDescent="0.2">
      <c r="A118" s="58">
        <v>7591040440</v>
      </c>
      <c r="B118" s="13" t="s">
        <v>86</v>
      </c>
      <c r="C118" s="15">
        <v>10</v>
      </c>
      <c r="D118" s="15">
        <v>4</v>
      </c>
      <c r="E118" s="22"/>
      <c r="F118" s="28">
        <f t="shared" si="3"/>
        <v>0</v>
      </c>
      <c r="G118" s="59" t="s">
        <v>272</v>
      </c>
    </row>
    <row r="119" spans="1:7" x14ac:dyDescent="0.2">
      <c r="A119" s="58">
        <v>7591040450</v>
      </c>
      <c r="B119" s="13" t="s">
        <v>111</v>
      </c>
      <c r="C119" s="15">
        <v>2</v>
      </c>
      <c r="D119" s="15">
        <v>1</v>
      </c>
      <c r="E119" s="22"/>
      <c r="F119" s="28">
        <f t="shared" si="3"/>
        <v>0</v>
      </c>
      <c r="G119" s="59" t="s">
        <v>272</v>
      </c>
    </row>
    <row r="120" spans="1:7" x14ac:dyDescent="0.2">
      <c r="A120" s="58">
        <v>7591040490</v>
      </c>
      <c r="B120" s="13" t="s">
        <v>113</v>
      </c>
      <c r="C120" s="15">
        <v>2</v>
      </c>
      <c r="D120" s="15">
        <v>1</v>
      </c>
      <c r="E120" s="22"/>
      <c r="F120" s="28">
        <f t="shared" si="3"/>
        <v>0</v>
      </c>
      <c r="G120" s="59" t="s">
        <v>272</v>
      </c>
    </row>
    <row r="121" spans="1:7" x14ac:dyDescent="0.2">
      <c r="A121" s="58">
        <v>7591040500</v>
      </c>
      <c r="B121" s="13" t="s">
        <v>124</v>
      </c>
      <c r="C121" s="15">
        <v>2</v>
      </c>
      <c r="D121" s="15">
        <v>1</v>
      </c>
      <c r="E121" s="22"/>
      <c r="F121" s="28">
        <f t="shared" si="3"/>
        <v>0</v>
      </c>
      <c r="G121" s="59" t="s">
        <v>272</v>
      </c>
    </row>
    <row r="122" spans="1:7" x14ac:dyDescent="0.2">
      <c r="A122" s="58">
        <v>7591080550</v>
      </c>
      <c r="B122" s="13" t="s">
        <v>80</v>
      </c>
      <c r="C122" s="15">
        <v>20</v>
      </c>
      <c r="D122" s="15">
        <v>4</v>
      </c>
      <c r="E122" s="22"/>
      <c r="F122" s="28">
        <f t="shared" si="3"/>
        <v>0</v>
      </c>
      <c r="G122" s="59" t="s">
        <v>272</v>
      </c>
    </row>
    <row r="123" spans="1:7" x14ac:dyDescent="0.2">
      <c r="A123" s="58">
        <v>7591080552</v>
      </c>
      <c r="B123" s="13" t="s">
        <v>97</v>
      </c>
      <c r="C123" s="15">
        <v>5</v>
      </c>
      <c r="D123" s="15">
        <v>1</v>
      </c>
      <c r="E123" s="22"/>
      <c r="F123" s="28">
        <f t="shared" si="3"/>
        <v>0</v>
      </c>
      <c r="G123" s="59" t="s">
        <v>272</v>
      </c>
    </row>
    <row r="124" spans="1:7" x14ac:dyDescent="0.2">
      <c r="A124" s="58">
        <v>7591080560</v>
      </c>
      <c r="B124" s="13" t="s">
        <v>99</v>
      </c>
      <c r="C124" s="15">
        <v>5</v>
      </c>
      <c r="D124" s="15">
        <v>1</v>
      </c>
      <c r="E124" s="22"/>
      <c r="F124" s="28">
        <f t="shared" si="3"/>
        <v>0</v>
      </c>
      <c r="G124" s="59" t="s">
        <v>272</v>
      </c>
    </row>
    <row r="125" spans="1:7" x14ac:dyDescent="0.2">
      <c r="A125" s="58">
        <v>7591010010</v>
      </c>
      <c r="B125" s="13" t="s">
        <v>5</v>
      </c>
      <c r="C125" s="15">
        <v>20</v>
      </c>
      <c r="D125" s="15">
        <v>3</v>
      </c>
      <c r="E125" s="22"/>
      <c r="F125" s="28">
        <f t="shared" si="3"/>
        <v>0</v>
      </c>
      <c r="G125" s="59" t="s">
        <v>272</v>
      </c>
    </row>
    <row r="126" spans="1:7" x14ac:dyDescent="0.2">
      <c r="A126" s="58">
        <v>7591010022</v>
      </c>
      <c r="B126" s="13" t="s">
        <v>8</v>
      </c>
      <c r="C126" s="15">
        <v>2</v>
      </c>
      <c r="D126" s="15">
        <v>1</v>
      </c>
      <c r="E126" s="22"/>
      <c r="F126" s="28">
        <f t="shared" si="3"/>
        <v>0</v>
      </c>
      <c r="G126" s="59" t="s">
        <v>272</v>
      </c>
    </row>
    <row r="127" spans="1:7" x14ac:dyDescent="0.2">
      <c r="A127" s="58">
        <v>7591010020</v>
      </c>
      <c r="B127" s="13" t="s">
        <v>6</v>
      </c>
      <c r="C127" s="15">
        <v>15</v>
      </c>
      <c r="D127" s="15">
        <v>3</v>
      </c>
      <c r="E127" s="22"/>
      <c r="F127" s="28">
        <f t="shared" si="3"/>
        <v>0</v>
      </c>
      <c r="G127" s="59" t="s">
        <v>272</v>
      </c>
    </row>
    <row r="128" spans="1:7" x14ac:dyDescent="0.2">
      <c r="A128" s="58">
        <v>7591010021</v>
      </c>
      <c r="B128" s="13" t="s">
        <v>7</v>
      </c>
      <c r="C128" s="15">
        <v>2</v>
      </c>
      <c r="D128" s="15">
        <v>1</v>
      </c>
      <c r="E128" s="22"/>
      <c r="F128" s="28">
        <f t="shared" si="3"/>
        <v>0</v>
      </c>
      <c r="G128" s="59" t="s">
        <v>272</v>
      </c>
    </row>
    <row r="129" spans="1:7" x14ac:dyDescent="0.2">
      <c r="A129" s="58">
        <v>7591010025</v>
      </c>
      <c r="B129" s="13" t="s">
        <v>9</v>
      </c>
      <c r="C129" s="15">
        <v>2</v>
      </c>
      <c r="D129" s="15">
        <v>1</v>
      </c>
      <c r="E129" s="22"/>
      <c r="F129" s="28">
        <f t="shared" si="3"/>
        <v>0</v>
      </c>
      <c r="G129" s="59" t="s">
        <v>272</v>
      </c>
    </row>
    <row r="130" spans="1:7" x14ac:dyDescent="0.2">
      <c r="A130" s="58">
        <v>7591010026</v>
      </c>
      <c r="B130" s="13" t="s">
        <v>10</v>
      </c>
      <c r="C130" s="15">
        <v>2</v>
      </c>
      <c r="D130" s="15">
        <v>1</v>
      </c>
      <c r="E130" s="22"/>
      <c r="F130" s="28">
        <f t="shared" si="3"/>
        <v>0</v>
      </c>
      <c r="G130" s="59" t="s">
        <v>272</v>
      </c>
    </row>
    <row r="131" spans="1:7" x14ac:dyDescent="0.2">
      <c r="A131" s="58">
        <v>7591010030</v>
      </c>
      <c r="B131" s="13" t="s">
        <v>11</v>
      </c>
      <c r="C131" s="15">
        <v>10</v>
      </c>
      <c r="D131" s="15">
        <v>3</v>
      </c>
      <c r="E131" s="22"/>
      <c r="F131" s="28">
        <f t="shared" ref="F131:F156" si="4">C131*E131</f>
        <v>0</v>
      </c>
      <c r="G131" s="59" t="s">
        <v>272</v>
      </c>
    </row>
    <row r="132" spans="1:7" x14ac:dyDescent="0.2">
      <c r="A132" s="58">
        <v>7591010040</v>
      </c>
      <c r="B132" s="13" t="s">
        <v>12</v>
      </c>
      <c r="C132" s="15">
        <v>10</v>
      </c>
      <c r="D132" s="15">
        <v>3</v>
      </c>
      <c r="E132" s="22"/>
      <c r="F132" s="28">
        <f t="shared" si="4"/>
        <v>0</v>
      </c>
      <c r="G132" s="59" t="s">
        <v>272</v>
      </c>
    </row>
    <row r="133" spans="1:7" x14ac:dyDescent="0.2">
      <c r="A133" s="58">
        <v>7591010043</v>
      </c>
      <c r="B133" s="13" t="s">
        <v>13</v>
      </c>
      <c r="C133" s="15">
        <v>2</v>
      </c>
      <c r="D133" s="15">
        <v>1</v>
      </c>
      <c r="E133" s="22"/>
      <c r="F133" s="28">
        <f t="shared" si="4"/>
        <v>0</v>
      </c>
      <c r="G133" s="59" t="s">
        <v>272</v>
      </c>
    </row>
    <row r="134" spans="1:7" x14ac:dyDescent="0.2">
      <c r="A134" s="58">
        <v>7591010044</v>
      </c>
      <c r="B134" s="13" t="s">
        <v>14</v>
      </c>
      <c r="C134" s="15">
        <v>2</v>
      </c>
      <c r="D134" s="15">
        <v>1</v>
      </c>
      <c r="E134" s="22"/>
      <c r="F134" s="28">
        <f t="shared" si="4"/>
        <v>0</v>
      </c>
      <c r="G134" s="59" t="s">
        <v>272</v>
      </c>
    </row>
    <row r="135" spans="1:7" x14ac:dyDescent="0.2">
      <c r="A135" s="58">
        <v>7591010050</v>
      </c>
      <c r="B135" s="13" t="s">
        <v>15</v>
      </c>
      <c r="C135" s="15">
        <v>3</v>
      </c>
      <c r="D135" s="15">
        <v>1</v>
      </c>
      <c r="E135" s="22"/>
      <c r="F135" s="28">
        <f t="shared" si="4"/>
        <v>0</v>
      </c>
      <c r="G135" s="59" t="s">
        <v>272</v>
      </c>
    </row>
    <row r="136" spans="1:7" x14ac:dyDescent="0.2">
      <c r="A136" s="58">
        <v>7591010060</v>
      </c>
      <c r="B136" s="13" t="s">
        <v>16</v>
      </c>
      <c r="C136" s="15">
        <v>3</v>
      </c>
      <c r="D136" s="15">
        <v>1</v>
      </c>
      <c r="E136" s="22"/>
      <c r="F136" s="28">
        <f t="shared" si="4"/>
        <v>0</v>
      </c>
      <c r="G136" s="59" t="s">
        <v>272</v>
      </c>
    </row>
    <row r="137" spans="1:7" x14ac:dyDescent="0.2">
      <c r="A137" s="58">
        <v>7591010070</v>
      </c>
      <c r="B137" s="13" t="s">
        <v>21</v>
      </c>
      <c r="C137" s="15">
        <v>2</v>
      </c>
      <c r="D137" s="15">
        <v>1</v>
      </c>
      <c r="E137" s="22"/>
      <c r="F137" s="28">
        <f t="shared" si="4"/>
        <v>0</v>
      </c>
      <c r="G137" s="59" t="s">
        <v>272</v>
      </c>
    </row>
    <row r="138" spans="1:7" x14ac:dyDescent="0.2">
      <c r="A138" s="58">
        <v>7591010080</v>
      </c>
      <c r="B138" s="13" t="s">
        <v>22</v>
      </c>
      <c r="C138" s="15">
        <v>2</v>
      </c>
      <c r="D138" s="15">
        <v>1</v>
      </c>
      <c r="E138" s="22"/>
      <c r="F138" s="28">
        <f t="shared" si="4"/>
        <v>0</v>
      </c>
      <c r="G138" s="59" t="s">
        <v>272</v>
      </c>
    </row>
    <row r="139" spans="1:7" x14ac:dyDescent="0.2">
      <c r="A139" s="58">
        <v>7591010083</v>
      </c>
      <c r="B139" s="13" t="s">
        <v>23</v>
      </c>
      <c r="C139" s="15">
        <v>2</v>
      </c>
      <c r="D139" s="15">
        <v>1</v>
      </c>
      <c r="E139" s="22"/>
      <c r="F139" s="28">
        <f t="shared" si="4"/>
        <v>0</v>
      </c>
      <c r="G139" s="59" t="s">
        <v>272</v>
      </c>
    </row>
    <row r="140" spans="1:7" x14ac:dyDescent="0.2">
      <c r="A140" s="58">
        <v>7591010084</v>
      </c>
      <c r="B140" s="13" t="s">
        <v>24</v>
      </c>
      <c r="C140" s="15">
        <v>2</v>
      </c>
      <c r="D140" s="15">
        <v>1</v>
      </c>
      <c r="E140" s="22"/>
      <c r="F140" s="28">
        <f t="shared" si="4"/>
        <v>0</v>
      </c>
      <c r="G140" s="59" t="s">
        <v>272</v>
      </c>
    </row>
    <row r="141" spans="1:7" x14ac:dyDescent="0.2">
      <c r="A141" s="58">
        <v>7591010085</v>
      </c>
      <c r="B141" s="13" t="s">
        <v>34</v>
      </c>
      <c r="C141" s="15">
        <v>3</v>
      </c>
      <c r="D141" s="15">
        <v>1</v>
      </c>
      <c r="E141" s="22"/>
      <c r="F141" s="28">
        <f t="shared" si="4"/>
        <v>0</v>
      </c>
      <c r="G141" s="59" t="s">
        <v>272</v>
      </c>
    </row>
    <row r="142" spans="1:7" x14ac:dyDescent="0.2">
      <c r="A142" s="58">
        <v>7591010086</v>
      </c>
      <c r="B142" s="13" t="s">
        <v>35</v>
      </c>
      <c r="C142" s="15">
        <v>3</v>
      </c>
      <c r="D142" s="15">
        <v>1</v>
      </c>
      <c r="E142" s="22"/>
      <c r="F142" s="28">
        <f t="shared" si="4"/>
        <v>0</v>
      </c>
      <c r="G142" s="59" t="s">
        <v>272</v>
      </c>
    </row>
    <row r="143" spans="1:7" x14ac:dyDescent="0.2">
      <c r="A143" s="58">
        <v>7591010087</v>
      </c>
      <c r="B143" s="13" t="s">
        <v>36</v>
      </c>
      <c r="C143" s="15">
        <v>2</v>
      </c>
      <c r="D143" s="15">
        <v>1</v>
      </c>
      <c r="E143" s="22"/>
      <c r="F143" s="28">
        <f t="shared" si="4"/>
        <v>0</v>
      </c>
      <c r="G143" s="59" t="s">
        <v>272</v>
      </c>
    </row>
    <row r="144" spans="1:7" x14ac:dyDescent="0.2">
      <c r="A144" s="58">
        <v>7591010088</v>
      </c>
      <c r="B144" s="13" t="s">
        <v>37</v>
      </c>
      <c r="C144" s="15">
        <v>2</v>
      </c>
      <c r="D144" s="15">
        <v>1</v>
      </c>
      <c r="E144" s="22"/>
      <c r="F144" s="28">
        <f t="shared" si="4"/>
        <v>0</v>
      </c>
      <c r="G144" s="59" t="s">
        <v>272</v>
      </c>
    </row>
    <row r="145" spans="1:7" x14ac:dyDescent="0.2">
      <c r="A145" s="58">
        <v>7591010090</v>
      </c>
      <c r="B145" s="13" t="s">
        <v>38</v>
      </c>
      <c r="C145" s="15">
        <v>10</v>
      </c>
      <c r="D145" s="15">
        <v>1</v>
      </c>
      <c r="E145" s="22"/>
      <c r="F145" s="28">
        <f t="shared" si="4"/>
        <v>0</v>
      </c>
      <c r="G145" s="59" t="s">
        <v>272</v>
      </c>
    </row>
    <row r="146" spans="1:7" x14ac:dyDescent="0.2">
      <c r="A146" s="58">
        <v>7591010100</v>
      </c>
      <c r="B146" s="13" t="s">
        <v>39</v>
      </c>
      <c r="C146" s="15">
        <v>10</v>
      </c>
      <c r="D146" s="15">
        <v>1</v>
      </c>
      <c r="E146" s="22"/>
      <c r="F146" s="28">
        <f t="shared" si="4"/>
        <v>0</v>
      </c>
      <c r="G146" s="59" t="s">
        <v>272</v>
      </c>
    </row>
    <row r="147" spans="1:7" x14ac:dyDescent="0.2">
      <c r="A147" s="58">
        <v>7591010110</v>
      </c>
      <c r="B147" s="13" t="s">
        <v>40</v>
      </c>
      <c r="C147" s="15">
        <v>10</v>
      </c>
      <c r="D147" s="15">
        <v>1</v>
      </c>
      <c r="E147" s="22"/>
      <c r="F147" s="28">
        <f t="shared" si="4"/>
        <v>0</v>
      </c>
      <c r="G147" s="59" t="s">
        <v>272</v>
      </c>
    </row>
    <row r="148" spans="1:7" x14ac:dyDescent="0.2">
      <c r="A148" s="58">
        <v>7591010120</v>
      </c>
      <c r="B148" s="13" t="s">
        <v>41</v>
      </c>
      <c r="C148" s="15">
        <v>10</v>
      </c>
      <c r="D148" s="15">
        <v>1</v>
      </c>
      <c r="E148" s="22"/>
      <c r="F148" s="28">
        <f t="shared" si="4"/>
        <v>0</v>
      </c>
      <c r="G148" s="59" t="s">
        <v>272</v>
      </c>
    </row>
    <row r="149" spans="1:7" x14ac:dyDescent="0.2">
      <c r="A149" s="58">
        <v>7591010130</v>
      </c>
      <c r="B149" s="13" t="s">
        <v>46</v>
      </c>
      <c r="C149" s="15">
        <v>10</v>
      </c>
      <c r="D149" s="15">
        <v>2</v>
      </c>
      <c r="E149" s="22"/>
      <c r="F149" s="28">
        <f t="shared" si="4"/>
        <v>0</v>
      </c>
      <c r="G149" s="59" t="s">
        <v>272</v>
      </c>
    </row>
    <row r="150" spans="1:7" x14ac:dyDescent="0.2">
      <c r="A150" s="58">
        <v>7591010140</v>
      </c>
      <c r="B150" s="13" t="s">
        <v>47</v>
      </c>
      <c r="C150" s="15">
        <v>10</v>
      </c>
      <c r="D150" s="15">
        <v>2</v>
      </c>
      <c r="E150" s="22"/>
      <c r="F150" s="28">
        <f t="shared" si="4"/>
        <v>0</v>
      </c>
      <c r="G150" s="59" t="s">
        <v>272</v>
      </c>
    </row>
    <row r="151" spans="1:7" x14ac:dyDescent="0.2">
      <c r="A151" s="58">
        <v>7591010150</v>
      </c>
      <c r="B151" s="13" t="s">
        <v>50</v>
      </c>
      <c r="C151" s="15">
        <v>10</v>
      </c>
      <c r="D151" s="15">
        <v>2</v>
      </c>
      <c r="E151" s="22"/>
      <c r="F151" s="28">
        <f t="shared" si="4"/>
        <v>0</v>
      </c>
      <c r="G151" s="59" t="s">
        <v>272</v>
      </c>
    </row>
    <row r="152" spans="1:7" x14ac:dyDescent="0.2">
      <c r="A152" s="58">
        <v>7591010160</v>
      </c>
      <c r="B152" s="13" t="s">
        <v>51</v>
      </c>
      <c r="C152" s="15">
        <v>10</v>
      </c>
      <c r="D152" s="15">
        <v>2</v>
      </c>
      <c r="E152" s="22"/>
      <c r="F152" s="28">
        <f t="shared" si="4"/>
        <v>0</v>
      </c>
      <c r="G152" s="59" t="s">
        <v>272</v>
      </c>
    </row>
    <row r="153" spans="1:7" x14ac:dyDescent="0.2">
      <c r="A153" s="58" t="s">
        <v>246</v>
      </c>
      <c r="B153" s="13" t="s">
        <v>250</v>
      </c>
      <c r="C153" s="15">
        <v>5</v>
      </c>
      <c r="D153" s="15">
        <v>2</v>
      </c>
      <c r="E153" s="22"/>
      <c r="F153" s="28">
        <f t="shared" si="4"/>
        <v>0</v>
      </c>
      <c r="G153" s="59" t="s">
        <v>272</v>
      </c>
    </row>
    <row r="154" spans="1:7" x14ac:dyDescent="0.2">
      <c r="A154" s="58" t="s">
        <v>247</v>
      </c>
      <c r="B154" s="13" t="s">
        <v>251</v>
      </c>
      <c r="C154" s="15">
        <v>4</v>
      </c>
      <c r="D154" s="15">
        <v>2</v>
      </c>
      <c r="E154" s="22"/>
      <c r="F154" s="28">
        <f t="shared" si="4"/>
        <v>0</v>
      </c>
      <c r="G154" s="59" t="s">
        <v>272</v>
      </c>
    </row>
    <row r="155" spans="1:7" x14ac:dyDescent="0.2">
      <c r="A155" s="58" t="s">
        <v>248</v>
      </c>
      <c r="B155" s="13" t="s">
        <v>252</v>
      </c>
      <c r="C155" s="15">
        <v>4</v>
      </c>
      <c r="D155" s="15">
        <v>2</v>
      </c>
      <c r="E155" s="22"/>
      <c r="F155" s="28">
        <f t="shared" si="4"/>
        <v>0</v>
      </c>
      <c r="G155" s="59" t="s">
        <v>272</v>
      </c>
    </row>
    <row r="156" spans="1:7" x14ac:dyDescent="0.2">
      <c r="A156" s="58" t="s">
        <v>249</v>
      </c>
      <c r="B156" s="13" t="s">
        <v>253</v>
      </c>
      <c r="C156" s="15">
        <v>5</v>
      </c>
      <c r="D156" s="15">
        <v>2</v>
      </c>
      <c r="E156" s="22"/>
      <c r="F156" s="28">
        <f t="shared" si="4"/>
        <v>0</v>
      </c>
      <c r="G156" s="59" t="s">
        <v>272</v>
      </c>
    </row>
    <row r="157" spans="1:7" x14ac:dyDescent="0.2">
      <c r="A157" s="58">
        <v>7591010170</v>
      </c>
      <c r="B157" s="13" t="s">
        <v>55</v>
      </c>
      <c r="C157" s="15">
        <v>10</v>
      </c>
      <c r="D157" s="15">
        <v>1</v>
      </c>
      <c r="E157" s="22"/>
      <c r="F157" s="28">
        <f t="shared" ref="F157:F220" si="5">C157*E157</f>
        <v>0</v>
      </c>
      <c r="G157" s="59" t="s">
        <v>272</v>
      </c>
    </row>
    <row r="158" spans="1:7" x14ac:dyDescent="0.2">
      <c r="A158" s="58">
        <v>7591010180</v>
      </c>
      <c r="B158" s="13" t="s">
        <v>56</v>
      </c>
      <c r="C158" s="15">
        <v>15</v>
      </c>
      <c r="D158" s="15">
        <v>2</v>
      </c>
      <c r="E158" s="22"/>
      <c r="F158" s="28">
        <f t="shared" si="5"/>
        <v>0</v>
      </c>
      <c r="G158" s="59" t="s">
        <v>272</v>
      </c>
    </row>
    <row r="159" spans="1:7" x14ac:dyDescent="0.2">
      <c r="A159" s="58">
        <v>7591010190</v>
      </c>
      <c r="B159" s="13" t="s">
        <v>57</v>
      </c>
      <c r="C159" s="15">
        <v>10</v>
      </c>
      <c r="D159" s="15">
        <v>1</v>
      </c>
      <c r="E159" s="22"/>
      <c r="F159" s="28">
        <f t="shared" si="5"/>
        <v>0</v>
      </c>
      <c r="G159" s="59" t="s">
        <v>272</v>
      </c>
    </row>
    <row r="160" spans="1:7" x14ac:dyDescent="0.2">
      <c r="A160" s="58">
        <v>7591010200</v>
      </c>
      <c r="B160" s="13" t="s">
        <v>58</v>
      </c>
      <c r="C160" s="15">
        <v>5</v>
      </c>
      <c r="D160" s="15">
        <v>1</v>
      </c>
      <c r="E160" s="22"/>
      <c r="F160" s="28">
        <f t="shared" si="5"/>
        <v>0</v>
      </c>
      <c r="G160" s="59" t="s">
        <v>272</v>
      </c>
    </row>
    <row r="161" spans="1:7" x14ac:dyDescent="0.2">
      <c r="A161" s="58">
        <v>7591010210</v>
      </c>
      <c r="B161" s="13" t="s">
        <v>59</v>
      </c>
      <c r="C161" s="15">
        <v>2</v>
      </c>
      <c r="D161" s="15">
        <v>1</v>
      </c>
      <c r="E161" s="22"/>
      <c r="F161" s="28">
        <f t="shared" si="5"/>
        <v>0</v>
      </c>
      <c r="G161" s="59" t="s">
        <v>272</v>
      </c>
    </row>
    <row r="162" spans="1:7" x14ac:dyDescent="0.2">
      <c r="A162" s="58">
        <v>7591010220</v>
      </c>
      <c r="B162" s="13" t="s">
        <v>60</v>
      </c>
      <c r="C162" s="15">
        <v>2</v>
      </c>
      <c r="D162" s="15">
        <v>1</v>
      </c>
      <c r="E162" s="22"/>
      <c r="F162" s="28">
        <f t="shared" si="5"/>
        <v>0</v>
      </c>
      <c r="G162" s="59" t="s">
        <v>272</v>
      </c>
    </row>
    <row r="163" spans="1:7" x14ac:dyDescent="0.2">
      <c r="A163" s="58">
        <v>7591080570</v>
      </c>
      <c r="B163" s="13" t="s">
        <v>74</v>
      </c>
      <c r="C163" s="15">
        <v>50</v>
      </c>
      <c r="D163" s="15">
        <v>5</v>
      </c>
      <c r="E163" s="22"/>
      <c r="F163" s="28">
        <f t="shared" si="5"/>
        <v>0</v>
      </c>
      <c r="G163" s="59" t="s">
        <v>272</v>
      </c>
    </row>
    <row r="164" spans="1:7" x14ac:dyDescent="0.2">
      <c r="A164" s="58">
        <v>7591080695</v>
      </c>
      <c r="B164" s="13" t="s">
        <v>134</v>
      </c>
      <c r="C164" s="15">
        <v>2</v>
      </c>
      <c r="D164" s="15">
        <v>1</v>
      </c>
      <c r="E164" s="22"/>
      <c r="F164" s="28">
        <f t="shared" si="5"/>
        <v>0</v>
      </c>
      <c r="G164" s="59" t="s">
        <v>272</v>
      </c>
    </row>
    <row r="165" spans="1:7" x14ac:dyDescent="0.2">
      <c r="A165" s="58">
        <v>7591080700</v>
      </c>
      <c r="B165" s="13" t="s">
        <v>30</v>
      </c>
      <c r="C165" s="15">
        <v>5</v>
      </c>
      <c r="D165" s="15">
        <v>1</v>
      </c>
      <c r="E165" s="22"/>
      <c r="F165" s="28">
        <f t="shared" si="5"/>
        <v>0</v>
      </c>
      <c r="G165" s="59" t="s">
        <v>272</v>
      </c>
    </row>
    <row r="166" spans="1:7" x14ac:dyDescent="0.2">
      <c r="A166" s="58">
        <v>7591080705</v>
      </c>
      <c r="B166" s="13" t="s">
        <v>48</v>
      </c>
      <c r="C166" s="15">
        <v>5</v>
      </c>
      <c r="D166" s="15">
        <v>1</v>
      </c>
      <c r="E166" s="22"/>
      <c r="F166" s="28">
        <f t="shared" si="5"/>
        <v>0</v>
      </c>
      <c r="G166" s="59" t="s">
        <v>272</v>
      </c>
    </row>
    <row r="167" spans="1:7" x14ac:dyDescent="0.2">
      <c r="A167" s="58">
        <v>7591080710</v>
      </c>
      <c r="B167" s="13" t="s">
        <v>234</v>
      </c>
      <c r="C167" s="15">
        <v>5</v>
      </c>
      <c r="D167" s="15">
        <v>1</v>
      </c>
      <c r="E167" s="22"/>
      <c r="F167" s="28">
        <f t="shared" si="5"/>
        <v>0</v>
      </c>
      <c r="G167" s="59" t="s">
        <v>272</v>
      </c>
    </row>
    <row r="168" spans="1:7" x14ac:dyDescent="0.2">
      <c r="A168" s="58">
        <v>7591080725</v>
      </c>
      <c r="B168" s="13" t="s">
        <v>90</v>
      </c>
      <c r="C168" s="15">
        <v>15</v>
      </c>
      <c r="D168" s="15">
        <v>2</v>
      </c>
      <c r="E168" s="22"/>
      <c r="F168" s="28">
        <f t="shared" si="5"/>
        <v>0</v>
      </c>
      <c r="G168" s="59" t="s">
        <v>272</v>
      </c>
    </row>
    <row r="169" spans="1:7" x14ac:dyDescent="0.2">
      <c r="A169" s="58">
        <v>7591080730</v>
      </c>
      <c r="B169" s="13" t="s">
        <v>91</v>
      </c>
      <c r="C169" s="15">
        <v>15</v>
      </c>
      <c r="D169" s="15">
        <v>1</v>
      </c>
      <c r="E169" s="22"/>
      <c r="F169" s="28">
        <f t="shared" si="5"/>
        <v>0</v>
      </c>
      <c r="G169" s="59" t="s">
        <v>272</v>
      </c>
    </row>
    <row r="170" spans="1:7" x14ac:dyDescent="0.2">
      <c r="A170" s="58">
        <v>7591080720</v>
      </c>
      <c r="B170" s="13" t="s">
        <v>98</v>
      </c>
      <c r="C170" s="15">
        <v>30</v>
      </c>
      <c r="D170" s="15">
        <v>2</v>
      </c>
      <c r="E170" s="22"/>
      <c r="F170" s="28">
        <f t="shared" si="5"/>
        <v>0</v>
      </c>
      <c r="G170" s="59" t="s">
        <v>272</v>
      </c>
    </row>
    <row r="171" spans="1:7" x14ac:dyDescent="0.2">
      <c r="A171" s="58">
        <v>7591080750</v>
      </c>
      <c r="B171" s="13" t="s">
        <v>140</v>
      </c>
      <c r="C171" s="15">
        <v>5</v>
      </c>
      <c r="D171" s="15">
        <v>1</v>
      </c>
      <c r="E171" s="22"/>
      <c r="F171" s="28">
        <f t="shared" si="5"/>
        <v>0</v>
      </c>
      <c r="G171" s="59" t="s">
        <v>272</v>
      </c>
    </row>
    <row r="172" spans="1:7" x14ac:dyDescent="0.2">
      <c r="A172" s="58">
        <v>7591080780</v>
      </c>
      <c r="B172" s="13" t="s">
        <v>233</v>
      </c>
      <c r="C172" s="15">
        <v>30</v>
      </c>
      <c r="D172" s="15">
        <v>3</v>
      </c>
      <c r="E172" s="22"/>
      <c r="F172" s="28">
        <f t="shared" si="5"/>
        <v>0</v>
      </c>
      <c r="G172" s="59" t="s">
        <v>272</v>
      </c>
    </row>
    <row r="173" spans="1:7" x14ac:dyDescent="0.2">
      <c r="A173" s="58">
        <v>7591080781</v>
      </c>
      <c r="B173" s="13" t="s">
        <v>242</v>
      </c>
      <c r="C173" s="15">
        <v>2</v>
      </c>
      <c r="D173" s="15">
        <v>0</v>
      </c>
      <c r="E173" s="22"/>
      <c r="F173" s="28">
        <f t="shared" si="5"/>
        <v>0</v>
      </c>
      <c r="G173" s="59" t="s">
        <v>272</v>
      </c>
    </row>
    <row r="174" spans="1:7" x14ac:dyDescent="0.2">
      <c r="A174" s="58">
        <v>7590920250</v>
      </c>
      <c r="B174" s="13" t="s">
        <v>217</v>
      </c>
      <c r="C174" s="15">
        <v>7</v>
      </c>
      <c r="D174" s="15">
        <v>2</v>
      </c>
      <c r="E174" s="22"/>
      <c r="F174" s="28">
        <f t="shared" si="5"/>
        <v>0</v>
      </c>
      <c r="G174" s="59" t="s">
        <v>272</v>
      </c>
    </row>
    <row r="175" spans="1:7" x14ac:dyDescent="0.2">
      <c r="A175" s="58">
        <v>7590920240</v>
      </c>
      <c r="B175" s="13" t="s">
        <v>216</v>
      </c>
      <c r="C175" s="15">
        <v>7</v>
      </c>
      <c r="D175" s="15">
        <v>2</v>
      </c>
      <c r="E175" s="22"/>
      <c r="F175" s="28">
        <f t="shared" si="5"/>
        <v>0</v>
      </c>
      <c r="G175" s="59" t="s">
        <v>272</v>
      </c>
    </row>
    <row r="176" spans="1:7" x14ac:dyDescent="0.2">
      <c r="A176" s="58">
        <v>7590920070</v>
      </c>
      <c r="B176" s="13" t="s">
        <v>207</v>
      </c>
      <c r="C176" s="15">
        <v>15</v>
      </c>
      <c r="D176" s="15">
        <v>3</v>
      </c>
      <c r="E176" s="22"/>
      <c r="F176" s="28">
        <f t="shared" si="5"/>
        <v>0</v>
      </c>
      <c r="G176" s="59" t="s">
        <v>272</v>
      </c>
    </row>
    <row r="177" spans="1:7" x14ac:dyDescent="0.2">
      <c r="A177" s="58">
        <v>7590920040</v>
      </c>
      <c r="B177" s="13" t="s">
        <v>205</v>
      </c>
      <c r="C177" s="15">
        <v>15</v>
      </c>
      <c r="D177" s="15">
        <v>3</v>
      </c>
      <c r="E177" s="22"/>
      <c r="F177" s="28">
        <f t="shared" si="5"/>
        <v>0</v>
      </c>
      <c r="G177" s="59" t="s">
        <v>272</v>
      </c>
    </row>
    <row r="178" spans="1:7" x14ac:dyDescent="0.2">
      <c r="A178" s="58">
        <v>7590920210</v>
      </c>
      <c r="B178" s="13" t="s">
        <v>214</v>
      </c>
      <c r="C178" s="15">
        <v>30</v>
      </c>
      <c r="D178" s="15">
        <v>3</v>
      </c>
      <c r="E178" s="22"/>
      <c r="F178" s="28">
        <f t="shared" si="5"/>
        <v>0</v>
      </c>
      <c r="G178" s="59" t="s">
        <v>272</v>
      </c>
    </row>
    <row r="179" spans="1:7" x14ac:dyDescent="0.2">
      <c r="A179" s="58">
        <v>7591080840</v>
      </c>
      <c r="B179" s="13" t="s">
        <v>110</v>
      </c>
      <c r="C179" s="15">
        <v>150</v>
      </c>
      <c r="D179" s="15">
        <v>20</v>
      </c>
      <c r="E179" s="22"/>
      <c r="F179" s="28">
        <f t="shared" si="5"/>
        <v>0</v>
      </c>
      <c r="G179" s="59" t="s">
        <v>272</v>
      </c>
    </row>
    <row r="180" spans="1:7" x14ac:dyDescent="0.2">
      <c r="A180" s="58">
        <v>7591080860</v>
      </c>
      <c r="B180" s="13" t="s">
        <v>243</v>
      </c>
      <c r="C180" s="15">
        <v>30</v>
      </c>
      <c r="D180" s="15">
        <v>3</v>
      </c>
      <c r="E180" s="22"/>
      <c r="F180" s="28">
        <f t="shared" si="5"/>
        <v>0</v>
      </c>
      <c r="G180" s="59" t="s">
        <v>272</v>
      </c>
    </row>
    <row r="181" spans="1:7" x14ac:dyDescent="0.2">
      <c r="A181" s="58">
        <v>7591080870</v>
      </c>
      <c r="B181" s="13" t="s">
        <v>244</v>
      </c>
      <c r="C181" s="15">
        <v>10</v>
      </c>
      <c r="D181" s="15">
        <v>2</v>
      </c>
      <c r="E181" s="22"/>
      <c r="F181" s="28">
        <f t="shared" si="5"/>
        <v>0</v>
      </c>
      <c r="G181" s="59" t="s">
        <v>272</v>
      </c>
    </row>
    <row r="182" spans="1:7" x14ac:dyDescent="0.2">
      <c r="A182" s="58">
        <v>7591080880</v>
      </c>
      <c r="B182" s="13" t="s">
        <v>245</v>
      </c>
      <c r="C182" s="15">
        <v>10</v>
      </c>
      <c r="D182" s="15">
        <v>2</v>
      </c>
      <c r="E182" s="22"/>
      <c r="F182" s="28">
        <f t="shared" si="5"/>
        <v>0</v>
      </c>
      <c r="G182" s="59" t="s">
        <v>272</v>
      </c>
    </row>
    <row r="183" spans="1:7" x14ac:dyDescent="0.2">
      <c r="A183" s="58">
        <v>7590920080</v>
      </c>
      <c r="B183" s="13" t="s">
        <v>208</v>
      </c>
      <c r="C183" s="15">
        <v>15</v>
      </c>
      <c r="D183" s="15">
        <v>3</v>
      </c>
      <c r="E183" s="22"/>
      <c r="F183" s="28">
        <f t="shared" si="5"/>
        <v>0</v>
      </c>
      <c r="G183" s="59" t="s">
        <v>272</v>
      </c>
    </row>
    <row r="184" spans="1:7" x14ac:dyDescent="0.2">
      <c r="A184" s="58">
        <v>7590920050</v>
      </c>
      <c r="B184" s="13" t="s">
        <v>206</v>
      </c>
      <c r="C184" s="15">
        <v>15</v>
      </c>
      <c r="D184" s="15">
        <v>3</v>
      </c>
      <c r="E184" s="22"/>
      <c r="F184" s="28">
        <f t="shared" si="5"/>
        <v>0</v>
      </c>
      <c r="G184" s="59" t="s">
        <v>272</v>
      </c>
    </row>
    <row r="185" spans="1:7" x14ac:dyDescent="0.2">
      <c r="A185" s="58">
        <v>7591080900</v>
      </c>
      <c r="B185" s="13" t="s">
        <v>33</v>
      </c>
      <c r="C185" s="15">
        <v>5</v>
      </c>
      <c r="D185" s="15">
        <v>1</v>
      </c>
      <c r="E185" s="22"/>
      <c r="F185" s="28">
        <f t="shared" si="5"/>
        <v>0</v>
      </c>
      <c r="G185" s="59" t="s">
        <v>272</v>
      </c>
    </row>
    <row r="186" spans="1:7" x14ac:dyDescent="0.2">
      <c r="A186" s="58">
        <v>7591080905</v>
      </c>
      <c r="B186" s="13" t="s">
        <v>73</v>
      </c>
      <c r="C186" s="15">
        <v>100</v>
      </c>
      <c r="D186" s="15">
        <v>10</v>
      </c>
      <c r="E186" s="22"/>
      <c r="F186" s="28">
        <f t="shared" si="5"/>
        <v>0</v>
      </c>
      <c r="G186" s="59" t="s">
        <v>272</v>
      </c>
    </row>
    <row r="187" spans="1:7" x14ac:dyDescent="0.2">
      <c r="A187" s="58">
        <v>7591080930</v>
      </c>
      <c r="B187" s="13" t="s">
        <v>45</v>
      </c>
      <c r="C187" s="15">
        <v>5</v>
      </c>
      <c r="D187" s="15">
        <v>2</v>
      </c>
      <c r="E187" s="22"/>
      <c r="F187" s="28">
        <f t="shared" si="5"/>
        <v>0</v>
      </c>
      <c r="G187" s="59" t="s">
        <v>272</v>
      </c>
    </row>
    <row r="188" spans="1:7" x14ac:dyDescent="0.2">
      <c r="A188" s="58">
        <v>7591030728</v>
      </c>
      <c r="B188" s="13" t="s">
        <v>222</v>
      </c>
      <c r="C188" s="15">
        <v>5</v>
      </c>
      <c r="D188" s="15">
        <v>2</v>
      </c>
      <c r="E188" s="22"/>
      <c r="F188" s="28">
        <f t="shared" si="5"/>
        <v>0</v>
      </c>
      <c r="G188" s="59" t="s">
        <v>272</v>
      </c>
    </row>
    <row r="189" spans="1:7" x14ac:dyDescent="0.2">
      <c r="A189" s="58">
        <v>7591030737</v>
      </c>
      <c r="B189" s="13" t="s">
        <v>226</v>
      </c>
      <c r="C189" s="15">
        <v>5</v>
      </c>
      <c r="D189" s="15">
        <v>2</v>
      </c>
      <c r="E189" s="22"/>
      <c r="F189" s="28">
        <f t="shared" si="5"/>
        <v>0</v>
      </c>
      <c r="G189" s="59" t="s">
        <v>272</v>
      </c>
    </row>
    <row r="190" spans="1:7" x14ac:dyDescent="0.2">
      <c r="A190" s="58">
        <v>7591030735</v>
      </c>
      <c r="B190" s="13" t="s">
        <v>225</v>
      </c>
      <c r="C190" s="15">
        <v>5</v>
      </c>
      <c r="D190" s="15">
        <v>2</v>
      </c>
      <c r="E190" s="22"/>
      <c r="F190" s="28">
        <f t="shared" si="5"/>
        <v>0</v>
      </c>
      <c r="G190" s="59" t="s">
        <v>272</v>
      </c>
    </row>
    <row r="191" spans="1:7" x14ac:dyDescent="0.2">
      <c r="A191" s="58">
        <v>7591030731</v>
      </c>
      <c r="B191" s="13" t="s">
        <v>223</v>
      </c>
      <c r="C191" s="15">
        <v>5</v>
      </c>
      <c r="D191" s="15">
        <v>2</v>
      </c>
      <c r="E191" s="22"/>
      <c r="F191" s="28">
        <f t="shared" si="5"/>
        <v>0</v>
      </c>
      <c r="G191" s="59" t="s">
        <v>272</v>
      </c>
    </row>
    <row r="192" spans="1:7" x14ac:dyDescent="0.2">
      <c r="A192" s="58">
        <v>7591030733</v>
      </c>
      <c r="B192" s="13" t="s">
        <v>224</v>
      </c>
      <c r="C192" s="15">
        <v>5</v>
      </c>
      <c r="D192" s="15">
        <v>2</v>
      </c>
      <c r="E192" s="22"/>
      <c r="F192" s="28">
        <f t="shared" si="5"/>
        <v>0</v>
      </c>
      <c r="G192" s="59" t="s">
        <v>272</v>
      </c>
    </row>
    <row r="193" spans="1:7" x14ac:dyDescent="0.2">
      <c r="A193" s="58">
        <v>7591030720</v>
      </c>
      <c r="B193" s="13" t="s">
        <v>219</v>
      </c>
      <c r="C193" s="15">
        <v>5</v>
      </c>
      <c r="D193" s="15">
        <v>2</v>
      </c>
      <c r="E193" s="22"/>
      <c r="F193" s="28">
        <f t="shared" si="5"/>
        <v>0</v>
      </c>
      <c r="G193" s="59" t="s">
        <v>272</v>
      </c>
    </row>
    <row r="194" spans="1:7" x14ac:dyDescent="0.2">
      <c r="A194" s="58">
        <v>7590920150</v>
      </c>
      <c r="B194" s="13" t="s">
        <v>209</v>
      </c>
      <c r="C194" s="15">
        <v>50</v>
      </c>
      <c r="D194" s="15">
        <v>3</v>
      </c>
      <c r="E194" s="22"/>
      <c r="F194" s="28">
        <f t="shared" si="5"/>
        <v>0</v>
      </c>
      <c r="G194" s="59" t="s">
        <v>272</v>
      </c>
    </row>
    <row r="195" spans="1:7" x14ac:dyDescent="0.2">
      <c r="A195" s="58">
        <v>7590920160</v>
      </c>
      <c r="B195" s="13" t="s">
        <v>210</v>
      </c>
      <c r="C195" s="15">
        <v>50</v>
      </c>
      <c r="D195" s="15">
        <v>3</v>
      </c>
      <c r="E195" s="22"/>
      <c r="F195" s="28">
        <f t="shared" si="5"/>
        <v>0</v>
      </c>
      <c r="G195" s="59" t="s">
        <v>272</v>
      </c>
    </row>
    <row r="196" spans="1:7" x14ac:dyDescent="0.2">
      <c r="A196" s="58">
        <v>7590920170</v>
      </c>
      <c r="B196" s="13" t="s">
        <v>211</v>
      </c>
      <c r="C196" s="15">
        <v>50</v>
      </c>
      <c r="D196" s="15">
        <v>3</v>
      </c>
      <c r="E196" s="22"/>
      <c r="F196" s="28">
        <f t="shared" si="5"/>
        <v>0</v>
      </c>
      <c r="G196" s="59" t="s">
        <v>272</v>
      </c>
    </row>
    <row r="197" spans="1:7" x14ac:dyDescent="0.2">
      <c r="A197" s="58">
        <v>7590920180</v>
      </c>
      <c r="B197" s="13" t="s">
        <v>212</v>
      </c>
      <c r="C197" s="15">
        <v>50</v>
      </c>
      <c r="D197" s="15">
        <v>3</v>
      </c>
      <c r="E197" s="22"/>
      <c r="F197" s="28">
        <f t="shared" si="5"/>
        <v>0</v>
      </c>
      <c r="G197" s="59" t="s">
        <v>272</v>
      </c>
    </row>
    <row r="198" spans="1:7" x14ac:dyDescent="0.2">
      <c r="A198" s="58">
        <v>7590920230</v>
      </c>
      <c r="B198" s="13" t="s">
        <v>215</v>
      </c>
      <c r="C198" s="15">
        <v>10</v>
      </c>
      <c r="D198" s="15">
        <v>3</v>
      </c>
      <c r="E198" s="22"/>
      <c r="F198" s="28">
        <f t="shared" si="5"/>
        <v>0</v>
      </c>
      <c r="G198" s="59" t="s">
        <v>272</v>
      </c>
    </row>
    <row r="199" spans="1:7" x14ac:dyDescent="0.2">
      <c r="A199" s="58">
        <v>7591030131</v>
      </c>
      <c r="B199" s="13" t="s">
        <v>195</v>
      </c>
      <c r="C199" s="15">
        <v>25</v>
      </c>
      <c r="D199" s="15">
        <v>3</v>
      </c>
      <c r="E199" s="22"/>
      <c r="F199" s="28">
        <f t="shared" si="5"/>
        <v>0</v>
      </c>
      <c r="G199" s="59" t="s">
        <v>272</v>
      </c>
    </row>
    <row r="200" spans="1:7" x14ac:dyDescent="0.2">
      <c r="A200" s="58">
        <v>7591030133</v>
      </c>
      <c r="B200" s="13" t="s">
        <v>196</v>
      </c>
      <c r="C200" s="15">
        <v>100</v>
      </c>
      <c r="D200" s="15">
        <v>3</v>
      </c>
      <c r="E200" s="22"/>
      <c r="F200" s="28">
        <f t="shared" si="5"/>
        <v>0</v>
      </c>
      <c r="G200" s="59" t="s">
        <v>272</v>
      </c>
    </row>
    <row r="201" spans="1:7" x14ac:dyDescent="0.2">
      <c r="A201" s="58">
        <v>7591030152</v>
      </c>
      <c r="B201" s="13" t="s">
        <v>202</v>
      </c>
      <c r="C201" s="15">
        <v>25</v>
      </c>
      <c r="D201" s="15">
        <v>3</v>
      </c>
      <c r="E201" s="22"/>
      <c r="F201" s="28">
        <f t="shared" si="5"/>
        <v>0</v>
      </c>
      <c r="G201" s="59" t="s">
        <v>272</v>
      </c>
    </row>
    <row r="202" spans="1:7" s="7" customFormat="1" x14ac:dyDescent="0.2">
      <c r="A202" s="58">
        <v>7591030154</v>
      </c>
      <c r="B202" s="13" t="s">
        <v>204</v>
      </c>
      <c r="C202" s="15">
        <v>25</v>
      </c>
      <c r="D202" s="15">
        <v>3</v>
      </c>
      <c r="E202" s="22"/>
      <c r="F202" s="28">
        <f t="shared" si="5"/>
        <v>0</v>
      </c>
      <c r="G202" s="59" t="s">
        <v>272</v>
      </c>
    </row>
    <row r="203" spans="1:7" x14ac:dyDescent="0.2">
      <c r="A203" s="58" t="s">
        <v>256</v>
      </c>
      <c r="B203" s="13" t="s">
        <v>257</v>
      </c>
      <c r="C203" s="15">
        <v>5</v>
      </c>
      <c r="D203" s="15">
        <v>2</v>
      </c>
      <c r="E203" s="22"/>
      <c r="F203" s="28">
        <f t="shared" si="5"/>
        <v>0</v>
      </c>
      <c r="G203" s="59" t="s">
        <v>272</v>
      </c>
    </row>
    <row r="204" spans="1:7" x14ac:dyDescent="0.2">
      <c r="A204" s="58">
        <v>7591030151</v>
      </c>
      <c r="B204" s="13" t="s">
        <v>201</v>
      </c>
      <c r="C204" s="15">
        <v>25</v>
      </c>
      <c r="D204" s="15">
        <v>3</v>
      </c>
      <c r="E204" s="22"/>
      <c r="F204" s="28">
        <f t="shared" si="5"/>
        <v>0</v>
      </c>
      <c r="G204" s="59" t="s">
        <v>272</v>
      </c>
    </row>
    <row r="205" spans="1:7" x14ac:dyDescent="0.2">
      <c r="A205" s="58">
        <v>7591030153</v>
      </c>
      <c r="B205" s="13" t="s">
        <v>203</v>
      </c>
      <c r="C205" s="15">
        <v>25</v>
      </c>
      <c r="D205" s="15">
        <v>3</v>
      </c>
      <c r="E205" s="22"/>
      <c r="F205" s="28">
        <f t="shared" si="5"/>
        <v>0</v>
      </c>
      <c r="G205" s="59" t="s">
        <v>272</v>
      </c>
    </row>
    <row r="206" spans="1:7" x14ac:dyDescent="0.2">
      <c r="A206" s="58" t="s">
        <v>254</v>
      </c>
      <c r="B206" s="13" t="s">
        <v>255</v>
      </c>
      <c r="C206" s="15">
        <v>5</v>
      </c>
      <c r="D206" s="15">
        <v>2</v>
      </c>
      <c r="E206" s="22"/>
      <c r="F206" s="28">
        <f t="shared" si="5"/>
        <v>0</v>
      </c>
      <c r="G206" s="59" t="s">
        <v>272</v>
      </c>
    </row>
    <row r="207" spans="1:7" x14ac:dyDescent="0.2">
      <c r="A207" s="58">
        <v>7591020970</v>
      </c>
      <c r="B207" s="13" t="s">
        <v>193</v>
      </c>
      <c r="C207" s="15">
        <v>25</v>
      </c>
      <c r="D207" s="15">
        <v>3</v>
      </c>
      <c r="E207" s="22"/>
      <c r="F207" s="28">
        <f t="shared" si="5"/>
        <v>0</v>
      </c>
      <c r="G207" s="59" t="s">
        <v>272</v>
      </c>
    </row>
    <row r="208" spans="1:7" x14ac:dyDescent="0.2">
      <c r="A208" s="58">
        <v>7591030123</v>
      </c>
      <c r="B208" s="13" t="s">
        <v>194</v>
      </c>
      <c r="C208" s="15">
        <v>100</v>
      </c>
      <c r="D208" s="15">
        <v>3</v>
      </c>
      <c r="E208" s="22"/>
      <c r="F208" s="28">
        <f t="shared" si="5"/>
        <v>0</v>
      </c>
      <c r="G208" s="59" t="s">
        <v>272</v>
      </c>
    </row>
    <row r="209" spans="1:7" x14ac:dyDescent="0.2">
      <c r="A209" s="58">
        <v>7591030142</v>
      </c>
      <c r="B209" s="13" t="s">
        <v>198</v>
      </c>
      <c r="C209" s="15">
        <v>25</v>
      </c>
      <c r="D209" s="15">
        <v>3</v>
      </c>
      <c r="E209" s="22"/>
      <c r="F209" s="28">
        <f t="shared" si="5"/>
        <v>0</v>
      </c>
      <c r="G209" s="59" t="s">
        <v>272</v>
      </c>
    </row>
    <row r="210" spans="1:7" x14ac:dyDescent="0.2">
      <c r="A210" s="58">
        <v>7591030144</v>
      </c>
      <c r="B210" s="13" t="s">
        <v>200</v>
      </c>
      <c r="C210" s="15">
        <v>25</v>
      </c>
      <c r="D210" s="15">
        <v>3</v>
      </c>
      <c r="E210" s="22"/>
      <c r="F210" s="28">
        <f t="shared" si="5"/>
        <v>0</v>
      </c>
      <c r="G210" s="59" t="s">
        <v>272</v>
      </c>
    </row>
    <row r="211" spans="1:7" x14ac:dyDescent="0.2">
      <c r="A211" s="58" t="s">
        <v>260</v>
      </c>
      <c r="B211" s="13" t="s">
        <v>261</v>
      </c>
      <c r="C211" s="15">
        <v>5</v>
      </c>
      <c r="D211" s="15">
        <v>2</v>
      </c>
      <c r="E211" s="22"/>
      <c r="F211" s="28">
        <f t="shared" si="5"/>
        <v>0</v>
      </c>
      <c r="G211" s="59" t="s">
        <v>272</v>
      </c>
    </row>
    <row r="212" spans="1:7" x14ac:dyDescent="0.2">
      <c r="A212" s="58">
        <v>7591030141</v>
      </c>
      <c r="B212" s="13" t="s">
        <v>197</v>
      </c>
      <c r="C212" s="15">
        <v>25</v>
      </c>
      <c r="D212" s="15">
        <v>3</v>
      </c>
      <c r="E212" s="22"/>
      <c r="F212" s="28">
        <f t="shared" si="5"/>
        <v>0</v>
      </c>
      <c r="G212" s="59" t="s">
        <v>272</v>
      </c>
    </row>
    <row r="213" spans="1:7" x14ac:dyDescent="0.2">
      <c r="A213" s="58">
        <v>7591030143</v>
      </c>
      <c r="B213" s="13" t="s">
        <v>199</v>
      </c>
      <c r="C213" s="15">
        <v>25</v>
      </c>
      <c r="D213" s="15">
        <v>3</v>
      </c>
      <c r="E213" s="22"/>
      <c r="F213" s="28">
        <f t="shared" si="5"/>
        <v>0</v>
      </c>
      <c r="G213" s="59" t="s">
        <v>272</v>
      </c>
    </row>
    <row r="214" spans="1:7" x14ac:dyDescent="0.2">
      <c r="A214" s="58" t="s">
        <v>258</v>
      </c>
      <c r="B214" s="13" t="s">
        <v>259</v>
      </c>
      <c r="C214" s="15">
        <v>5</v>
      </c>
      <c r="D214" s="15">
        <v>2</v>
      </c>
      <c r="E214" s="22"/>
      <c r="F214" s="28">
        <f t="shared" si="5"/>
        <v>0</v>
      </c>
      <c r="G214" s="59" t="s">
        <v>272</v>
      </c>
    </row>
    <row r="215" spans="1:7" x14ac:dyDescent="0.2">
      <c r="A215" s="58">
        <v>7590920280</v>
      </c>
      <c r="B215" s="13" t="s">
        <v>218</v>
      </c>
      <c r="C215" s="15">
        <v>10</v>
      </c>
      <c r="D215" s="15">
        <v>2</v>
      </c>
      <c r="E215" s="22"/>
      <c r="F215" s="28">
        <f t="shared" si="5"/>
        <v>0</v>
      </c>
      <c r="G215" s="59" t="s">
        <v>272</v>
      </c>
    </row>
    <row r="216" spans="1:7" x14ac:dyDescent="0.2">
      <c r="A216" s="58">
        <v>7591030722</v>
      </c>
      <c r="B216" s="13" t="s">
        <v>220</v>
      </c>
      <c r="C216" s="15">
        <v>5</v>
      </c>
      <c r="D216" s="15">
        <v>2</v>
      </c>
      <c r="E216" s="22"/>
      <c r="F216" s="28">
        <f t="shared" si="5"/>
        <v>0</v>
      </c>
      <c r="G216" s="59" t="s">
        <v>272</v>
      </c>
    </row>
    <row r="217" spans="1:7" x14ac:dyDescent="0.2">
      <c r="A217" s="58">
        <v>7591030724</v>
      </c>
      <c r="B217" s="13" t="s">
        <v>221</v>
      </c>
      <c r="C217" s="15">
        <v>5</v>
      </c>
      <c r="D217" s="15">
        <v>2</v>
      </c>
      <c r="E217" s="22"/>
      <c r="F217" s="28">
        <f t="shared" si="5"/>
        <v>0</v>
      </c>
      <c r="G217" s="59" t="s">
        <v>272</v>
      </c>
    </row>
    <row r="218" spans="1:7" x14ac:dyDescent="0.2">
      <c r="A218" s="58">
        <v>7591030751</v>
      </c>
      <c r="B218" s="13" t="s">
        <v>262</v>
      </c>
      <c r="C218" s="15">
        <v>5</v>
      </c>
      <c r="D218" s="15">
        <v>2</v>
      </c>
      <c r="E218" s="22"/>
      <c r="F218" s="28">
        <f t="shared" si="5"/>
        <v>0</v>
      </c>
      <c r="G218" s="59" t="s">
        <v>272</v>
      </c>
    </row>
    <row r="219" spans="1:7" x14ac:dyDescent="0.2">
      <c r="A219" s="58">
        <v>7591030753</v>
      </c>
      <c r="B219" s="13" t="s">
        <v>264</v>
      </c>
      <c r="C219" s="15">
        <v>5</v>
      </c>
      <c r="D219" s="15">
        <v>2</v>
      </c>
      <c r="E219" s="22"/>
      <c r="F219" s="28">
        <f t="shared" si="5"/>
        <v>0</v>
      </c>
      <c r="G219" s="59" t="s">
        <v>272</v>
      </c>
    </row>
    <row r="220" spans="1:7" x14ac:dyDescent="0.2">
      <c r="A220" s="58">
        <v>7591030758</v>
      </c>
      <c r="B220" s="13" t="s">
        <v>266</v>
      </c>
      <c r="C220" s="15">
        <v>5</v>
      </c>
      <c r="D220" s="15">
        <v>2</v>
      </c>
      <c r="E220" s="22"/>
      <c r="F220" s="28">
        <f t="shared" si="5"/>
        <v>0</v>
      </c>
      <c r="G220" s="59" t="s">
        <v>272</v>
      </c>
    </row>
    <row r="221" spans="1:7" x14ac:dyDescent="0.2">
      <c r="A221" s="58">
        <v>7591030752</v>
      </c>
      <c r="B221" s="13" t="s">
        <v>263</v>
      </c>
      <c r="C221" s="15">
        <v>5</v>
      </c>
      <c r="D221" s="15">
        <v>2</v>
      </c>
      <c r="E221" s="22"/>
      <c r="F221" s="28">
        <f>C221*E221</f>
        <v>0</v>
      </c>
      <c r="G221" s="59" t="s">
        <v>272</v>
      </c>
    </row>
    <row r="222" spans="1:7" x14ac:dyDescent="0.2">
      <c r="A222" s="58">
        <v>7591030757</v>
      </c>
      <c r="B222" s="13" t="s">
        <v>265</v>
      </c>
      <c r="C222" s="15">
        <v>5</v>
      </c>
      <c r="D222" s="15">
        <v>2</v>
      </c>
      <c r="E222" s="22"/>
      <c r="F222" s="28">
        <f t="shared" ref="F222" si="6">C222*E222</f>
        <v>0</v>
      </c>
      <c r="G222" s="59" t="s">
        <v>272</v>
      </c>
    </row>
    <row r="223" spans="1:7" x14ac:dyDescent="0.2">
      <c r="A223" s="58">
        <v>7591081700</v>
      </c>
      <c r="B223" s="13" t="s">
        <v>61</v>
      </c>
      <c r="C223" s="15">
        <v>10</v>
      </c>
      <c r="D223" s="15">
        <v>4</v>
      </c>
      <c r="E223" s="22"/>
      <c r="F223" s="28">
        <f t="shared" ref="F223:F251" si="7">C223*E223</f>
        <v>0</v>
      </c>
      <c r="G223" s="59" t="s">
        <v>272</v>
      </c>
    </row>
    <row r="224" spans="1:7" x14ac:dyDescent="0.2">
      <c r="A224" s="58">
        <v>7591081705</v>
      </c>
      <c r="B224" s="13" t="s">
        <v>141</v>
      </c>
      <c r="C224" s="15">
        <v>5</v>
      </c>
      <c r="D224" s="15">
        <v>1</v>
      </c>
      <c r="E224" s="22"/>
      <c r="F224" s="28">
        <f>C224*E224</f>
        <v>0</v>
      </c>
      <c r="G224" s="59" t="s">
        <v>272</v>
      </c>
    </row>
    <row r="225" spans="1:7" x14ac:dyDescent="0.2">
      <c r="A225" s="58">
        <v>7591080940</v>
      </c>
      <c r="B225" s="13" t="s">
        <v>231</v>
      </c>
      <c r="C225" s="15">
        <v>50</v>
      </c>
      <c r="D225" s="15">
        <v>5</v>
      </c>
      <c r="E225" s="22"/>
      <c r="F225" s="28">
        <f t="shared" si="7"/>
        <v>0</v>
      </c>
      <c r="G225" s="59" t="s">
        <v>272</v>
      </c>
    </row>
    <row r="226" spans="1:7" x14ac:dyDescent="0.2">
      <c r="A226" s="58">
        <v>7591080950</v>
      </c>
      <c r="B226" s="13" t="s">
        <v>171</v>
      </c>
      <c r="C226" s="15">
        <v>5</v>
      </c>
      <c r="D226" s="15">
        <v>1</v>
      </c>
      <c r="E226" s="22"/>
      <c r="F226" s="28">
        <f t="shared" si="7"/>
        <v>0</v>
      </c>
      <c r="G226" s="59" t="s">
        <v>272</v>
      </c>
    </row>
    <row r="227" spans="1:7" x14ac:dyDescent="0.2">
      <c r="A227" s="58">
        <v>7591080955</v>
      </c>
      <c r="B227" s="13" t="s">
        <v>172</v>
      </c>
      <c r="C227" s="15">
        <v>5</v>
      </c>
      <c r="D227" s="15">
        <v>1</v>
      </c>
      <c r="E227" s="22"/>
      <c r="F227" s="28">
        <f t="shared" si="7"/>
        <v>0</v>
      </c>
      <c r="G227" s="59" t="s">
        <v>272</v>
      </c>
    </row>
    <row r="228" spans="1:7" x14ac:dyDescent="0.2">
      <c r="A228" s="58">
        <v>7593320186</v>
      </c>
      <c r="B228" s="13" t="s">
        <v>189</v>
      </c>
      <c r="C228" s="15">
        <v>20</v>
      </c>
      <c r="D228" s="15">
        <v>2</v>
      </c>
      <c r="E228" s="22"/>
      <c r="F228" s="28">
        <f t="shared" si="7"/>
        <v>0</v>
      </c>
      <c r="G228" s="59" t="s">
        <v>272</v>
      </c>
    </row>
    <row r="229" spans="1:7" x14ac:dyDescent="0.2">
      <c r="A229" s="58">
        <v>7593320168</v>
      </c>
      <c r="B229" s="13" t="s">
        <v>186</v>
      </c>
      <c r="C229" s="15">
        <v>150</v>
      </c>
      <c r="D229" s="15">
        <v>10</v>
      </c>
      <c r="E229" s="22"/>
      <c r="F229" s="28">
        <f t="shared" si="7"/>
        <v>0</v>
      </c>
      <c r="G229" s="59" t="s">
        <v>272</v>
      </c>
    </row>
    <row r="230" spans="1:7" s="2" customFormat="1" x14ac:dyDescent="0.2">
      <c r="A230" s="58">
        <v>7593320174</v>
      </c>
      <c r="B230" s="13" t="s">
        <v>187</v>
      </c>
      <c r="C230" s="15">
        <v>15</v>
      </c>
      <c r="D230" s="15">
        <v>2</v>
      </c>
      <c r="E230" s="22"/>
      <c r="F230" s="28">
        <f t="shared" si="7"/>
        <v>0</v>
      </c>
      <c r="G230" s="59" t="s">
        <v>272</v>
      </c>
    </row>
    <row r="231" spans="1:7" s="2" customFormat="1" x14ac:dyDescent="0.2">
      <c r="A231" s="58">
        <v>7591081000</v>
      </c>
      <c r="B231" s="13" t="s">
        <v>53</v>
      </c>
      <c r="C231" s="15">
        <v>2</v>
      </c>
      <c r="D231" s="15">
        <v>1</v>
      </c>
      <c r="E231" s="22"/>
      <c r="F231" s="28">
        <f t="shared" si="7"/>
        <v>0</v>
      </c>
      <c r="G231" s="59" t="s">
        <v>272</v>
      </c>
    </row>
    <row r="232" spans="1:7" s="2" customFormat="1" x14ac:dyDescent="0.2">
      <c r="A232" s="58">
        <v>7591080995</v>
      </c>
      <c r="B232" s="13" t="s">
        <v>95</v>
      </c>
      <c r="C232" s="15">
        <v>5</v>
      </c>
      <c r="D232" s="15">
        <v>2</v>
      </c>
      <c r="E232" s="22"/>
      <c r="F232" s="28">
        <f t="shared" si="7"/>
        <v>0</v>
      </c>
      <c r="G232" s="59" t="s">
        <v>272</v>
      </c>
    </row>
    <row r="233" spans="1:7" s="2" customFormat="1" x14ac:dyDescent="0.2">
      <c r="A233" s="58">
        <v>7591080985</v>
      </c>
      <c r="B233" s="13" t="s">
        <v>164</v>
      </c>
      <c r="C233" s="15">
        <v>2</v>
      </c>
      <c r="D233" s="15">
        <v>1</v>
      </c>
      <c r="E233" s="22"/>
      <c r="F233" s="28">
        <f t="shared" si="7"/>
        <v>0</v>
      </c>
      <c r="G233" s="59" t="s">
        <v>272</v>
      </c>
    </row>
    <row r="234" spans="1:7" x14ac:dyDescent="0.2">
      <c r="A234" s="58">
        <v>7591080980</v>
      </c>
      <c r="B234" s="13" t="s">
        <v>123</v>
      </c>
      <c r="C234" s="15">
        <v>5</v>
      </c>
      <c r="D234" s="15">
        <v>2</v>
      </c>
      <c r="E234" s="22"/>
      <c r="F234" s="28">
        <f t="shared" si="7"/>
        <v>0</v>
      </c>
      <c r="G234" s="59" t="s">
        <v>272</v>
      </c>
    </row>
    <row r="235" spans="1:7" x14ac:dyDescent="0.2">
      <c r="A235" s="58">
        <v>7591080990</v>
      </c>
      <c r="B235" s="13" t="s">
        <v>128</v>
      </c>
      <c r="C235" s="15">
        <v>2</v>
      </c>
      <c r="D235" s="15">
        <v>1</v>
      </c>
      <c r="E235" s="22"/>
      <c r="F235" s="28">
        <f t="shared" si="7"/>
        <v>0</v>
      </c>
      <c r="G235" s="59" t="s">
        <v>272</v>
      </c>
    </row>
    <row r="236" spans="1:7" x14ac:dyDescent="0.2">
      <c r="A236" s="58">
        <v>7590190040</v>
      </c>
      <c r="B236" s="13" t="s">
        <v>190</v>
      </c>
      <c r="C236" s="15">
        <v>150</v>
      </c>
      <c r="D236" s="15">
        <v>10</v>
      </c>
      <c r="E236" s="22"/>
      <c r="F236" s="28">
        <f t="shared" si="7"/>
        <v>0</v>
      </c>
      <c r="G236" s="59" t="s">
        <v>272</v>
      </c>
    </row>
    <row r="237" spans="1:7" x14ac:dyDescent="0.2">
      <c r="A237" s="58">
        <v>7591081035</v>
      </c>
      <c r="B237" s="13" t="s">
        <v>52</v>
      </c>
      <c r="C237" s="15">
        <v>2</v>
      </c>
      <c r="D237" s="15">
        <v>1</v>
      </c>
      <c r="E237" s="22"/>
      <c r="F237" s="28">
        <f t="shared" si="7"/>
        <v>0</v>
      </c>
      <c r="G237" s="59" t="s">
        <v>272</v>
      </c>
    </row>
    <row r="238" spans="1:7" x14ac:dyDescent="0.2">
      <c r="A238" s="58">
        <v>7591081040</v>
      </c>
      <c r="B238" s="13" t="s">
        <v>177</v>
      </c>
      <c r="C238" s="15">
        <v>2</v>
      </c>
      <c r="D238" s="15">
        <v>1</v>
      </c>
      <c r="E238" s="22"/>
      <c r="F238" s="28">
        <f t="shared" si="7"/>
        <v>0</v>
      </c>
      <c r="G238" s="59" t="s">
        <v>272</v>
      </c>
    </row>
    <row r="239" spans="1:7" x14ac:dyDescent="0.2">
      <c r="A239" s="58">
        <v>7591081025</v>
      </c>
      <c r="B239" s="13" t="s">
        <v>178</v>
      </c>
      <c r="C239" s="15">
        <v>2</v>
      </c>
      <c r="D239" s="15">
        <v>1</v>
      </c>
      <c r="E239" s="22"/>
      <c r="F239" s="28">
        <f t="shared" si="7"/>
        <v>0</v>
      </c>
      <c r="G239" s="59" t="s">
        <v>272</v>
      </c>
    </row>
    <row r="240" spans="1:7" x14ac:dyDescent="0.2">
      <c r="A240" s="58">
        <v>7591081030</v>
      </c>
      <c r="B240" s="13" t="s">
        <v>166</v>
      </c>
      <c r="C240" s="15">
        <v>2</v>
      </c>
      <c r="D240" s="15">
        <v>1</v>
      </c>
      <c r="E240" s="22"/>
      <c r="F240" s="28">
        <f t="shared" si="7"/>
        <v>0</v>
      </c>
      <c r="G240" s="59" t="s">
        <v>272</v>
      </c>
    </row>
    <row r="241" spans="1:7" x14ac:dyDescent="0.2">
      <c r="A241" s="58">
        <v>7591081045</v>
      </c>
      <c r="B241" s="13" t="s">
        <v>157</v>
      </c>
      <c r="C241" s="15">
        <v>2</v>
      </c>
      <c r="D241" s="15">
        <v>1</v>
      </c>
      <c r="E241" s="22"/>
      <c r="F241" s="28">
        <f t="shared" si="7"/>
        <v>0</v>
      </c>
      <c r="G241" s="59" t="s">
        <v>272</v>
      </c>
    </row>
    <row r="242" spans="1:7" x14ac:dyDescent="0.2">
      <c r="A242" s="58">
        <v>7591081050</v>
      </c>
      <c r="B242" s="13" t="s">
        <v>158</v>
      </c>
      <c r="C242" s="15">
        <v>2</v>
      </c>
      <c r="D242" s="15">
        <v>1</v>
      </c>
      <c r="E242" s="22"/>
      <c r="F242" s="28">
        <f t="shared" si="7"/>
        <v>0</v>
      </c>
      <c r="G242" s="59" t="s">
        <v>272</v>
      </c>
    </row>
    <row r="243" spans="1:7" x14ac:dyDescent="0.2">
      <c r="A243" s="58">
        <v>7591081055</v>
      </c>
      <c r="B243" s="13" t="s">
        <v>168</v>
      </c>
      <c r="C243" s="15">
        <v>2</v>
      </c>
      <c r="D243" s="15">
        <v>1</v>
      </c>
      <c r="E243" s="22"/>
      <c r="F243" s="28">
        <f t="shared" si="7"/>
        <v>0</v>
      </c>
      <c r="G243" s="59" t="s">
        <v>272</v>
      </c>
    </row>
    <row r="244" spans="1:7" x14ac:dyDescent="0.2">
      <c r="A244" s="58">
        <v>7591081060</v>
      </c>
      <c r="B244" s="13" t="s">
        <v>54</v>
      </c>
      <c r="C244" s="15">
        <v>2</v>
      </c>
      <c r="D244" s="15">
        <v>1</v>
      </c>
      <c r="E244" s="22"/>
      <c r="F244" s="28">
        <f t="shared" si="7"/>
        <v>0</v>
      </c>
      <c r="G244" s="59" t="s">
        <v>272</v>
      </c>
    </row>
    <row r="245" spans="1:7" x14ac:dyDescent="0.2">
      <c r="A245" s="58">
        <v>7591081065</v>
      </c>
      <c r="B245" s="13" t="s">
        <v>148</v>
      </c>
      <c r="C245" s="15">
        <v>2</v>
      </c>
      <c r="D245" s="15">
        <v>1</v>
      </c>
      <c r="E245" s="22"/>
      <c r="F245" s="28">
        <f t="shared" si="7"/>
        <v>0</v>
      </c>
      <c r="G245" s="59" t="s">
        <v>272</v>
      </c>
    </row>
    <row r="246" spans="1:7" x14ac:dyDescent="0.2">
      <c r="A246" s="58">
        <v>7591081070</v>
      </c>
      <c r="B246" s="13" t="s">
        <v>147</v>
      </c>
      <c r="C246" s="15">
        <v>2</v>
      </c>
      <c r="D246" s="15">
        <v>1</v>
      </c>
      <c r="E246" s="22"/>
      <c r="F246" s="28">
        <f t="shared" si="7"/>
        <v>0</v>
      </c>
      <c r="G246" s="59" t="s">
        <v>272</v>
      </c>
    </row>
    <row r="247" spans="1:7" x14ac:dyDescent="0.2">
      <c r="A247" s="58">
        <v>7591081020</v>
      </c>
      <c r="B247" s="13" t="s">
        <v>2</v>
      </c>
      <c r="C247" s="15">
        <v>10</v>
      </c>
      <c r="D247" s="15">
        <v>3</v>
      </c>
      <c r="E247" s="22"/>
      <c r="F247" s="28">
        <f t="shared" si="7"/>
        <v>0</v>
      </c>
      <c r="G247" s="59" t="s">
        <v>272</v>
      </c>
    </row>
    <row r="248" spans="1:7" x14ac:dyDescent="0.2">
      <c r="A248" s="58">
        <v>7591081100</v>
      </c>
      <c r="B248" s="13" t="s">
        <v>127</v>
      </c>
      <c r="C248" s="15">
        <v>2</v>
      </c>
      <c r="D248" s="15">
        <v>1</v>
      </c>
      <c r="E248" s="22"/>
      <c r="F248" s="28">
        <f t="shared" si="7"/>
        <v>0</v>
      </c>
      <c r="G248" s="59" t="s">
        <v>272</v>
      </c>
    </row>
    <row r="249" spans="1:7" x14ac:dyDescent="0.2">
      <c r="A249" s="58">
        <v>7591081130</v>
      </c>
      <c r="B249" s="13" t="s">
        <v>83</v>
      </c>
      <c r="C249" s="15">
        <v>50</v>
      </c>
      <c r="D249" s="15">
        <v>10</v>
      </c>
      <c r="E249" s="22"/>
      <c r="F249" s="28">
        <f t="shared" si="7"/>
        <v>0</v>
      </c>
      <c r="G249" s="59" t="s">
        <v>272</v>
      </c>
    </row>
    <row r="250" spans="1:7" x14ac:dyDescent="0.2">
      <c r="A250" s="58">
        <v>7591081135</v>
      </c>
      <c r="B250" s="13" t="s">
        <v>170</v>
      </c>
      <c r="C250" s="15">
        <v>10</v>
      </c>
      <c r="D250" s="15">
        <v>3</v>
      </c>
      <c r="E250" s="22"/>
      <c r="F250" s="28">
        <f t="shared" si="7"/>
        <v>0</v>
      </c>
      <c r="G250" s="59" t="s">
        <v>272</v>
      </c>
    </row>
    <row r="251" spans="1:7" x14ac:dyDescent="0.2">
      <c r="A251" s="58">
        <v>7591081150</v>
      </c>
      <c r="B251" s="13" t="s">
        <v>93</v>
      </c>
      <c r="C251" s="15">
        <v>20</v>
      </c>
      <c r="D251" s="15">
        <v>5</v>
      </c>
      <c r="E251" s="22"/>
      <c r="F251" s="28">
        <f t="shared" si="7"/>
        <v>0</v>
      </c>
      <c r="G251" s="59" t="s">
        <v>272</v>
      </c>
    </row>
    <row r="252" spans="1:7" x14ac:dyDescent="0.2">
      <c r="A252" s="58">
        <v>7591081152</v>
      </c>
      <c r="B252" s="13" t="s">
        <v>94</v>
      </c>
      <c r="C252" s="15">
        <v>5</v>
      </c>
      <c r="D252" s="15">
        <v>2</v>
      </c>
      <c r="E252" s="22"/>
      <c r="F252" s="28">
        <f>C252*E252</f>
        <v>0</v>
      </c>
      <c r="G252" s="59" t="s">
        <v>272</v>
      </c>
    </row>
    <row r="253" spans="1:7" x14ac:dyDescent="0.2">
      <c r="A253" s="58">
        <v>7591081160</v>
      </c>
      <c r="B253" s="13" t="s">
        <v>71</v>
      </c>
      <c r="C253" s="15">
        <v>20</v>
      </c>
      <c r="D253" s="15">
        <v>2</v>
      </c>
      <c r="E253" s="22"/>
      <c r="F253" s="28">
        <f>C253*E253</f>
        <v>0</v>
      </c>
      <c r="G253" s="59" t="s">
        <v>272</v>
      </c>
    </row>
    <row r="254" spans="1:7" ht="13.5" thickBot="1" x14ac:dyDescent="0.25">
      <c r="A254" s="60">
        <v>7591081170</v>
      </c>
      <c r="B254" s="61" t="s">
        <v>72</v>
      </c>
      <c r="C254" s="62">
        <v>20</v>
      </c>
      <c r="D254" s="62">
        <v>2</v>
      </c>
      <c r="E254" s="63"/>
      <c r="F254" s="64">
        <f>C254*E254</f>
        <v>0</v>
      </c>
      <c r="G254" s="65" t="s">
        <v>272</v>
      </c>
    </row>
    <row r="255" spans="1:7" ht="13.5" thickBot="1" x14ac:dyDescent="0.25">
      <c r="A255" s="11"/>
      <c r="B255" s="11"/>
      <c r="C255" s="17"/>
      <c r="D255" s="17"/>
      <c r="E255" s="18"/>
      <c r="F255" s="18"/>
      <c r="G255" s="19"/>
    </row>
    <row r="256" spans="1:7" x14ac:dyDescent="0.2">
      <c r="B256" s="29" t="s">
        <v>270</v>
      </c>
      <c r="C256" s="67">
        <f>SUM(F3:F254)</f>
        <v>0</v>
      </c>
      <c r="D256" s="68"/>
      <c r="E256" s="69"/>
      <c r="F256" s="20"/>
    </row>
    <row r="257" spans="2:6" x14ac:dyDescent="0.2">
      <c r="B257" s="30" t="s">
        <v>237</v>
      </c>
      <c r="C257" s="70">
        <f>C256*0.21</f>
        <v>0</v>
      </c>
      <c r="D257" s="71"/>
      <c r="E257" s="72"/>
      <c r="F257" s="20"/>
    </row>
    <row r="258" spans="2:6" ht="13.5" thickBot="1" x14ac:dyDescent="0.25">
      <c r="B258" s="31" t="s">
        <v>269</v>
      </c>
      <c r="C258" s="73">
        <f>C256+C257</f>
        <v>0</v>
      </c>
      <c r="D258" s="74"/>
      <c r="E258" s="75"/>
      <c r="F258" s="20"/>
    </row>
  </sheetData>
  <sheetProtection password="F948" sheet="1" objects="1" scenarios="1"/>
  <protectedRanges>
    <protectedRange sqref="G3:G254" name="Oblast2"/>
    <protectedRange sqref="E3:E254" name="Oblast1"/>
  </protectedRanges>
  <sortState ref="A3:G254">
    <sortCondition ref="B215:B254"/>
  </sortState>
  <mergeCells count="3">
    <mergeCell ref="C256:E256"/>
    <mergeCell ref="C257:E257"/>
    <mergeCell ref="C258:E258"/>
  </mergeCells>
  <printOptions horizontalCentered="1"/>
  <pageMargins left="0.59055118110236227" right="0.59055118110236227" top="0.59055118110236227" bottom="0.59055118110236227" header="0.31496062992125984" footer="0.27559055118110237"/>
  <pageSetup paperSize="9" scale="86" fitToHeight="0" orientation="landscape" r:id="rId1"/>
  <headerFooter>
    <oddFooter>Stránka &amp;P z &amp;N</oddFooter>
  </headerFooter>
  <ignoredErrors>
    <ignoredError sqref="F3:F7 F223 F203:F220 F157:F202 F153:F156 F8:F152 F222 F225:F25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  <pageSetUpPr fitToPage="1"/>
  </sheetPr>
  <dimension ref="A1:I255"/>
  <sheetViews>
    <sheetView zoomScaleNormal="100" zoomScaleSheetLayoutView="100" workbookViewId="0">
      <selection activeCell="A242" sqref="A242"/>
    </sheetView>
  </sheetViews>
  <sheetFormatPr defaultColWidth="8.85546875" defaultRowHeight="12.75" x14ac:dyDescent="0.2"/>
  <cols>
    <col min="1" max="1" width="14.140625" style="4" customWidth="1"/>
    <col min="2" max="2" width="65.140625" style="4" bestFit="1" customWidth="1"/>
    <col min="3" max="3" width="9.85546875" style="16" customWidth="1"/>
    <col min="4" max="4" width="18.7109375" style="5" customWidth="1"/>
    <col min="5" max="5" width="29.5703125" style="3" customWidth="1"/>
    <col min="6" max="16384" width="8.85546875" style="1"/>
  </cols>
  <sheetData>
    <row r="1" spans="1:5" ht="21" customHeight="1" thickBot="1" x14ac:dyDescent="0.25">
      <c r="A1" s="33" t="s">
        <v>271</v>
      </c>
      <c r="B1" s="34"/>
      <c r="C1" s="35"/>
      <c r="D1" s="36"/>
      <c r="E1" s="34"/>
    </row>
    <row r="2" spans="1:5" s="6" customFormat="1" ht="62.25" customHeight="1" thickBot="1" x14ac:dyDescent="0.3">
      <c r="A2" s="37" t="s">
        <v>235</v>
      </c>
      <c r="B2" s="38" t="s">
        <v>0</v>
      </c>
      <c r="C2" s="39" t="s">
        <v>236</v>
      </c>
      <c r="D2" s="37" t="s">
        <v>268</v>
      </c>
      <c r="E2" s="40" t="s">
        <v>1</v>
      </c>
    </row>
    <row r="3" spans="1:5" x14ac:dyDescent="0.2">
      <c r="A3" s="41">
        <v>7593320180</v>
      </c>
      <c r="B3" s="42" t="s">
        <v>188</v>
      </c>
      <c r="C3" s="43">
        <v>1</v>
      </c>
      <c r="D3" s="44">
        <f>'Příloha ZD č. 1a-ceník nabídky'!E3</f>
        <v>0</v>
      </c>
      <c r="E3" s="45" t="str">
        <f>'Příloha ZD č. 1a-ceník nabídky'!G3</f>
        <v xml:space="preserve"> </v>
      </c>
    </row>
    <row r="4" spans="1:5" x14ac:dyDescent="0.2">
      <c r="A4" s="46">
        <v>7591080010</v>
      </c>
      <c r="B4" s="47" t="s">
        <v>136</v>
      </c>
      <c r="C4" s="48">
        <v>1</v>
      </c>
      <c r="D4" s="49">
        <f>'Příloha ZD č. 1a-ceník nabídky'!E4</f>
        <v>0</v>
      </c>
      <c r="E4" s="50" t="str">
        <f>'Příloha ZD č. 1a-ceník nabídky'!G4</f>
        <v xml:space="preserve"> </v>
      </c>
    </row>
    <row r="5" spans="1:5" x14ac:dyDescent="0.2">
      <c r="A5" s="46">
        <v>7591080015</v>
      </c>
      <c r="B5" s="47" t="s">
        <v>182</v>
      </c>
      <c r="C5" s="48">
        <v>5</v>
      </c>
      <c r="D5" s="49">
        <f>'Příloha ZD č. 1a-ceník nabídky'!E5</f>
        <v>0</v>
      </c>
      <c r="E5" s="50" t="str">
        <f>'Příloha ZD č. 1a-ceník nabídky'!G5</f>
        <v xml:space="preserve"> </v>
      </c>
    </row>
    <row r="6" spans="1:5" x14ac:dyDescent="0.2">
      <c r="A6" s="46">
        <v>7591080021</v>
      </c>
      <c r="B6" s="47" t="s">
        <v>227</v>
      </c>
      <c r="C6" s="48">
        <v>10</v>
      </c>
      <c r="D6" s="49">
        <f>'Příloha ZD č. 1a-ceník nabídky'!E6</f>
        <v>0</v>
      </c>
      <c r="E6" s="50" t="str">
        <f>'Příloha ZD č. 1a-ceník nabídky'!G6</f>
        <v xml:space="preserve"> </v>
      </c>
    </row>
    <row r="7" spans="1:5" x14ac:dyDescent="0.2">
      <c r="A7" s="46">
        <v>7590920190</v>
      </c>
      <c r="B7" s="47" t="s">
        <v>213</v>
      </c>
      <c r="C7" s="48">
        <v>3</v>
      </c>
      <c r="D7" s="49">
        <f>'Příloha ZD č. 1a-ceník nabídky'!E7</f>
        <v>0</v>
      </c>
      <c r="E7" s="50" t="str">
        <f>'Příloha ZD č. 1a-ceník nabídky'!G7</f>
        <v xml:space="preserve"> </v>
      </c>
    </row>
    <row r="8" spans="1:5" x14ac:dyDescent="0.2">
      <c r="A8" s="46">
        <v>7591080025</v>
      </c>
      <c r="B8" s="47" t="s">
        <v>69</v>
      </c>
      <c r="C8" s="48">
        <v>2</v>
      </c>
      <c r="D8" s="49">
        <f>'Příloha ZD č. 1a-ceník nabídky'!E8</f>
        <v>0</v>
      </c>
      <c r="E8" s="50" t="str">
        <f>'Příloha ZD č. 1a-ceník nabídky'!G8</f>
        <v xml:space="preserve"> </v>
      </c>
    </row>
    <row r="9" spans="1:5" x14ac:dyDescent="0.2">
      <c r="A9" s="46">
        <v>7591080035</v>
      </c>
      <c r="B9" s="47" t="s">
        <v>100</v>
      </c>
      <c r="C9" s="48">
        <v>5</v>
      </c>
      <c r="D9" s="49">
        <f>'Příloha ZD č. 1a-ceník nabídky'!E9</f>
        <v>0</v>
      </c>
      <c r="E9" s="50" t="str">
        <f>'Příloha ZD č. 1a-ceník nabídky'!G9</f>
        <v xml:space="preserve"> </v>
      </c>
    </row>
    <row r="10" spans="1:5" x14ac:dyDescent="0.2">
      <c r="A10" s="46">
        <v>7591080040</v>
      </c>
      <c r="B10" s="47" t="s">
        <v>102</v>
      </c>
      <c r="C10" s="48">
        <v>5</v>
      </c>
      <c r="D10" s="49">
        <f>'Příloha ZD č. 1a-ceník nabídky'!E10</f>
        <v>0</v>
      </c>
      <c r="E10" s="50" t="str">
        <f>'Příloha ZD č. 1a-ceník nabídky'!G10</f>
        <v xml:space="preserve"> </v>
      </c>
    </row>
    <row r="11" spans="1:5" x14ac:dyDescent="0.2">
      <c r="A11" s="46">
        <v>7591080050</v>
      </c>
      <c r="B11" s="47" t="s">
        <v>121</v>
      </c>
      <c r="C11" s="48">
        <v>0</v>
      </c>
      <c r="D11" s="49">
        <f>'Příloha ZD č. 1a-ceník nabídky'!E11</f>
        <v>0</v>
      </c>
      <c r="E11" s="50" t="str">
        <f>'Příloha ZD č. 1a-ceník nabídky'!G11</f>
        <v xml:space="preserve"> </v>
      </c>
    </row>
    <row r="12" spans="1:5" x14ac:dyDescent="0.2">
      <c r="A12" s="46">
        <v>7591080055</v>
      </c>
      <c r="B12" s="47" t="s">
        <v>81</v>
      </c>
      <c r="C12" s="48">
        <v>0</v>
      </c>
      <c r="D12" s="49">
        <f>'Příloha ZD č. 1a-ceník nabídky'!E12</f>
        <v>0</v>
      </c>
      <c r="E12" s="50" t="str">
        <f>'Příloha ZD č. 1a-ceník nabídky'!G12</f>
        <v xml:space="preserve"> </v>
      </c>
    </row>
    <row r="13" spans="1:5" x14ac:dyDescent="0.2">
      <c r="A13" s="46">
        <v>7591080065</v>
      </c>
      <c r="B13" s="47" t="s">
        <v>92</v>
      </c>
      <c r="C13" s="48">
        <v>2</v>
      </c>
      <c r="D13" s="49">
        <f>'Příloha ZD č. 1a-ceník nabídky'!E13</f>
        <v>0</v>
      </c>
      <c r="E13" s="50" t="str">
        <f>'Příloha ZD č. 1a-ceník nabídky'!G13</f>
        <v xml:space="preserve"> </v>
      </c>
    </row>
    <row r="14" spans="1:5" x14ac:dyDescent="0.2">
      <c r="A14" s="46">
        <v>7591080380</v>
      </c>
      <c r="B14" s="47" t="s">
        <v>32</v>
      </c>
      <c r="C14" s="48">
        <v>1</v>
      </c>
      <c r="D14" s="49">
        <f>'Příloha ZD č. 1a-ceník nabídky'!E14</f>
        <v>0</v>
      </c>
      <c r="E14" s="50" t="str">
        <f>'Příloha ZD č. 1a-ceník nabídky'!G14</f>
        <v xml:space="preserve"> </v>
      </c>
    </row>
    <row r="15" spans="1:5" x14ac:dyDescent="0.2">
      <c r="A15" s="46">
        <v>7591080400</v>
      </c>
      <c r="B15" s="47" t="s">
        <v>122</v>
      </c>
      <c r="C15" s="48">
        <v>1</v>
      </c>
      <c r="D15" s="49">
        <f>'Příloha ZD č. 1a-ceník nabídky'!E15</f>
        <v>0</v>
      </c>
      <c r="E15" s="50" t="str">
        <f>'Příloha ZD č. 1a-ceník nabídky'!G15</f>
        <v xml:space="preserve"> </v>
      </c>
    </row>
    <row r="16" spans="1:5" x14ac:dyDescent="0.2">
      <c r="A16" s="46">
        <v>7591080395</v>
      </c>
      <c r="B16" s="47" t="s">
        <v>137</v>
      </c>
      <c r="C16" s="48">
        <v>1</v>
      </c>
      <c r="D16" s="49">
        <f>'Příloha ZD č. 1a-ceník nabídky'!E16</f>
        <v>0</v>
      </c>
      <c r="E16" s="50" t="str">
        <f>'Příloha ZD č. 1a-ceník nabídky'!G16</f>
        <v xml:space="preserve"> </v>
      </c>
    </row>
    <row r="17" spans="1:9" x14ac:dyDescent="0.2">
      <c r="A17" s="46">
        <v>7591080390</v>
      </c>
      <c r="B17" s="47" t="s">
        <v>82</v>
      </c>
      <c r="C17" s="48">
        <v>2</v>
      </c>
      <c r="D17" s="49">
        <f>'Příloha ZD č. 1a-ceník nabídky'!E17</f>
        <v>0</v>
      </c>
      <c r="E17" s="50" t="str">
        <f>'Příloha ZD č. 1a-ceník nabídky'!G17</f>
        <v xml:space="preserve"> </v>
      </c>
    </row>
    <row r="18" spans="1:9" x14ac:dyDescent="0.2">
      <c r="A18" s="46">
        <v>7591080410</v>
      </c>
      <c r="B18" s="47" t="s">
        <v>133</v>
      </c>
      <c r="C18" s="48">
        <v>1</v>
      </c>
      <c r="D18" s="49">
        <f>'Příloha ZD č. 1a-ceník nabídky'!E18</f>
        <v>0</v>
      </c>
      <c r="E18" s="50" t="str">
        <f>'Příloha ZD č. 1a-ceník nabídky'!G18</f>
        <v xml:space="preserve"> </v>
      </c>
    </row>
    <row r="19" spans="1:9" x14ac:dyDescent="0.2">
      <c r="A19" s="46">
        <v>7591080100</v>
      </c>
      <c r="B19" s="47" t="s">
        <v>31</v>
      </c>
      <c r="C19" s="48">
        <v>0</v>
      </c>
      <c r="D19" s="49">
        <f>'Příloha ZD č. 1a-ceník nabídky'!E19</f>
        <v>0</v>
      </c>
      <c r="E19" s="50" t="str">
        <f>'Příloha ZD č. 1a-ceník nabídky'!G19</f>
        <v xml:space="preserve"> </v>
      </c>
      <c r="I19" s="66"/>
    </row>
    <row r="20" spans="1:9" x14ac:dyDescent="0.2">
      <c r="A20" s="46">
        <v>7591080105</v>
      </c>
      <c r="B20" s="47" t="s">
        <v>49</v>
      </c>
      <c r="C20" s="48">
        <v>0</v>
      </c>
      <c r="D20" s="49">
        <f>'Příloha ZD č. 1a-ceník nabídky'!E20</f>
        <v>0</v>
      </c>
      <c r="E20" s="50" t="str">
        <f>'Příloha ZD č. 1a-ceník nabídky'!G20</f>
        <v xml:space="preserve"> </v>
      </c>
    </row>
    <row r="21" spans="1:9" x14ac:dyDescent="0.2">
      <c r="A21" s="46">
        <v>7591080110</v>
      </c>
      <c r="B21" s="47" t="s">
        <v>103</v>
      </c>
      <c r="C21" s="48">
        <v>0</v>
      </c>
      <c r="D21" s="49">
        <f>'Příloha ZD č. 1a-ceník nabídky'!E21</f>
        <v>0</v>
      </c>
      <c r="E21" s="50" t="str">
        <f>'Příloha ZD č. 1a-ceník nabídky'!G21</f>
        <v xml:space="preserve"> </v>
      </c>
    </row>
    <row r="22" spans="1:9" x14ac:dyDescent="0.2">
      <c r="A22" s="46">
        <v>7591080115</v>
      </c>
      <c r="B22" s="47" t="s">
        <v>104</v>
      </c>
      <c r="C22" s="48">
        <v>0</v>
      </c>
      <c r="D22" s="49">
        <f>'Příloha ZD č. 1a-ceník nabídky'!E22</f>
        <v>0</v>
      </c>
      <c r="E22" s="50" t="str">
        <f>'Příloha ZD č. 1a-ceník nabídky'!G22</f>
        <v xml:space="preserve"> </v>
      </c>
    </row>
    <row r="23" spans="1:9" x14ac:dyDescent="0.2">
      <c r="A23" s="46">
        <v>7591080120</v>
      </c>
      <c r="B23" s="47" t="s">
        <v>105</v>
      </c>
      <c r="C23" s="48">
        <v>0</v>
      </c>
      <c r="D23" s="49">
        <f>'Příloha ZD č. 1a-ceník nabídky'!E23</f>
        <v>0</v>
      </c>
      <c r="E23" s="50" t="str">
        <f>'Příloha ZD č. 1a-ceník nabídky'!G23</f>
        <v xml:space="preserve"> </v>
      </c>
    </row>
    <row r="24" spans="1:9" x14ac:dyDescent="0.2">
      <c r="A24" s="46">
        <v>7591080125</v>
      </c>
      <c r="B24" s="47" t="s">
        <v>135</v>
      </c>
      <c r="C24" s="48">
        <v>0</v>
      </c>
      <c r="D24" s="49">
        <f>'Příloha ZD č. 1a-ceník nabídky'!E24</f>
        <v>0</v>
      </c>
      <c r="E24" s="50" t="str">
        <f>'Příloha ZD č. 1a-ceník nabídky'!G24</f>
        <v xml:space="preserve"> </v>
      </c>
    </row>
    <row r="25" spans="1:9" x14ac:dyDescent="0.2">
      <c r="A25" s="46">
        <v>7591080130</v>
      </c>
      <c r="B25" s="47" t="s">
        <v>138</v>
      </c>
      <c r="C25" s="48">
        <v>0</v>
      </c>
      <c r="D25" s="49">
        <f>'Příloha ZD č. 1a-ceník nabídky'!E25</f>
        <v>0</v>
      </c>
      <c r="E25" s="50" t="str">
        <f>'Příloha ZD č. 1a-ceník nabídky'!G25</f>
        <v xml:space="preserve"> </v>
      </c>
    </row>
    <row r="26" spans="1:9" x14ac:dyDescent="0.2">
      <c r="A26" s="46">
        <v>7591080135</v>
      </c>
      <c r="B26" s="47" t="s">
        <v>139</v>
      </c>
      <c r="C26" s="48">
        <v>0</v>
      </c>
      <c r="D26" s="49">
        <f>'Příloha ZD č. 1a-ceník nabídky'!E26</f>
        <v>0</v>
      </c>
      <c r="E26" s="50" t="str">
        <f>'Příloha ZD č. 1a-ceník nabídky'!G26</f>
        <v xml:space="preserve"> </v>
      </c>
    </row>
    <row r="27" spans="1:9" x14ac:dyDescent="0.2">
      <c r="A27" s="46">
        <v>7591080155</v>
      </c>
      <c r="B27" s="47" t="s">
        <v>185</v>
      </c>
      <c r="C27" s="48">
        <v>4</v>
      </c>
      <c r="D27" s="49">
        <f>'Příloha ZD č. 1a-ceník nabídky'!E27</f>
        <v>0</v>
      </c>
      <c r="E27" s="50" t="str">
        <f>'Příloha ZD č. 1a-ceník nabídky'!G27</f>
        <v xml:space="preserve"> </v>
      </c>
    </row>
    <row r="28" spans="1:9" x14ac:dyDescent="0.2">
      <c r="A28" s="46">
        <v>7591080160</v>
      </c>
      <c r="B28" s="47" t="s">
        <v>183</v>
      </c>
      <c r="C28" s="48">
        <v>10</v>
      </c>
      <c r="D28" s="49">
        <f>'Příloha ZD č. 1a-ceník nabídky'!E28</f>
        <v>0</v>
      </c>
      <c r="E28" s="50" t="str">
        <f>'Příloha ZD č. 1a-ceník nabídky'!G28</f>
        <v xml:space="preserve"> </v>
      </c>
    </row>
    <row r="29" spans="1:9" x14ac:dyDescent="0.2">
      <c r="A29" s="46">
        <v>7591080150</v>
      </c>
      <c r="B29" s="47" t="s">
        <v>184</v>
      </c>
      <c r="C29" s="48">
        <v>10</v>
      </c>
      <c r="D29" s="49">
        <f>'Příloha ZD č. 1a-ceník nabídky'!E29</f>
        <v>0</v>
      </c>
      <c r="E29" s="50" t="str">
        <f>'Příloha ZD č. 1a-ceník nabídky'!G29</f>
        <v xml:space="preserve"> </v>
      </c>
    </row>
    <row r="30" spans="1:9" x14ac:dyDescent="0.2">
      <c r="A30" s="46">
        <v>7591080180</v>
      </c>
      <c r="B30" s="47" t="s">
        <v>146</v>
      </c>
      <c r="C30" s="48">
        <v>0</v>
      </c>
      <c r="D30" s="49">
        <f>'Příloha ZD č. 1a-ceník nabídky'!E30</f>
        <v>0</v>
      </c>
      <c r="E30" s="50" t="str">
        <f>'Příloha ZD č. 1a-ceník nabídky'!G30</f>
        <v xml:space="preserve"> </v>
      </c>
    </row>
    <row r="31" spans="1:9" x14ac:dyDescent="0.2">
      <c r="A31" s="46">
        <v>7591080190</v>
      </c>
      <c r="B31" s="47" t="s">
        <v>78</v>
      </c>
      <c r="C31" s="48">
        <v>0</v>
      </c>
      <c r="D31" s="49">
        <f>'Příloha ZD č. 1a-ceník nabídky'!E31</f>
        <v>0</v>
      </c>
      <c r="E31" s="50" t="str">
        <f>'Příloha ZD č. 1a-ceník nabídky'!G31</f>
        <v xml:space="preserve"> </v>
      </c>
    </row>
    <row r="32" spans="1:9" x14ac:dyDescent="0.2">
      <c r="A32" s="46">
        <v>7591080200</v>
      </c>
      <c r="B32" s="47" t="s">
        <v>89</v>
      </c>
      <c r="C32" s="48">
        <v>2</v>
      </c>
      <c r="D32" s="49">
        <f>'Příloha ZD č. 1a-ceník nabídky'!E32</f>
        <v>0</v>
      </c>
      <c r="E32" s="50" t="str">
        <f>'Příloha ZD č. 1a-ceník nabídky'!G32</f>
        <v xml:space="preserve"> </v>
      </c>
    </row>
    <row r="33" spans="1:5" x14ac:dyDescent="0.2">
      <c r="A33" s="46">
        <v>7591080210</v>
      </c>
      <c r="B33" s="47" t="s">
        <v>88</v>
      </c>
      <c r="C33" s="48">
        <v>4</v>
      </c>
      <c r="D33" s="49">
        <f>'Příloha ZD č. 1a-ceník nabídky'!E33</f>
        <v>0</v>
      </c>
      <c r="E33" s="50" t="str">
        <f>'Příloha ZD č. 1a-ceník nabídky'!G33</f>
        <v xml:space="preserve"> </v>
      </c>
    </row>
    <row r="34" spans="1:5" x14ac:dyDescent="0.2">
      <c r="A34" s="46">
        <v>7591080215</v>
      </c>
      <c r="B34" s="47" t="s">
        <v>29</v>
      </c>
      <c r="C34" s="48">
        <v>4</v>
      </c>
      <c r="D34" s="49">
        <f>'Příloha ZD č. 1a-ceník nabídky'!E34</f>
        <v>0</v>
      </c>
      <c r="E34" s="50" t="str">
        <f>'Příloha ZD č. 1a-ceník nabídky'!G34</f>
        <v xml:space="preserve"> </v>
      </c>
    </row>
    <row r="35" spans="1:5" x14ac:dyDescent="0.2">
      <c r="A35" s="46">
        <v>7591080240</v>
      </c>
      <c r="B35" s="47" t="s">
        <v>129</v>
      </c>
      <c r="C35" s="48">
        <v>0</v>
      </c>
      <c r="D35" s="49">
        <f>'Příloha ZD č. 1a-ceník nabídky'!E35</f>
        <v>0</v>
      </c>
      <c r="E35" s="50" t="str">
        <f>'Příloha ZD č. 1a-ceník nabídky'!G35</f>
        <v xml:space="preserve"> </v>
      </c>
    </row>
    <row r="36" spans="1:5" x14ac:dyDescent="0.2">
      <c r="A36" s="46">
        <v>7591080245</v>
      </c>
      <c r="B36" s="47" t="s">
        <v>131</v>
      </c>
      <c r="C36" s="48">
        <v>0</v>
      </c>
      <c r="D36" s="49">
        <f>'Příloha ZD č. 1a-ceník nabídky'!E36</f>
        <v>0</v>
      </c>
      <c r="E36" s="50" t="str">
        <f>'Příloha ZD č. 1a-ceník nabídky'!G36</f>
        <v xml:space="preserve"> </v>
      </c>
    </row>
    <row r="37" spans="1:5" x14ac:dyDescent="0.2">
      <c r="A37" s="46">
        <v>7591080250</v>
      </c>
      <c r="B37" s="47" t="s">
        <v>63</v>
      </c>
      <c r="C37" s="48">
        <v>1</v>
      </c>
      <c r="D37" s="49">
        <f>'Příloha ZD č. 1a-ceník nabídky'!E37</f>
        <v>0</v>
      </c>
      <c r="E37" s="50" t="str">
        <f>'Příloha ZD č. 1a-ceník nabídky'!G37</f>
        <v xml:space="preserve"> </v>
      </c>
    </row>
    <row r="38" spans="1:5" x14ac:dyDescent="0.2">
      <c r="A38" s="46">
        <v>7591080255</v>
      </c>
      <c r="B38" s="47" t="s">
        <v>116</v>
      </c>
      <c r="C38" s="48">
        <v>0</v>
      </c>
      <c r="D38" s="49">
        <f>'Příloha ZD č. 1a-ceník nabídky'!E38</f>
        <v>0</v>
      </c>
      <c r="E38" s="50" t="str">
        <f>'Příloha ZD č. 1a-ceník nabídky'!G38</f>
        <v xml:space="preserve"> </v>
      </c>
    </row>
    <row r="39" spans="1:5" x14ac:dyDescent="0.2">
      <c r="A39" s="46">
        <v>7591080260</v>
      </c>
      <c r="B39" s="47" t="s">
        <v>67</v>
      </c>
      <c r="C39" s="48">
        <v>0</v>
      </c>
      <c r="D39" s="49">
        <f>'Příloha ZD č. 1a-ceník nabídky'!E39</f>
        <v>0</v>
      </c>
      <c r="E39" s="50" t="str">
        <f>'Příloha ZD č. 1a-ceník nabídky'!G39</f>
        <v xml:space="preserve"> </v>
      </c>
    </row>
    <row r="40" spans="1:5" x14ac:dyDescent="0.2">
      <c r="A40" s="46">
        <v>7591080270</v>
      </c>
      <c r="B40" s="47" t="s">
        <v>232</v>
      </c>
      <c r="C40" s="48">
        <v>10</v>
      </c>
      <c r="D40" s="49">
        <f>'Příloha ZD č. 1a-ceník nabídky'!E40</f>
        <v>0</v>
      </c>
      <c r="E40" s="50" t="str">
        <f>'Příloha ZD č. 1a-ceník nabídky'!G40</f>
        <v xml:space="preserve"> </v>
      </c>
    </row>
    <row r="41" spans="1:5" x14ac:dyDescent="0.2">
      <c r="A41" s="46">
        <v>7591080280</v>
      </c>
      <c r="B41" s="47" t="s">
        <v>85</v>
      </c>
      <c r="C41" s="48">
        <v>10</v>
      </c>
      <c r="D41" s="49">
        <f>'Příloha ZD č. 1a-ceník nabídky'!E41</f>
        <v>0</v>
      </c>
      <c r="E41" s="50" t="str">
        <f>'Příloha ZD č. 1a-ceník nabídky'!G41</f>
        <v xml:space="preserve"> </v>
      </c>
    </row>
    <row r="42" spans="1:5" x14ac:dyDescent="0.2">
      <c r="A42" s="46">
        <v>7591080290</v>
      </c>
      <c r="B42" s="47" t="s">
        <v>120</v>
      </c>
      <c r="C42" s="48">
        <v>0</v>
      </c>
      <c r="D42" s="49">
        <f>'Příloha ZD č. 1a-ceník nabídky'!E42</f>
        <v>0</v>
      </c>
      <c r="E42" s="50" t="str">
        <f>'Příloha ZD č. 1a-ceník nabídky'!G42</f>
        <v xml:space="preserve"> </v>
      </c>
    </row>
    <row r="43" spans="1:5" x14ac:dyDescent="0.2">
      <c r="A43" s="46">
        <v>7591080295</v>
      </c>
      <c r="B43" s="47" t="s">
        <v>165</v>
      </c>
      <c r="C43" s="48">
        <v>0</v>
      </c>
      <c r="D43" s="49">
        <f>'Příloha ZD č. 1a-ceník nabídky'!E43</f>
        <v>0</v>
      </c>
      <c r="E43" s="50" t="str">
        <f>'Příloha ZD č. 1a-ceník nabídky'!G43</f>
        <v xml:space="preserve"> </v>
      </c>
    </row>
    <row r="44" spans="1:5" x14ac:dyDescent="0.2">
      <c r="A44" s="46">
        <v>7591080300</v>
      </c>
      <c r="B44" s="47" t="s">
        <v>96</v>
      </c>
      <c r="C44" s="48">
        <v>0</v>
      </c>
      <c r="D44" s="49">
        <f>'Příloha ZD č. 1a-ceník nabídky'!E44</f>
        <v>0</v>
      </c>
      <c r="E44" s="50" t="str">
        <f>'Příloha ZD č. 1a-ceník nabídky'!G44</f>
        <v xml:space="preserve"> </v>
      </c>
    </row>
    <row r="45" spans="1:5" x14ac:dyDescent="0.2">
      <c r="A45" s="46">
        <v>7591080310</v>
      </c>
      <c r="B45" s="47" t="s">
        <v>66</v>
      </c>
      <c r="C45" s="48">
        <v>0</v>
      </c>
      <c r="D45" s="49">
        <f>'Příloha ZD č. 1a-ceník nabídky'!E45</f>
        <v>0</v>
      </c>
      <c r="E45" s="50" t="str">
        <f>'Příloha ZD č. 1a-ceník nabídky'!G45</f>
        <v xml:space="preserve"> </v>
      </c>
    </row>
    <row r="46" spans="1:5" x14ac:dyDescent="0.2">
      <c r="A46" s="46">
        <v>7591080325</v>
      </c>
      <c r="B46" s="47" t="s">
        <v>77</v>
      </c>
      <c r="C46" s="48">
        <v>0</v>
      </c>
      <c r="D46" s="49">
        <f>'Příloha ZD č. 1a-ceník nabídky'!E46</f>
        <v>0</v>
      </c>
      <c r="E46" s="50" t="str">
        <f>'Příloha ZD č. 1a-ceník nabídky'!G46</f>
        <v xml:space="preserve"> </v>
      </c>
    </row>
    <row r="47" spans="1:5" x14ac:dyDescent="0.2">
      <c r="A47" s="46">
        <v>7591080320</v>
      </c>
      <c r="B47" s="47" t="s">
        <v>68</v>
      </c>
      <c r="C47" s="48">
        <v>0</v>
      </c>
      <c r="D47" s="49">
        <f>'Příloha ZD č. 1a-ceník nabídky'!E47</f>
        <v>0</v>
      </c>
      <c r="E47" s="50" t="str">
        <f>'Příloha ZD č. 1a-ceník nabídky'!G47</f>
        <v xml:space="preserve"> </v>
      </c>
    </row>
    <row r="48" spans="1:5" x14ac:dyDescent="0.2">
      <c r="A48" s="46">
        <v>7591080330</v>
      </c>
      <c r="B48" s="47" t="s">
        <v>115</v>
      </c>
      <c r="C48" s="48">
        <v>0</v>
      </c>
      <c r="D48" s="49">
        <f>'Příloha ZD č. 1a-ceník nabídky'!E48</f>
        <v>0</v>
      </c>
      <c r="E48" s="50" t="str">
        <f>'Příloha ZD č. 1a-ceník nabídky'!G48</f>
        <v xml:space="preserve"> </v>
      </c>
    </row>
    <row r="49" spans="1:5" x14ac:dyDescent="0.2">
      <c r="A49" s="46">
        <v>7591050040</v>
      </c>
      <c r="B49" s="47" t="s">
        <v>179</v>
      </c>
      <c r="C49" s="48">
        <v>1</v>
      </c>
      <c r="D49" s="49">
        <f>'Příloha ZD č. 1a-ceník nabídky'!E49</f>
        <v>0</v>
      </c>
      <c r="E49" s="50" t="str">
        <f>'Příloha ZD č. 1a-ceník nabídky'!G49</f>
        <v xml:space="preserve"> </v>
      </c>
    </row>
    <row r="50" spans="1:5" x14ac:dyDescent="0.2">
      <c r="A50" s="46">
        <v>7591050030</v>
      </c>
      <c r="B50" s="47" t="s">
        <v>149</v>
      </c>
      <c r="C50" s="48">
        <v>5</v>
      </c>
      <c r="D50" s="49">
        <f>'Příloha ZD č. 1a-ceník nabídky'!E50</f>
        <v>0</v>
      </c>
      <c r="E50" s="50" t="str">
        <f>'Příloha ZD č. 1a-ceník nabídky'!G50</f>
        <v xml:space="preserve"> </v>
      </c>
    </row>
    <row r="51" spans="1:5" x14ac:dyDescent="0.2">
      <c r="A51" s="46">
        <v>7591050070</v>
      </c>
      <c r="B51" s="47" t="s">
        <v>4</v>
      </c>
      <c r="C51" s="48">
        <v>1</v>
      </c>
      <c r="D51" s="49">
        <f>'Příloha ZD č. 1a-ceník nabídky'!E51</f>
        <v>0</v>
      </c>
      <c r="E51" s="50" t="str">
        <f>'Příloha ZD č. 1a-ceník nabídky'!G51</f>
        <v xml:space="preserve"> </v>
      </c>
    </row>
    <row r="52" spans="1:5" x14ac:dyDescent="0.2">
      <c r="A52" s="46">
        <v>7591050060</v>
      </c>
      <c r="B52" s="47" t="s">
        <v>3</v>
      </c>
      <c r="C52" s="48">
        <v>1</v>
      </c>
      <c r="D52" s="49">
        <f>'Příloha ZD č. 1a-ceník nabídky'!E52</f>
        <v>0</v>
      </c>
      <c r="E52" s="50" t="str">
        <f>'Příloha ZD č. 1a-ceník nabídky'!G52</f>
        <v xml:space="preserve"> </v>
      </c>
    </row>
    <row r="53" spans="1:5" x14ac:dyDescent="0.2">
      <c r="A53" s="46">
        <v>7591020279</v>
      </c>
      <c r="B53" s="47" t="s">
        <v>44</v>
      </c>
      <c r="C53" s="48">
        <v>1</v>
      </c>
      <c r="D53" s="49">
        <f>'Příloha ZD č. 1a-ceník nabídky'!E53</f>
        <v>0</v>
      </c>
      <c r="E53" s="50" t="str">
        <f>'Příloha ZD č. 1a-ceník nabídky'!G53</f>
        <v xml:space="preserve"> </v>
      </c>
    </row>
    <row r="54" spans="1:5" x14ac:dyDescent="0.2">
      <c r="A54" s="46">
        <v>7591080345</v>
      </c>
      <c r="B54" s="47" t="s">
        <v>62</v>
      </c>
      <c r="C54" s="48">
        <v>1</v>
      </c>
      <c r="D54" s="49">
        <f>'Příloha ZD č. 1a-ceník nabídky'!E54</f>
        <v>0</v>
      </c>
      <c r="E54" s="50" t="str">
        <f>'Příloha ZD č. 1a-ceník nabídky'!G54</f>
        <v xml:space="preserve"> </v>
      </c>
    </row>
    <row r="55" spans="1:5" x14ac:dyDescent="0.2">
      <c r="A55" s="46">
        <v>7591080350</v>
      </c>
      <c r="B55" s="47" t="s">
        <v>126</v>
      </c>
      <c r="C55" s="48">
        <v>1</v>
      </c>
      <c r="D55" s="49">
        <f>'Příloha ZD č. 1a-ceník nabídky'!E55</f>
        <v>0</v>
      </c>
      <c r="E55" s="50" t="str">
        <f>'Příloha ZD č. 1a-ceník nabídky'!G55</f>
        <v xml:space="preserve"> </v>
      </c>
    </row>
    <row r="56" spans="1:5" x14ac:dyDescent="0.2">
      <c r="A56" s="46">
        <v>7591080365</v>
      </c>
      <c r="B56" s="47" t="s">
        <v>64</v>
      </c>
      <c r="C56" s="48">
        <v>1</v>
      </c>
      <c r="D56" s="49">
        <f>'Příloha ZD č. 1a-ceník nabídky'!E56</f>
        <v>0</v>
      </c>
      <c r="E56" s="50" t="str">
        <f>'Příloha ZD č. 1a-ceník nabídky'!G56</f>
        <v xml:space="preserve"> </v>
      </c>
    </row>
    <row r="57" spans="1:5" x14ac:dyDescent="0.2">
      <c r="A57" s="46">
        <v>7591020292</v>
      </c>
      <c r="B57" s="47" t="s">
        <v>42</v>
      </c>
      <c r="C57" s="48">
        <v>10</v>
      </c>
      <c r="D57" s="49">
        <f>'Příloha ZD č. 1a-ceník nabídky'!E57</f>
        <v>0</v>
      </c>
      <c r="E57" s="50" t="str">
        <f>'Příloha ZD č. 1a-ceník nabídky'!G57</f>
        <v xml:space="preserve"> </v>
      </c>
    </row>
    <row r="58" spans="1:5" x14ac:dyDescent="0.2">
      <c r="A58" s="46">
        <v>7591080423</v>
      </c>
      <c r="B58" s="47" t="s">
        <v>238</v>
      </c>
      <c r="C58" s="48">
        <v>1</v>
      </c>
      <c r="D58" s="49">
        <f>'Příloha ZD č. 1a-ceník nabídky'!E58</f>
        <v>0</v>
      </c>
      <c r="E58" s="50" t="str">
        <f>'Příloha ZD č. 1a-ceník nabídky'!G58</f>
        <v xml:space="preserve"> </v>
      </c>
    </row>
    <row r="59" spans="1:5" x14ac:dyDescent="0.2">
      <c r="A59" s="46">
        <v>7591080421</v>
      </c>
      <c r="B59" s="47" t="s">
        <v>239</v>
      </c>
      <c r="C59" s="48">
        <v>4</v>
      </c>
      <c r="D59" s="49">
        <f>'Příloha ZD č. 1a-ceník nabídky'!E59</f>
        <v>0</v>
      </c>
      <c r="E59" s="50" t="str">
        <f>'Příloha ZD č. 1a-ceník nabídky'!G59</f>
        <v xml:space="preserve"> </v>
      </c>
    </row>
    <row r="60" spans="1:5" x14ac:dyDescent="0.2">
      <c r="A60" s="46">
        <v>7591080425</v>
      </c>
      <c r="B60" s="47" t="s">
        <v>191</v>
      </c>
      <c r="C60" s="48">
        <v>1</v>
      </c>
      <c r="D60" s="49">
        <f>'Příloha ZD č. 1a-ceník nabídky'!E60</f>
        <v>0</v>
      </c>
      <c r="E60" s="50" t="str">
        <f>'Příloha ZD č. 1a-ceník nabídky'!G60</f>
        <v xml:space="preserve"> </v>
      </c>
    </row>
    <row r="61" spans="1:5" x14ac:dyDescent="0.2">
      <c r="A61" s="46">
        <v>7591080430</v>
      </c>
      <c r="B61" s="47" t="s">
        <v>192</v>
      </c>
      <c r="C61" s="48">
        <v>1</v>
      </c>
      <c r="D61" s="49">
        <f>'Příloha ZD č. 1a-ceník nabídky'!E61</f>
        <v>0</v>
      </c>
      <c r="E61" s="50" t="str">
        <f>'Příloha ZD č. 1a-ceník nabídky'!G61</f>
        <v xml:space="preserve"> </v>
      </c>
    </row>
    <row r="62" spans="1:5" x14ac:dyDescent="0.2">
      <c r="A62" s="46">
        <v>7591080440</v>
      </c>
      <c r="B62" s="47" t="s">
        <v>101</v>
      </c>
      <c r="C62" s="48">
        <v>10</v>
      </c>
      <c r="D62" s="49">
        <f>'Příloha ZD č. 1a-ceník nabídky'!E62</f>
        <v>0</v>
      </c>
      <c r="E62" s="50" t="str">
        <f>'Příloha ZD č. 1a-ceník nabídky'!G62</f>
        <v xml:space="preserve"> </v>
      </c>
    </row>
    <row r="63" spans="1:5" x14ac:dyDescent="0.2">
      <c r="A63" s="46">
        <v>7591020345</v>
      </c>
      <c r="B63" s="47" t="s">
        <v>43</v>
      </c>
      <c r="C63" s="48">
        <v>1</v>
      </c>
      <c r="D63" s="49">
        <f>'Příloha ZD č. 1a-ceník nabídky'!E63</f>
        <v>0</v>
      </c>
      <c r="E63" s="50" t="str">
        <f>'Příloha ZD č. 1a-ceník nabídky'!G63</f>
        <v xml:space="preserve"> </v>
      </c>
    </row>
    <row r="64" spans="1:5" x14ac:dyDescent="0.2">
      <c r="A64" s="46">
        <v>7591080450</v>
      </c>
      <c r="B64" s="47" t="s">
        <v>84</v>
      </c>
      <c r="C64" s="48">
        <v>2</v>
      </c>
      <c r="D64" s="49">
        <f>'Příloha ZD č. 1a-ceník nabídky'!E64</f>
        <v>0</v>
      </c>
      <c r="E64" s="50" t="str">
        <f>'Příloha ZD č. 1a-ceník nabídky'!G64</f>
        <v xml:space="preserve"> </v>
      </c>
    </row>
    <row r="65" spans="1:5" x14ac:dyDescent="0.2">
      <c r="A65" s="46">
        <v>7591080460</v>
      </c>
      <c r="B65" s="47" t="s">
        <v>228</v>
      </c>
      <c r="C65" s="48">
        <v>3</v>
      </c>
      <c r="D65" s="49">
        <f>'Příloha ZD č. 1a-ceník nabídky'!E65</f>
        <v>0</v>
      </c>
      <c r="E65" s="50" t="str">
        <f>'Příloha ZD č. 1a-ceník nabídky'!G65</f>
        <v xml:space="preserve"> </v>
      </c>
    </row>
    <row r="66" spans="1:5" x14ac:dyDescent="0.2">
      <c r="A66" s="46">
        <v>7591080465</v>
      </c>
      <c r="B66" s="47" t="s">
        <v>229</v>
      </c>
      <c r="C66" s="48">
        <v>3</v>
      </c>
      <c r="D66" s="49">
        <f>'Příloha ZD č. 1a-ceník nabídky'!E66</f>
        <v>0</v>
      </c>
      <c r="E66" s="50" t="str">
        <f>'Příloha ZD č. 1a-ceník nabídky'!G66</f>
        <v xml:space="preserve"> </v>
      </c>
    </row>
    <row r="67" spans="1:5" x14ac:dyDescent="0.2">
      <c r="A67" s="46">
        <v>7591080474</v>
      </c>
      <c r="B67" s="47" t="s">
        <v>130</v>
      </c>
      <c r="C67" s="48">
        <v>1</v>
      </c>
      <c r="D67" s="49">
        <f>'Příloha ZD č. 1a-ceník nabídky'!E67</f>
        <v>0</v>
      </c>
      <c r="E67" s="50" t="str">
        <f>'Příloha ZD č. 1a-ceník nabídky'!G67</f>
        <v xml:space="preserve"> </v>
      </c>
    </row>
    <row r="68" spans="1:5" x14ac:dyDescent="0.2">
      <c r="A68" s="46">
        <v>7591080476</v>
      </c>
      <c r="B68" s="47" t="s">
        <v>132</v>
      </c>
      <c r="C68" s="48">
        <v>1</v>
      </c>
      <c r="D68" s="49">
        <f>'Příloha ZD č. 1a-ceník nabídky'!E68</f>
        <v>0</v>
      </c>
      <c r="E68" s="50" t="str">
        <f>'Příloha ZD č. 1a-ceník nabídky'!G68</f>
        <v xml:space="preserve"> </v>
      </c>
    </row>
    <row r="69" spans="1:5" x14ac:dyDescent="0.2">
      <c r="A69" s="46">
        <v>7591080478</v>
      </c>
      <c r="B69" s="47" t="s">
        <v>70</v>
      </c>
      <c r="C69" s="48">
        <v>1</v>
      </c>
      <c r="D69" s="49">
        <f>'Příloha ZD č. 1a-ceník nabídky'!E69</f>
        <v>0</v>
      </c>
      <c r="E69" s="50" t="str">
        <f>'Příloha ZD č. 1a-ceník nabídky'!G69</f>
        <v xml:space="preserve"> </v>
      </c>
    </row>
    <row r="70" spans="1:5" x14ac:dyDescent="0.2">
      <c r="A70" s="46">
        <v>7591080480</v>
      </c>
      <c r="B70" s="47" t="s">
        <v>117</v>
      </c>
      <c r="C70" s="48">
        <v>1</v>
      </c>
      <c r="D70" s="49">
        <f>'Příloha ZD č. 1a-ceník nabídky'!E70</f>
        <v>0</v>
      </c>
      <c r="E70" s="50" t="str">
        <f>'Příloha ZD č. 1a-ceník nabídky'!G70</f>
        <v xml:space="preserve"> </v>
      </c>
    </row>
    <row r="71" spans="1:5" x14ac:dyDescent="0.2">
      <c r="A71" s="46">
        <v>7591080490</v>
      </c>
      <c r="B71" s="47" t="s">
        <v>230</v>
      </c>
      <c r="C71" s="48">
        <v>4</v>
      </c>
      <c r="D71" s="49">
        <f>'Příloha ZD č. 1a-ceník nabídky'!E71</f>
        <v>0</v>
      </c>
      <c r="E71" s="50" t="str">
        <f>'Příloha ZD č. 1a-ceník nabídky'!G71</f>
        <v xml:space="preserve"> </v>
      </c>
    </row>
    <row r="72" spans="1:5" x14ac:dyDescent="0.2">
      <c r="A72" s="46">
        <v>7591080500</v>
      </c>
      <c r="B72" s="47" t="s">
        <v>65</v>
      </c>
      <c r="C72" s="48">
        <v>1</v>
      </c>
      <c r="D72" s="49">
        <f>'Příloha ZD č. 1a-ceník nabídky'!E72</f>
        <v>0</v>
      </c>
      <c r="E72" s="50" t="str">
        <f>'Příloha ZD č. 1a-ceník nabídky'!G72</f>
        <v xml:space="preserve"> </v>
      </c>
    </row>
    <row r="73" spans="1:5" x14ac:dyDescent="0.2">
      <c r="A73" s="46">
        <v>7591080530</v>
      </c>
      <c r="B73" s="47" t="s">
        <v>79</v>
      </c>
      <c r="C73" s="48">
        <v>1</v>
      </c>
      <c r="D73" s="49">
        <f>'Příloha ZD č. 1a-ceník nabídky'!E73</f>
        <v>0</v>
      </c>
      <c r="E73" s="50" t="str">
        <f>'Příloha ZD č. 1a-ceník nabídky'!G73</f>
        <v xml:space="preserve"> </v>
      </c>
    </row>
    <row r="74" spans="1:5" x14ac:dyDescent="0.2">
      <c r="A74" s="46">
        <v>7591040070</v>
      </c>
      <c r="B74" s="47" t="s">
        <v>76</v>
      </c>
      <c r="C74" s="48">
        <v>1</v>
      </c>
      <c r="D74" s="49">
        <f>'Příloha ZD č. 1a-ceník nabídky'!E74</f>
        <v>0</v>
      </c>
      <c r="E74" s="50" t="str">
        <f>'Příloha ZD č. 1a-ceník nabídky'!G74</f>
        <v xml:space="preserve"> </v>
      </c>
    </row>
    <row r="75" spans="1:5" x14ac:dyDescent="0.2">
      <c r="A75" s="46">
        <v>7591040080</v>
      </c>
      <c r="B75" s="47" t="s">
        <v>154</v>
      </c>
      <c r="C75" s="48">
        <v>1</v>
      </c>
      <c r="D75" s="49">
        <f>'Příloha ZD č. 1a-ceník nabídky'!E75</f>
        <v>0</v>
      </c>
      <c r="E75" s="50" t="str">
        <f>'Příloha ZD č. 1a-ceník nabídky'!G75</f>
        <v xml:space="preserve"> </v>
      </c>
    </row>
    <row r="76" spans="1:5" x14ac:dyDescent="0.2">
      <c r="A76" s="46">
        <v>7591040230</v>
      </c>
      <c r="B76" s="47" t="s">
        <v>159</v>
      </c>
      <c r="C76" s="48">
        <v>1</v>
      </c>
      <c r="D76" s="49">
        <f>'Příloha ZD č. 1a-ceník nabídky'!E76</f>
        <v>0</v>
      </c>
      <c r="E76" s="50" t="str">
        <f>'Příloha ZD č. 1a-ceník nabídky'!G76</f>
        <v xml:space="preserve"> </v>
      </c>
    </row>
    <row r="77" spans="1:5" x14ac:dyDescent="0.2">
      <c r="A77" s="46">
        <v>7591040130</v>
      </c>
      <c r="B77" s="47" t="s">
        <v>152</v>
      </c>
      <c r="C77" s="48">
        <v>1</v>
      </c>
      <c r="D77" s="49">
        <f>'Příloha ZD č. 1a-ceník nabídky'!E77</f>
        <v>0</v>
      </c>
      <c r="E77" s="50" t="str">
        <f>'Příloha ZD č. 1a-ceník nabídky'!G77</f>
        <v xml:space="preserve"> </v>
      </c>
    </row>
    <row r="78" spans="1:5" x14ac:dyDescent="0.2">
      <c r="A78" s="46">
        <v>7591040270</v>
      </c>
      <c r="B78" s="47" t="s">
        <v>156</v>
      </c>
      <c r="C78" s="48">
        <v>1</v>
      </c>
      <c r="D78" s="49">
        <f>'Příloha ZD č. 1a-ceník nabídky'!E78</f>
        <v>0</v>
      </c>
      <c r="E78" s="50" t="str">
        <f>'Příloha ZD č. 1a-ceník nabídky'!G78</f>
        <v xml:space="preserve"> </v>
      </c>
    </row>
    <row r="79" spans="1:5" x14ac:dyDescent="0.2">
      <c r="A79" s="46">
        <v>7591040350</v>
      </c>
      <c r="B79" s="47" t="s">
        <v>155</v>
      </c>
      <c r="C79" s="48">
        <v>1</v>
      </c>
      <c r="D79" s="49">
        <f>'Příloha ZD č. 1a-ceník nabídky'!E79</f>
        <v>0</v>
      </c>
      <c r="E79" s="50" t="str">
        <f>'Příloha ZD č. 1a-ceník nabídky'!G79</f>
        <v xml:space="preserve"> </v>
      </c>
    </row>
    <row r="80" spans="1:5" x14ac:dyDescent="0.2">
      <c r="A80" s="46">
        <v>7591040390</v>
      </c>
      <c r="B80" s="47" t="s">
        <v>75</v>
      </c>
      <c r="C80" s="48">
        <v>1</v>
      </c>
      <c r="D80" s="49">
        <f>'Příloha ZD č. 1a-ceník nabídky'!E80</f>
        <v>0</v>
      </c>
      <c r="E80" s="50" t="str">
        <f>'Příloha ZD č. 1a-ceník nabídky'!G80</f>
        <v xml:space="preserve"> </v>
      </c>
    </row>
    <row r="81" spans="1:5" x14ac:dyDescent="0.2">
      <c r="A81" s="46">
        <v>7591040400</v>
      </c>
      <c r="B81" s="47" t="s">
        <v>153</v>
      </c>
      <c r="C81" s="48">
        <v>1</v>
      </c>
      <c r="D81" s="49">
        <f>'Příloha ZD č. 1a-ceník nabídky'!E81</f>
        <v>0</v>
      </c>
      <c r="E81" s="50" t="str">
        <f>'Příloha ZD č. 1a-ceník nabídky'!G81</f>
        <v xml:space="preserve"> </v>
      </c>
    </row>
    <row r="82" spans="1:5" x14ac:dyDescent="0.2">
      <c r="A82" s="46">
        <v>7591040010</v>
      </c>
      <c r="B82" s="47" t="s">
        <v>118</v>
      </c>
      <c r="C82" s="48">
        <v>1</v>
      </c>
      <c r="D82" s="49">
        <f>'Příloha ZD č. 1a-ceník nabídky'!E82</f>
        <v>0</v>
      </c>
      <c r="E82" s="50" t="str">
        <f>'Příloha ZD č. 1a-ceník nabídky'!G82</f>
        <v xml:space="preserve"> </v>
      </c>
    </row>
    <row r="83" spans="1:5" x14ac:dyDescent="0.2">
      <c r="A83" s="46">
        <v>7591040020</v>
      </c>
      <c r="B83" s="47" t="s">
        <v>119</v>
      </c>
      <c r="C83" s="48">
        <v>1</v>
      </c>
      <c r="D83" s="49">
        <f>'Příloha ZD č. 1a-ceník nabídky'!E83</f>
        <v>0</v>
      </c>
      <c r="E83" s="50" t="str">
        <f>'Příloha ZD č. 1a-ceník nabídky'!G83</f>
        <v xml:space="preserve"> </v>
      </c>
    </row>
    <row r="84" spans="1:5" x14ac:dyDescent="0.2">
      <c r="A84" s="46">
        <v>7591040030</v>
      </c>
      <c r="B84" s="47" t="s">
        <v>18</v>
      </c>
      <c r="C84" s="48">
        <v>1</v>
      </c>
      <c r="D84" s="49">
        <f>'Příloha ZD č. 1a-ceník nabídky'!E84</f>
        <v>0</v>
      </c>
      <c r="E84" s="50" t="str">
        <f>'Příloha ZD č. 1a-ceník nabídky'!G84</f>
        <v xml:space="preserve"> </v>
      </c>
    </row>
    <row r="85" spans="1:5" x14ac:dyDescent="0.2">
      <c r="A85" s="46">
        <v>7591040040</v>
      </c>
      <c r="B85" s="47" t="s">
        <v>26</v>
      </c>
      <c r="C85" s="48">
        <v>1</v>
      </c>
      <c r="D85" s="49">
        <f>'Příloha ZD č. 1a-ceník nabídky'!E85</f>
        <v>0</v>
      </c>
      <c r="E85" s="50" t="str">
        <f>'Příloha ZD č. 1a-ceník nabídky'!G85</f>
        <v xml:space="preserve"> </v>
      </c>
    </row>
    <row r="86" spans="1:5" x14ac:dyDescent="0.2">
      <c r="A86" s="46">
        <v>7591040050</v>
      </c>
      <c r="B86" s="47" t="s">
        <v>107</v>
      </c>
      <c r="C86" s="48">
        <v>1</v>
      </c>
      <c r="D86" s="49">
        <f>'Příloha ZD č. 1a-ceník nabídky'!E86</f>
        <v>0</v>
      </c>
      <c r="E86" s="50" t="str">
        <f>'Příloha ZD č. 1a-ceník nabídky'!G86</f>
        <v xml:space="preserve"> </v>
      </c>
    </row>
    <row r="87" spans="1:5" x14ac:dyDescent="0.2">
      <c r="A87" s="46">
        <v>7591040060</v>
      </c>
      <c r="B87" s="47" t="s">
        <v>109</v>
      </c>
      <c r="C87" s="48">
        <v>1</v>
      </c>
      <c r="D87" s="49">
        <f>'Příloha ZD č. 1a-ceník nabídky'!E87</f>
        <v>0</v>
      </c>
      <c r="E87" s="50" t="str">
        <f>'Příloha ZD č. 1a-ceník nabídky'!G87</f>
        <v xml:space="preserve"> </v>
      </c>
    </row>
    <row r="88" spans="1:5" x14ac:dyDescent="0.2">
      <c r="A88" s="46">
        <v>7591040100</v>
      </c>
      <c r="B88" s="47" t="s">
        <v>145</v>
      </c>
      <c r="C88" s="48">
        <v>1</v>
      </c>
      <c r="D88" s="49">
        <f>'Příloha ZD č. 1a-ceník nabídky'!E88</f>
        <v>0</v>
      </c>
      <c r="E88" s="50" t="str">
        <f>'Příloha ZD č. 1a-ceník nabídky'!G88</f>
        <v xml:space="preserve"> </v>
      </c>
    </row>
    <row r="89" spans="1:5" x14ac:dyDescent="0.2">
      <c r="A89" s="46">
        <v>7591040110</v>
      </c>
      <c r="B89" s="47" t="s">
        <v>162</v>
      </c>
      <c r="C89" s="48">
        <v>1</v>
      </c>
      <c r="D89" s="49">
        <f>'Příloha ZD č. 1a-ceník nabídky'!E89</f>
        <v>0</v>
      </c>
      <c r="E89" s="50" t="str">
        <f>'Příloha ZD č. 1a-ceník nabídky'!G89</f>
        <v xml:space="preserve"> </v>
      </c>
    </row>
    <row r="90" spans="1:5" x14ac:dyDescent="0.2">
      <c r="A90" s="46">
        <v>7591040120</v>
      </c>
      <c r="B90" s="47" t="s">
        <v>175</v>
      </c>
      <c r="C90" s="48">
        <v>1</v>
      </c>
      <c r="D90" s="49">
        <f>'Příloha ZD č. 1a-ceník nabídky'!E90</f>
        <v>0</v>
      </c>
      <c r="E90" s="50" t="str">
        <f>'Příloha ZD č. 1a-ceník nabídky'!G90</f>
        <v xml:space="preserve"> </v>
      </c>
    </row>
    <row r="91" spans="1:5" x14ac:dyDescent="0.2">
      <c r="A91" s="46">
        <v>7591040090</v>
      </c>
      <c r="B91" s="47" t="s">
        <v>144</v>
      </c>
      <c r="C91" s="48">
        <v>1</v>
      </c>
      <c r="D91" s="49">
        <f>'Příloha ZD č. 1a-ceník nabídky'!E91</f>
        <v>0</v>
      </c>
      <c r="E91" s="50" t="str">
        <f>'Příloha ZD č. 1a-ceník nabídky'!G91</f>
        <v xml:space="preserve"> </v>
      </c>
    </row>
    <row r="92" spans="1:5" x14ac:dyDescent="0.2">
      <c r="A92" s="46">
        <v>7591040140</v>
      </c>
      <c r="B92" s="47" t="s">
        <v>160</v>
      </c>
      <c r="C92" s="48">
        <v>1</v>
      </c>
      <c r="D92" s="49">
        <f>'Příloha ZD č. 1a-ceník nabídky'!E92</f>
        <v>0</v>
      </c>
      <c r="E92" s="50" t="str">
        <f>'Příloha ZD č. 1a-ceník nabídky'!G92</f>
        <v xml:space="preserve"> </v>
      </c>
    </row>
    <row r="93" spans="1:5" x14ac:dyDescent="0.2">
      <c r="A93" s="46">
        <v>7591040150</v>
      </c>
      <c r="B93" s="47" t="s">
        <v>173</v>
      </c>
      <c r="C93" s="48">
        <v>1</v>
      </c>
      <c r="D93" s="49">
        <f>'Příloha ZD č. 1a-ceník nabídky'!E93</f>
        <v>0</v>
      </c>
      <c r="E93" s="50" t="str">
        <f>'Příloha ZD č. 1a-ceník nabídky'!G93</f>
        <v xml:space="preserve"> </v>
      </c>
    </row>
    <row r="94" spans="1:5" x14ac:dyDescent="0.2">
      <c r="A94" s="46">
        <v>7591040160</v>
      </c>
      <c r="B94" s="47" t="s">
        <v>20</v>
      </c>
      <c r="C94" s="48">
        <v>1</v>
      </c>
      <c r="D94" s="49">
        <f>'Příloha ZD č. 1a-ceník nabídky'!E94</f>
        <v>0</v>
      </c>
      <c r="E94" s="50" t="str">
        <f>'Příloha ZD č. 1a-ceník nabídky'!G94</f>
        <v xml:space="preserve"> </v>
      </c>
    </row>
    <row r="95" spans="1:5" x14ac:dyDescent="0.2">
      <c r="A95" s="46">
        <v>7591040170</v>
      </c>
      <c r="B95" s="47" t="s">
        <v>28</v>
      </c>
      <c r="C95" s="48">
        <v>1</v>
      </c>
      <c r="D95" s="49">
        <f>'Příloha ZD č. 1a-ceník nabídky'!E95</f>
        <v>0</v>
      </c>
      <c r="E95" s="50" t="str">
        <f>'Příloha ZD č. 1a-ceník nabídky'!G95</f>
        <v xml:space="preserve"> </v>
      </c>
    </row>
    <row r="96" spans="1:5" x14ac:dyDescent="0.2">
      <c r="A96" s="46">
        <v>7591040240</v>
      </c>
      <c r="B96" s="47" t="s">
        <v>151</v>
      </c>
      <c r="C96" s="48">
        <v>1</v>
      </c>
      <c r="D96" s="49">
        <f>'Příloha ZD č. 1a-ceník nabídky'!E96</f>
        <v>0</v>
      </c>
      <c r="E96" s="50" t="str">
        <f>'Příloha ZD č. 1a-ceník nabídky'!G96</f>
        <v xml:space="preserve"> </v>
      </c>
    </row>
    <row r="97" spans="1:5" x14ac:dyDescent="0.2">
      <c r="A97" s="46">
        <v>7591040250</v>
      </c>
      <c r="B97" s="47" t="s">
        <v>169</v>
      </c>
      <c r="C97" s="48">
        <v>1</v>
      </c>
      <c r="D97" s="49">
        <f>'Příloha ZD č. 1a-ceník nabídky'!E97</f>
        <v>0</v>
      </c>
      <c r="E97" s="50" t="str">
        <f>'Příloha ZD č. 1a-ceník nabídky'!G97</f>
        <v xml:space="preserve"> </v>
      </c>
    </row>
    <row r="98" spans="1:5" x14ac:dyDescent="0.2">
      <c r="A98" s="46">
        <v>7591040260</v>
      </c>
      <c r="B98" s="47" t="s">
        <v>181</v>
      </c>
      <c r="C98" s="48">
        <v>1</v>
      </c>
      <c r="D98" s="49">
        <f>'Příloha ZD č. 1a-ceník nabídky'!E98</f>
        <v>0</v>
      </c>
      <c r="E98" s="50" t="str">
        <f>'Příloha ZD č. 1a-ceník nabídky'!G98</f>
        <v xml:space="preserve"> </v>
      </c>
    </row>
    <row r="99" spans="1:5" x14ac:dyDescent="0.2">
      <c r="A99" s="46">
        <v>7591040280</v>
      </c>
      <c r="B99" s="47" t="s">
        <v>150</v>
      </c>
      <c r="C99" s="48">
        <v>1</v>
      </c>
      <c r="D99" s="49">
        <f>'Příloha ZD č. 1a-ceník nabídky'!E99</f>
        <v>0</v>
      </c>
      <c r="E99" s="50" t="str">
        <f>'Příloha ZD č. 1a-ceník nabídky'!G99</f>
        <v xml:space="preserve"> </v>
      </c>
    </row>
    <row r="100" spans="1:5" x14ac:dyDescent="0.2">
      <c r="A100" s="46">
        <v>7591040290</v>
      </c>
      <c r="B100" s="47" t="s">
        <v>167</v>
      </c>
      <c r="C100" s="48">
        <v>1</v>
      </c>
      <c r="D100" s="49">
        <f>'Příloha ZD č. 1a-ceník nabídky'!E100</f>
        <v>0</v>
      </c>
      <c r="E100" s="50" t="str">
        <f>'Příloha ZD č. 1a-ceník nabídky'!G100</f>
        <v xml:space="preserve"> </v>
      </c>
    </row>
    <row r="101" spans="1:5" x14ac:dyDescent="0.2">
      <c r="A101" s="46">
        <v>7591040300</v>
      </c>
      <c r="B101" s="47" t="s">
        <v>180</v>
      </c>
      <c r="C101" s="48">
        <v>1</v>
      </c>
      <c r="D101" s="49">
        <f>'Příloha ZD č. 1a-ceník nabídky'!E101</f>
        <v>0</v>
      </c>
      <c r="E101" s="50" t="str">
        <f>'Příloha ZD č. 1a-ceník nabídky'!G101</f>
        <v xml:space="preserve"> </v>
      </c>
    </row>
    <row r="102" spans="1:5" x14ac:dyDescent="0.2">
      <c r="A102" s="46">
        <v>7591040180</v>
      </c>
      <c r="B102" s="47" t="s">
        <v>87</v>
      </c>
      <c r="C102" s="48">
        <v>4</v>
      </c>
      <c r="D102" s="49">
        <f>'Příloha ZD č. 1a-ceník nabídky'!E102</f>
        <v>0</v>
      </c>
      <c r="E102" s="50" t="str">
        <f>'Příloha ZD č. 1a-ceník nabídky'!G102</f>
        <v xml:space="preserve"> </v>
      </c>
    </row>
    <row r="103" spans="1:5" x14ac:dyDescent="0.2">
      <c r="A103" s="46">
        <v>7591040190</v>
      </c>
      <c r="B103" s="47" t="s">
        <v>112</v>
      </c>
      <c r="C103" s="48">
        <v>1</v>
      </c>
      <c r="D103" s="49">
        <f>'Příloha ZD č. 1a-ceník nabídky'!E103</f>
        <v>0</v>
      </c>
      <c r="E103" s="50" t="str">
        <f>'Příloha ZD č. 1a-ceník nabídky'!G103</f>
        <v xml:space="preserve"> </v>
      </c>
    </row>
    <row r="104" spans="1:5" x14ac:dyDescent="0.2">
      <c r="A104" s="46">
        <v>7591040210</v>
      </c>
      <c r="B104" s="47" t="s">
        <v>114</v>
      </c>
      <c r="C104" s="48">
        <v>1</v>
      </c>
      <c r="D104" s="49">
        <f>'Příloha ZD č. 1a-ceník nabídky'!E104</f>
        <v>0</v>
      </c>
      <c r="E104" s="50" t="str">
        <f>'Příloha ZD č. 1a-ceník nabídky'!G104</f>
        <v xml:space="preserve"> </v>
      </c>
    </row>
    <row r="105" spans="1:5" x14ac:dyDescent="0.2">
      <c r="A105" s="46">
        <v>7591040220</v>
      </c>
      <c r="B105" s="47" t="s">
        <v>125</v>
      </c>
      <c r="C105" s="48">
        <v>1</v>
      </c>
      <c r="D105" s="49">
        <f>'Příloha ZD č. 1a-ceník nabídky'!E105</f>
        <v>0</v>
      </c>
      <c r="E105" s="50" t="str">
        <f>'Příloha ZD č. 1a-ceník nabídky'!G105</f>
        <v xml:space="preserve"> </v>
      </c>
    </row>
    <row r="106" spans="1:5" x14ac:dyDescent="0.2">
      <c r="A106" s="46">
        <v>7591040310</v>
      </c>
      <c r="B106" s="47" t="s">
        <v>17</v>
      </c>
      <c r="C106" s="48">
        <v>1</v>
      </c>
      <c r="D106" s="49">
        <f>'Příloha ZD č. 1a-ceník nabídky'!E106</f>
        <v>0</v>
      </c>
      <c r="E106" s="50" t="str">
        <f>'Příloha ZD č. 1a-ceník nabídky'!G106</f>
        <v xml:space="preserve"> </v>
      </c>
    </row>
    <row r="107" spans="1:5" x14ac:dyDescent="0.2">
      <c r="A107" s="46">
        <v>7591040320</v>
      </c>
      <c r="B107" s="47" t="s">
        <v>25</v>
      </c>
      <c r="C107" s="48">
        <v>1</v>
      </c>
      <c r="D107" s="49">
        <f>'Příloha ZD č. 1a-ceník nabídky'!E107</f>
        <v>0</v>
      </c>
      <c r="E107" s="50" t="str">
        <f>'Příloha ZD č. 1a-ceník nabídky'!G107</f>
        <v xml:space="preserve"> </v>
      </c>
    </row>
    <row r="108" spans="1:5" x14ac:dyDescent="0.2">
      <c r="A108" s="46">
        <v>7591040330</v>
      </c>
      <c r="B108" s="47" t="s">
        <v>106</v>
      </c>
      <c r="C108" s="48">
        <v>1</v>
      </c>
      <c r="D108" s="49">
        <f>'Příloha ZD č. 1a-ceník nabídky'!E108</f>
        <v>0</v>
      </c>
      <c r="E108" s="50" t="str">
        <f>'Příloha ZD č. 1a-ceník nabídky'!G108</f>
        <v xml:space="preserve"> </v>
      </c>
    </row>
    <row r="109" spans="1:5" x14ac:dyDescent="0.2">
      <c r="A109" s="46">
        <v>7591040340</v>
      </c>
      <c r="B109" s="47" t="s">
        <v>108</v>
      </c>
      <c r="C109" s="48">
        <v>1</v>
      </c>
      <c r="D109" s="49">
        <f>'Příloha ZD č. 1a-ceník nabídky'!E109</f>
        <v>0</v>
      </c>
      <c r="E109" s="50" t="str">
        <f>'Příloha ZD č. 1a-ceník nabídky'!G109</f>
        <v xml:space="preserve"> </v>
      </c>
    </row>
    <row r="110" spans="1:5" x14ac:dyDescent="0.2">
      <c r="A110" s="46">
        <v>7591040360</v>
      </c>
      <c r="B110" s="47" t="s">
        <v>143</v>
      </c>
      <c r="C110" s="48">
        <v>1</v>
      </c>
      <c r="D110" s="49">
        <f>'Příloha ZD č. 1a-ceník nabídky'!E110</f>
        <v>0</v>
      </c>
      <c r="E110" s="50" t="str">
        <f>'Příloha ZD č. 1a-ceník nabídky'!G110</f>
        <v xml:space="preserve"> </v>
      </c>
    </row>
    <row r="111" spans="1:5" x14ac:dyDescent="0.2">
      <c r="A111" s="46">
        <v>7591040370</v>
      </c>
      <c r="B111" s="47" t="s">
        <v>163</v>
      </c>
      <c r="C111" s="48">
        <v>1</v>
      </c>
      <c r="D111" s="49">
        <f>'Příloha ZD č. 1a-ceník nabídky'!E111</f>
        <v>0</v>
      </c>
      <c r="E111" s="50" t="str">
        <f>'Příloha ZD č. 1a-ceník nabídky'!G111</f>
        <v xml:space="preserve"> </v>
      </c>
    </row>
    <row r="112" spans="1:5" x14ac:dyDescent="0.2">
      <c r="A112" s="46">
        <v>7591040380</v>
      </c>
      <c r="B112" s="47" t="s">
        <v>176</v>
      </c>
      <c r="C112" s="48">
        <v>1</v>
      </c>
      <c r="D112" s="49">
        <f>'Příloha ZD č. 1a-ceník nabídky'!E112</f>
        <v>0</v>
      </c>
      <c r="E112" s="50" t="str">
        <f>'Příloha ZD č. 1a-ceník nabídky'!G112</f>
        <v xml:space="preserve"> </v>
      </c>
    </row>
    <row r="113" spans="1:5" x14ac:dyDescent="0.2">
      <c r="A113" s="46">
        <v>7591040410</v>
      </c>
      <c r="B113" s="47" t="s">
        <v>142</v>
      </c>
      <c r="C113" s="48">
        <v>1</v>
      </c>
      <c r="D113" s="49">
        <f>'Příloha ZD č. 1a-ceník nabídky'!E113</f>
        <v>0</v>
      </c>
      <c r="E113" s="50" t="str">
        <f>'Příloha ZD č. 1a-ceník nabídky'!G113</f>
        <v xml:space="preserve"> </v>
      </c>
    </row>
    <row r="114" spans="1:5" x14ac:dyDescent="0.2">
      <c r="A114" s="46">
        <v>7591040420</v>
      </c>
      <c r="B114" s="47" t="s">
        <v>161</v>
      </c>
      <c r="C114" s="48">
        <v>1</v>
      </c>
      <c r="D114" s="49">
        <f>'Příloha ZD č. 1a-ceník nabídky'!E114</f>
        <v>0</v>
      </c>
      <c r="E114" s="50" t="str">
        <f>'Příloha ZD č. 1a-ceník nabídky'!G114</f>
        <v xml:space="preserve"> </v>
      </c>
    </row>
    <row r="115" spans="1:5" x14ac:dyDescent="0.2">
      <c r="A115" s="46">
        <v>7591040430</v>
      </c>
      <c r="B115" s="47" t="s">
        <v>174</v>
      </c>
      <c r="C115" s="48">
        <v>1</v>
      </c>
      <c r="D115" s="49">
        <f>'Příloha ZD č. 1a-ceník nabídky'!E115</f>
        <v>0</v>
      </c>
      <c r="E115" s="50" t="str">
        <f>'Příloha ZD č. 1a-ceník nabídky'!G115</f>
        <v xml:space="preserve"> </v>
      </c>
    </row>
    <row r="116" spans="1:5" x14ac:dyDescent="0.2">
      <c r="A116" s="46">
        <v>7591040460</v>
      </c>
      <c r="B116" s="47" t="s">
        <v>19</v>
      </c>
      <c r="C116" s="48">
        <v>1</v>
      </c>
      <c r="D116" s="49">
        <f>'Příloha ZD č. 1a-ceník nabídky'!E116</f>
        <v>0</v>
      </c>
      <c r="E116" s="50" t="str">
        <f>'Příloha ZD č. 1a-ceník nabídky'!G116</f>
        <v xml:space="preserve"> </v>
      </c>
    </row>
    <row r="117" spans="1:5" x14ac:dyDescent="0.2">
      <c r="A117" s="46">
        <v>7591040470</v>
      </c>
      <c r="B117" s="47" t="s">
        <v>27</v>
      </c>
      <c r="C117" s="48">
        <v>1</v>
      </c>
      <c r="D117" s="49">
        <f>'Příloha ZD č. 1a-ceník nabídky'!E117</f>
        <v>0</v>
      </c>
      <c r="E117" s="50" t="str">
        <f>'Příloha ZD č. 1a-ceník nabídky'!G117</f>
        <v xml:space="preserve"> </v>
      </c>
    </row>
    <row r="118" spans="1:5" x14ac:dyDescent="0.2">
      <c r="A118" s="46">
        <v>7591040440</v>
      </c>
      <c r="B118" s="47" t="s">
        <v>86</v>
      </c>
      <c r="C118" s="48">
        <v>4</v>
      </c>
      <c r="D118" s="49">
        <f>'Příloha ZD č. 1a-ceník nabídky'!E118</f>
        <v>0</v>
      </c>
      <c r="E118" s="50" t="str">
        <f>'Příloha ZD č. 1a-ceník nabídky'!G118</f>
        <v xml:space="preserve"> </v>
      </c>
    </row>
    <row r="119" spans="1:5" x14ac:dyDescent="0.2">
      <c r="A119" s="46">
        <v>7591040450</v>
      </c>
      <c r="B119" s="47" t="s">
        <v>111</v>
      </c>
      <c r="C119" s="48">
        <v>1</v>
      </c>
      <c r="D119" s="49">
        <f>'Příloha ZD č. 1a-ceník nabídky'!E119</f>
        <v>0</v>
      </c>
      <c r="E119" s="50" t="str">
        <f>'Příloha ZD č. 1a-ceník nabídky'!G119</f>
        <v xml:space="preserve"> </v>
      </c>
    </row>
    <row r="120" spans="1:5" x14ac:dyDescent="0.2">
      <c r="A120" s="46">
        <v>7591040490</v>
      </c>
      <c r="B120" s="47" t="s">
        <v>113</v>
      </c>
      <c r="C120" s="48">
        <v>1</v>
      </c>
      <c r="D120" s="49">
        <f>'Příloha ZD č. 1a-ceník nabídky'!E120</f>
        <v>0</v>
      </c>
      <c r="E120" s="50" t="str">
        <f>'Příloha ZD č. 1a-ceník nabídky'!G120</f>
        <v xml:space="preserve"> </v>
      </c>
    </row>
    <row r="121" spans="1:5" x14ac:dyDescent="0.2">
      <c r="A121" s="46">
        <v>7591040500</v>
      </c>
      <c r="B121" s="47" t="s">
        <v>124</v>
      </c>
      <c r="C121" s="48">
        <v>1</v>
      </c>
      <c r="D121" s="49">
        <f>'Příloha ZD č. 1a-ceník nabídky'!E121</f>
        <v>0</v>
      </c>
      <c r="E121" s="50" t="str">
        <f>'Příloha ZD č. 1a-ceník nabídky'!G121</f>
        <v xml:space="preserve"> </v>
      </c>
    </row>
    <row r="122" spans="1:5" x14ac:dyDescent="0.2">
      <c r="A122" s="46">
        <v>7591080550</v>
      </c>
      <c r="B122" s="47" t="s">
        <v>80</v>
      </c>
      <c r="C122" s="48">
        <v>4</v>
      </c>
      <c r="D122" s="49">
        <f>'Příloha ZD č. 1a-ceník nabídky'!E122</f>
        <v>0</v>
      </c>
      <c r="E122" s="50" t="str">
        <f>'Příloha ZD č. 1a-ceník nabídky'!G122</f>
        <v xml:space="preserve"> </v>
      </c>
    </row>
    <row r="123" spans="1:5" x14ac:dyDescent="0.2">
      <c r="A123" s="46">
        <v>7591080552</v>
      </c>
      <c r="B123" s="47" t="s">
        <v>97</v>
      </c>
      <c r="C123" s="48">
        <v>1</v>
      </c>
      <c r="D123" s="49">
        <f>'Příloha ZD č. 1a-ceník nabídky'!E123</f>
        <v>0</v>
      </c>
      <c r="E123" s="50" t="str">
        <f>'Příloha ZD č. 1a-ceník nabídky'!G123</f>
        <v xml:space="preserve"> </v>
      </c>
    </row>
    <row r="124" spans="1:5" x14ac:dyDescent="0.2">
      <c r="A124" s="46">
        <v>7591080560</v>
      </c>
      <c r="B124" s="47" t="s">
        <v>99</v>
      </c>
      <c r="C124" s="48">
        <v>1</v>
      </c>
      <c r="D124" s="49">
        <f>'Příloha ZD č. 1a-ceník nabídky'!E124</f>
        <v>0</v>
      </c>
      <c r="E124" s="50" t="str">
        <f>'Příloha ZD č. 1a-ceník nabídky'!G124</f>
        <v xml:space="preserve"> </v>
      </c>
    </row>
    <row r="125" spans="1:5" x14ac:dyDescent="0.2">
      <c r="A125" s="46">
        <v>7591010010</v>
      </c>
      <c r="B125" s="47" t="s">
        <v>5</v>
      </c>
      <c r="C125" s="48">
        <v>3</v>
      </c>
      <c r="D125" s="49">
        <f>'Příloha ZD č. 1a-ceník nabídky'!E125</f>
        <v>0</v>
      </c>
      <c r="E125" s="50" t="str">
        <f>'Příloha ZD č. 1a-ceník nabídky'!G125</f>
        <v xml:space="preserve"> </v>
      </c>
    </row>
    <row r="126" spans="1:5" x14ac:dyDescent="0.2">
      <c r="A126" s="46">
        <v>7591010022</v>
      </c>
      <c r="B126" s="47" t="s">
        <v>8</v>
      </c>
      <c r="C126" s="48">
        <v>1</v>
      </c>
      <c r="D126" s="49">
        <f>'Příloha ZD č. 1a-ceník nabídky'!E126</f>
        <v>0</v>
      </c>
      <c r="E126" s="50" t="str">
        <f>'Příloha ZD č. 1a-ceník nabídky'!G126</f>
        <v xml:space="preserve"> </v>
      </c>
    </row>
    <row r="127" spans="1:5" x14ac:dyDescent="0.2">
      <c r="A127" s="46">
        <v>7591010020</v>
      </c>
      <c r="B127" s="47" t="s">
        <v>6</v>
      </c>
      <c r="C127" s="48">
        <v>3</v>
      </c>
      <c r="D127" s="49">
        <f>'Příloha ZD č. 1a-ceník nabídky'!E127</f>
        <v>0</v>
      </c>
      <c r="E127" s="50" t="str">
        <f>'Příloha ZD č. 1a-ceník nabídky'!G127</f>
        <v xml:space="preserve"> </v>
      </c>
    </row>
    <row r="128" spans="1:5" x14ac:dyDescent="0.2">
      <c r="A128" s="46">
        <v>7591010021</v>
      </c>
      <c r="B128" s="47" t="s">
        <v>7</v>
      </c>
      <c r="C128" s="48">
        <v>1</v>
      </c>
      <c r="D128" s="49">
        <f>'Příloha ZD č. 1a-ceník nabídky'!E128</f>
        <v>0</v>
      </c>
      <c r="E128" s="50" t="str">
        <f>'Příloha ZD č. 1a-ceník nabídky'!G128</f>
        <v xml:space="preserve"> </v>
      </c>
    </row>
    <row r="129" spans="1:5" x14ac:dyDescent="0.2">
      <c r="A129" s="46">
        <v>7591010025</v>
      </c>
      <c r="B129" s="47" t="s">
        <v>9</v>
      </c>
      <c r="C129" s="48">
        <v>1</v>
      </c>
      <c r="D129" s="49">
        <f>'Příloha ZD č. 1a-ceník nabídky'!E129</f>
        <v>0</v>
      </c>
      <c r="E129" s="50" t="str">
        <f>'Příloha ZD č. 1a-ceník nabídky'!G129</f>
        <v xml:space="preserve"> </v>
      </c>
    </row>
    <row r="130" spans="1:5" x14ac:dyDescent="0.2">
      <c r="A130" s="46">
        <v>7591010026</v>
      </c>
      <c r="B130" s="47" t="s">
        <v>10</v>
      </c>
      <c r="C130" s="48">
        <v>1</v>
      </c>
      <c r="D130" s="49">
        <f>'Příloha ZD č. 1a-ceník nabídky'!E130</f>
        <v>0</v>
      </c>
      <c r="E130" s="50" t="str">
        <f>'Příloha ZD č. 1a-ceník nabídky'!G130</f>
        <v xml:space="preserve"> </v>
      </c>
    </row>
    <row r="131" spans="1:5" x14ac:dyDescent="0.2">
      <c r="A131" s="46">
        <v>7591010030</v>
      </c>
      <c r="B131" s="47" t="s">
        <v>11</v>
      </c>
      <c r="C131" s="48">
        <v>3</v>
      </c>
      <c r="D131" s="49">
        <f>'Příloha ZD č. 1a-ceník nabídky'!E131</f>
        <v>0</v>
      </c>
      <c r="E131" s="50" t="str">
        <f>'Příloha ZD č. 1a-ceník nabídky'!G131</f>
        <v xml:space="preserve"> </v>
      </c>
    </row>
    <row r="132" spans="1:5" x14ac:dyDescent="0.2">
      <c r="A132" s="46">
        <v>7591010040</v>
      </c>
      <c r="B132" s="47" t="s">
        <v>12</v>
      </c>
      <c r="C132" s="48">
        <v>3</v>
      </c>
      <c r="D132" s="49">
        <f>'Příloha ZD č. 1a-ceník nabídky'!E132</f>
        <v>0</v>
      </c>
      <c r="E132" s="50" t="str">
        <f>'Příloha ZD č. 1a-ceník nabídky'!G132</f>
        <v xml:space="preserve"> </v>
      </c>
    </row>
    <row r="133" spans="1:5" x14ac:dyDescent="0.2">
      <c r="A133" s="46">
        <v>7591010043</v>
      </c>
      <c r="B133" s="47" t="s">
        <v>13</v>
      </c>
      <c r="C133" s="48">
        <v>1</v>
      </c>
      <c r="D133" s="49">
        <f>'Příloha ZD č. 1a-ceník nabídky'!E133</f>
        <v>0</v>
      </c>
      <c r="E133" s="50" t="str">
        <f>'Příloha ZD č. 1a-ceník nabídky'!G133</f>
        <v xml:space="preserve"> </v>
      </c>
    </row>
    <row r="134" spans="1:5" x14ac:dyDescent="0.2">
      <c r="A134" s="46">
        <v>7591010044</v>
      </c>
      <c r="B134" s="47" t="s">
        <v>14</v>
      </c>
      <c r="C134" s="48">
        <v>1</v>
      </c>
      <c r="D134" s="49">
        <f>'Příloha ZD č. 1a-ceník nabídky'!E134</f>
        <v>0</v>
      </c>
      <c r="E134" s="50" t="str">
        <f>'Příloha ZD č. 1a-ceník nabídky'!G134</f>
        <v xml:space="preserve"> </v>
      </c>
    </row>
    <row r="135" spans="1:5" x14ac:dyDescent="0.2">
      <c r="A135" s="46">
        <v>7591010050</v>
      </c>
      <c r="B135" s="47" t="s">
        <v>15</v>
      </c>
      <c r="C135" s="48">
        <v>1</v>
      </c>
      <c r="D135" s="49">
        <f>'Příloha ZD č. 1a-ceník nabídky'!E135</f>
        <v>0</v>
      </c>
      <c r="E135" s="50" t="str">
        <f>'Příloha ZD č. 1a-ceník nabídky'!G135</f>
        <v xml:space="preserve"> </v>
      </c>
    </row>
    <row r="136" spans="1:5" x14ac:dyDescent="0.2">
      <c r="A136" s="46">
        <v>7591010060</v>
      </c>
      <c r="B136" s="47" t="s">
        <v>16</v>
      </c>
      <c r="C136" s="48">
        <v>1</v>
      </c>
      <c r="D136" s="49">
        <f>'Příloha ZD č. 1a-ceník nabídky'!E136</f>
        <v>0</v>
      </c>
      <c r="E136" s="50" t="str">
        <f>'Příloha ZD č. 1a-ceník nabídky'!G136</f>
        <v xml:space="preserve"> </v>
      </c>
    </row>
    <row r="137" spans="1:5" x14ac:dyDescent="0.2">
      <c r="A137" s="46">
        <v>7591010070</v>
      </c>
      <c r="B137" s="47" t="s">
        <v>21</v>
      </c>
      <c r="C137" s="48">
        <v>1</v>
      </c>
      <c r="D137" s="49">
        <f>'Příloha ZD č. 1a-ceník nabídky'!E137</f>
        <v>0</v>
      </c>
      <c r="E137" s="50" t="str">
        <f>'Příloha ZD č. 1a-ceník nabídky'!G137</f>
        <v xml:space="preserve"> </v>
      </c>
    </row>
    <row r="138" spans="1:5" x14ac:dyDescent="0.2">
      <c r="A138" s="46">
        <v>7591010080</v>
      </c>
      <c r="B138" s="47" t="s">
        <v>22</v>
      </c>
      <c r="C138" s="48">
        <v>1</v>
      </c>
      <c r="D138" s="49">
        <f>'Příloha ZD č. 1a-ceník nabídky'!E138</f>
        <v>0</v>
      </c>
      <c r="E138" s="50" t="str">
        <f>'Příloha ZD č. 1a-ceník nabídky'!G138</f>
        <v xml:space="preserve"> </v>
      </c>
    </row>
    <row r="139" spans="1:5" x14ac:dyDescent="0.2">
      <c r="A139" s="46">
        <v>7591010083</v>
      </c>
      <c r="B139" s="47" t="s">
        <v>23</v>
      </c>
      <c r="C139" s="48">
        <v>1</v>
      </c>
      <c r="D139" s="49">
        <f>'Příloha ZD č. 1a-ceník nabídky'!E139</f>
        <v>0</v>
      </c>
      <c r="E139" s="50" t="str">
        <f>'Příloha ZD č. 1a-ceník nabídky'!G139</f>
        <v xml:space="preserve"> </v>
      </c>
    </row>
    <row r="140" spans="1:5" x14ac:dyDescent="0.2">
      <c r="A140" s="46">
        <v>7591010084</v>
      </c>
      <c r="B140" s="47" t="s">
        <v>24</v>
      </c>
      <c r="C140" s="48">
        <v>1</v>
      </c>
      <c r="D140" s="49">
        <f>'Příloha ZD č. 1a-ceník nabídky'!E140</f>
        <v>0</v>
      </c>
      <c r="E140" s="50" t="str">
        <f>'Příloha ZD č. 1a-ceník nabídky'!G140</f>
        <v xml:space="preserve"> </v>
      </c>
    </row>
    <row r="141" spans="1:5" x14ac:dyDescent="0.2">
      <c r="A141" s="46">
        <v>7591010085</v>
      </c>
      <c r="B141" s="47" t="s">
        <v>34</v>
      </c>
      <c r="C141" s="48">
        <v>1</v>
      </c>
      <c r="D141" s="49">
        <f>'Příloha ZD č. 1a-ceník nabídky'!E141</f>
        <v>0</v>
      </c>
      <c r="E141" s="50" t="str">
        <f>'Příloha ZD č. 1a-ceník nabídky'!G141</f>
        <v xml:space="preserve"> </v>
      </c>
    </row>
    <row r="142" spans="1:5" x14ac:dyDescent="0.2">
      <c r="A142" s="46">
        <v>7591010086</v>
      </c>
      <c r="B142" s="47" t="s">
        <v>35</v>
      </c>
      <c r="C142" s="48">
        <v>1</v>
      </c>
      <c r="D142" s="49">
        <f>'Příloha ZD č. 1a-ceník nabídky'!E142</f>
        <v>0</v>
      </c>
      <c r="E142" s="50" t="str">
        <f>'Příloha ZD č. 1a-ceník nabídky'!G142</f>
        <v xml:space="preserve"> </v>
      </c>
    </row>
    <row r="143" spans="1:5" x14ac:dyDescent="0.2">
      <c r="A143" s="46">
        <v>7591010087</v>
      </c>
      <c r="B143" s="47" t="s">
        <v>36</v>
      </c>
      <c r="C143" s="48">
        <v>1</v>
      </c>
      <c r="D143" s="49">
        <f>'Příloha ZD č. 1a-ceník nabídky'!E143</f>
        <v>0</v>
      </c>
      <c r="E143" s="50" t="str">
        <f>'Příloha ZD č. 1a-ceník nabídky'!G143</f>
        <v xml:space="preserve"> </v>
      </c>
    </row>
    <row r="144" spans="1:5" x14ac:dyDescent="0.2">
      <c r="A144" s="46">
        <v>7591010088</v>
      </c>
      <c r="B144" s="47" t="s">
        <v>37</v>
      </c>
      <c r="C144" s="48">
        <v>1</v>
      </c>
      <c r="D144" s="49">
        <f>'Příloha ZD č. 1a-ceník nabídky'!E144</f>
        <v>0</v>
      </c>
      <c r="E144" s="50" t="str">
        <f>'Příloha ZD č. 1a-ceník nabídky'!G144</f>
        <v xml:space="preserve"> </v>
      </c>
    </row>
    <row r="145" spans="1:5" x14ac:dyDescent="0.2">
      <c r="A145" s="46">
        <v>7591010090</v>
      </c>
      <c r="B145" s="47" t="s">
        <v>38</v>
      </c>
      <c r="C145" s="48">
        <v>1</v>
      </c>
      <c r="D145" s="49">
        <f>'Příloha ZD č. 1a-ceník nabídky'!E145</f>
        <v>0</v>
      </c>
      <c r="E145" s="50" t="str">
        <f>'Příloha ZD č. 1a-ceník nabídky'!G145</f>
        <v xml:space="preserve"> </v>
      </c>
    </row>
    <row r="146" spans="1:5" x14ac:dyDescent="0.2">
      <c r="A146" s="46">
        <v>7591010100</v>
      </c>
      <c r="B146" s="47" t="s">
        <v>39</v>
      </c>
      <c r="C146" s="48">
        <v>1</v>
      </c>
      <c r="D146" s="49">
        <f>'Příloha ZD č. 1a-ceník nabídky'!E146</f>
        <v>0</v>
      </c>
      <c r="E146" s="50" t="str">
        <f>'Příloha ZD č. 1a-ceník nabídky'!G146</f>
        <v xml:space="preserve"> </v>
      </c>
    </row>
    <row r="147" spans="1:5" x14ac:dyDescent="0.2">
      <c r="A147" s="46">
        <v>7591010110</v>
      </c>
      <c r="B147" s="47" t="s">
        <v>40</v>
      </c>
      <c r="C147" s="48">
        <v>1</v>
      </c>
      <c r="D147" s="49">
        <f>'Příloha ZD č. 1a-ceník nabídky'!E147</f>
        <v>0</v>
      </c>
      <c r="E147" s="50" t="str">
        <f>'Příloha ZD č. 1a-ceník nabídky'!G147</f>
        <v xml:space="preserve"> </v>
      </c>
    </row>
    <row r="148" spans="1:5" x14ac:dyDescent="0.2">
      <c r="A148" s="46">
        <v>7591010120</v>
      </c>
      <c r="B148" s="47" t="s">
        <v>41</v>
      </c>
      <c r="C148" s="48">
        <v>1</v>
      </c>
      <c r="D148" s="49">
        <f>'Příloha ZD č. 1a-ceník nabídky'!E148</f>
        <v>0</v>
      </c>
      <c r="E148" s="50" t="str">
        <f>'Příloha ZD č. 1a-ceník nabídky'!G148</f>
        <v xml:space="preserve"> </v>
      </c>
    </row>
    <row r="149" spans="1:5" x14ac:dyDescent="0.2">
      <c r="A149" s="46">
        <v>7591010130</v>
      </c>
      <c r="B149" s="47" t="s">
        <v>46</v>
      </c>
      <c r="C149" s="48">
        <v>2</v>
      </c>
      <c r="D149" s="49">
        <f>'Příloha ZD č. 1a-ceník nabídky'!E149</f>
        <v>0</v>
      </c>
      <c r="E149" s="50" t="str">
        <f>'Příloha ZD č. 1a-ceník nabídky'!G149</f>
        <v xml:space="preserve"> </v>
      </c>
    </row>
    <row r="150" spans="1:5" x14ac:dyDescent="0.2">
      <c r="A150" s="46">
        <v>7591010140</v>
      </c>
      <c r="B150" s="47" t="s">
        <v>47</v>
      </c>
      <c r="C150" s="48">
        <v>2</v>
      </c>
      <c r="D150" s="49">
        <f>'Příloha ZD č. 1a-ceník nabídky'!E150</f>
        <v>0</v>
      </c>
      <c r="E150" s="50" t="str">
        <f>'Příloha ZD č. 1a-ceník nabídky'!G150</f>
        <v xml:space="preserve"> </v>
      </c>
    </row>
    <row r="151" spans="1:5" x14ac:dyDescent="0.2">
      <c r="A151" s="46">
        <v>7591010150</v>
      </c>
      <c r="B151" s="47" t="s">
        <v>50</v>
      </c>
      <c r="C151" s="48">
        <v>2</v>
      </c>
      <c r="D151" s="49">
        <f>'Příloha ZD č. 1a-ceník nabídky'!E151</f>
        <v>0</v>
      </c>
      <c r="E151" s="50" t="str">
        <f>'Příloha ZD č. 1a-ceník nabídky'!G151</f>
        <v xml:space="preserve"> </v>
      </c>
    </row>
    <row r="152" spans="1:5" x14ac:dyDescent="0.2">
      <c r="A152" s="46">
        <v>7591010160</v>
      </c>
      <c r="B152" s="47" t="s">
        <v>51</v>
      </c>
      <c r="C152" s="48">
        <v>2</v>
      </c>
      <c r="D152" s="49">
        <f>'Příloha ZD č. 1a-ceník nabídky'!E152</f>
        <v>0</v>
      </c>
      <c r="E152" s="50" t="str">
        <f>'Příloha ZD č. 1a-ceník nabídky'!G152</f>
        <v xml:space="preserve"> </v>
      </c>
    </row>
    <row r="153" spans="1:5" x14ac:dyDescent="0.2">
      <c r="A153" s="46" t="s">
        <v>246</v>
      </c>
      <c r="B153" s="47" t="s">
        <v>250</v>
      </c>
      <c r="C153" s="48">
        <v>2</v>
      </c>
      <c r="D153" s="49">
        <f>'Příloha ZD č. 1a-ceník nabídky'!E153</f>
        <v>0</v>
      </c>
      <c r="E153" s="50" t="str">
        <f>'Příloha ZD č. 1a-ceník nabídky'!G153</f>
        <v xml:space="preserve"> </v>
      </c>
    </row>
    <row r="154" spans="1:5" x14ac:dyDescent="0.2">
      <c r="A154" s="46" t="s">
        <v>247</v>
      </c>
      <c r="B154" s="47" t="s">
        <v>251</v>
      </c>
      <c r="C154" s="48">
        <v>2</v>
      </c>
      <c r="D154" s="49">
        <f>'Příloha ZD č. 1a-ceník nabídky'!E154</f>
        <v>0</v>
      </c>
      <c r="E154" s="50" t="str">
        <f>'Příloha ZD č. 1a-ceník nabídky'!G154</f>
        <v xml:space="preserve"> </v>
      </c>
    </row>
    <row r="155" spans="1:5" x14ac:dyDescent="0.2">
      <c r="A155" s="46" t="s">
        <v>248</v>
      </c>
      <c r="B155" s="47" t="s">
        <v>252</v>
      </c>
      <c r="C155" s="48">
        <v>2</v>
      </c>
      <c r="D155" s="49">
        <f>'Příloha ZD č. 1a-ceník nabídky'!E155</f>
        <v>0</v>
      </c>
      <c r="E155" s="50" t="str">
        <f>'Příloha ZD č. 1a-ceník nabídky'!G155</f>
        <v xml:space="preserve"> </v>
      </c>
    </row>
    <row r="156" spans="1:5" x14ac:dyDescent="0.2">
      <c r="A156" s="46" t="s">
        <v>249</v>
      </c>
      <c r="B156" s="47" t="s">
        <v>253</v>
      </c>
      <c r="C156" s="48">
        <v>2</v>
      </c>
      <c r="D156" s="49">
        <f>'Příloha ZD č. 1a-ceník nabídky'!E156</f>
        <v>0</v>
      </c>
      <c r="E156" s="50" t="str">
        <f>'Příloha ZD č. 1a-ceník nabídky'!G156</f>
        <v xml:space="preserve"> </v>
      </c>
    </row>
    <row r="157" spans="1:5" x14ac:dyDescent="0.2">
      <c r="A157" s="46">
        <v>7591010170</v>
      </c>
      <c r="B157" s="47" t="s">
        <v>55</v>
      </c>
      <c r="C157" s="48">
        <v>1</v>
      </c>
      <c r="D157" s="49">
        <f>'Příloha ZD č. 1a-ceník nabídky'!E157</f>
        <v>0</v>
      </c>
      <c r="E157" s="50" t="str">
        <f>'Příloha ZD č. 1a-ceník nabídky'!G157</f>
        <v xml:space="preserve"> </v>
      </c>
    </row>
    <row r="158" spans="1:5" x14ac:dyDescent="0.2">
      <c r="A158" s="46">
        <v>7591010180</v>
      </c>
      <c r="B158" s="47" t="s">
        <v>56</v>
      </c>
      <c r="C158" s="48">
        <v>2</v>
      </c>
      <c r="D158" s="49">
        <f>'Příloha ZD č. 1a-ceník nabídky'!E158</f>
        <v>0</v>
      </c>
      <c r="E158" s="50" t="str">
        <f>'Příloha ZD č. 1a-ceník nabídky'!G158</f>
        <v xml:space="preserve"> </v>
      </c>
    </row>
    <row r="159" spans="1:5" x14ac:dyDescent="0.2">
      <c r="A159" s="46">
        <v>7591010190</v>
      </c>
      <c r="B159" s="47" t="s">
        <v>57</v>
      </c>
      <c r="C159" s="48">
        <v>1</v>
      </c>
      <c r="D159" s="49">
        <f>'Příloha ZD č. 1a-ceník nabídky'!E159</f>
        <v>0</v>
      </c>
      <c r="E159" s="50" t="str">
        <f>'Příloha ZD č. 1a-ceník nabídky'!G159</f>
        <v xml:space="preserve"> </v>
      </c>
    </row>
    <row r="160" spans="1:5" x14ac:dyDescent="0.2">
      <c r="A160" s="46">
        <v>7591010200</v>
      </c>
      <c r="B160" s="47" t="s">
        <v>58</v>
      </c>
      <c r="C160" s="48">
        <v>1</v>
      </c>
      <c r="D160" s="49">
        <f>'Příloha ZD č. 1a-ceník nabídky'!E160</f>
        <v>0</v>
      </c>
      <c r="E160" s="50" t="str">
        <f>'Příloha ZD č. 1a-ceník nabídky'!G160</f>
        <v xml:space="preserve"> </v>
      </c>
    </row>
    <row r="161" spans="1:5" x14ac:dyDescent="0.2">
      <c r="A161" s="46">
        <v>7591010210</v>
      </c>
      <c r="B161" s="47" t="s">
        <v>59</v>
      </c>
      <c r="C161" s="48">
        <v>1</v>
      </c>
      <c r="D161" s="49">
        <f>'Příloha ZD č. 1a-ceník nabídky'!E161</f>
        <v>0</v>
      </c>
      <c r="E161" s="50" t="str">
        <f>'Příloha ZD č. 1a-ceník nabídky'!G161</f>
        <v xml:space="preserve"> </v>
      </c>
    </row>
    <row r="162" spans="1:5" x14ac:dyDescent="0.2">
      <c r="A162" s="46">
        <v>7591010220</v>
      </c>
      <c r="B162" s="47" t="s">
        <v>60</v>
      </c>
      <c r="C162" s="48">
        <v>1</v>
      </c>
      <c r="D162" s="49">
        <f>'Příloha ZD č. 1a-ceník nabídky'!E162</f>
        <v>0</v>
      </c>
      <c r="E162" s="50" t="str">
        <f>'Příloha ZD č. 1a-ceník nabídky'!G162</f>
        <v xml:space="preserve"> </v>
      </c>
    </row>
    <row r="163" spans="1:5" x14ac:dyDescent="0.2">
      <c r="A163" s="46">
        <v>7591080570</v>
      </c>
      <c r="B163" s="47" t="s">
        <v>74</v>
      </c>
      <c r="C163" s="48">
        <v>5</v>
      </c>
      <c r="D163" s="49">
        <f>'Příloha ZD č. 1a-ceník nabídky'!E163</f>
        <v>0</v>
      </c>
      <c r="E163" s="50" t="str">
        <f>'Příloha ZD č. 1a-ceník nabídky'!G163</f>
        <v xml:space="preserve"> </v>
      </c>
    </row>
    <row r="164" spans="1:5" x14ac:dyDescent="0.2">
      <c r="A164" s="46">
        <v>7591080695</v>
      </c>
      <c r="B164" s="47" t="s">
        <v>134</v>
      </c>
      <c r="C164" s="48">
        <v>1</v>
      </c>
      <c r="D164" s="49">
        <f>'Příloha ZD č. 1a-ceník nabídky'!E164</f>
        <v>0</v>
      </c>
      <c r="E164" s="50" t="str">
        <f>'Příloha ZD č. 1a-ceník nabídky'!G164</f>
        <v xml:space="preserve"> </v>
      </c>
    </row>
    <row r="165" spans="1:5" x14ac:dyDescent="0.2">
      <c r="A165" s="46">
        <v>7591080700</v>
      </c>
      <c r="B165" s="47" t="s">
        <v>30</v>
      </c>
      <c r="C165" s="48">
        <v>1</v>
      </c>
      <c r="D165" s="49">
        <f>'Příloha ZD č. 1a-ceník nabídky'!E165</f>
        <v>0</v>
      </c>
      <c r="E165" s="50" t="str">
        <f>'Příloha ZD č. 1a-ceník nabídky'!G165</f>
        <v xml:space="preserve"> </v>
      </c>
    </row>
    <row r="166" spans="1:5" x14ac:dyDescent="0.2">
      <c r="A166" s="46">
        <v>7591080705</v>
      </c>
      <c r="B166" s="47" t="s">
        <v>48</v>
      </c>
      <c r="C166" s="48">
        <v>1</v>
      </c>
      <c r="D166" s="49">
        <f>'Příloha ZD č. 1a-ceník nabídky'!E166</f>
        <v>0</v>
      </c>
      <c r="E166" s="50" t="str">
        <f>'Příloha ZD č. 1a-ceník nabídky'!G166</f>
        <v xml:space="preserve"> </v>
      </c>
    </row>
    <row r="167" spans="1:5" x14ac:dyDescent="0.2">
      <c r="A167" s="46">
        <v>7591080710</v>
      </c>
      <c r="B167" s="47" t="s">
        <v>234</v>
      </c>
      <c r="C167" s="48">
        <v>1</v>
      </c>
      <c r="D167" s="49">
        <f>'Příloha ZD č. 1a-ceník nabídky'!E167</f>
        <v>0</v>
      </c>
      <c r="E167" s="50" t="str">
        <f>'Příloha ZD č. 1a-ceník nabídky'!G167</f>
        <v xml:space="preserve"> </v>
      </c>
    </row>
    <row r="168" spans="1:5" x14ac:dyDescent="0.2">
      <c r="A168" s="46">
        <v>7591080725</v>
      </c>
      <c r="B168" s="47" t="s">
        <v>90</v>
      </c>
      <c r="C168" s="48">
        <v>2</v>
      </c>
      <c r="D168" s="49">
        <f>'Příloha ZD č. 1a-ceník nabídky'!E168</f>
        <v>0</v>
      </c>
      <c r="E168" s="50" t="str">
        <f>'Příloha ZD č. 1a-ceník nabídky'!G168</f>
        <v xml:space="preserve"> </v>
      </c>
    </row>
    <row r="169" spans="1:5" x14ac:dyDescent="0.2">
      <c r="A169" s="46">
        <v>7591080730</v>
      </c>
      <c r="B169" s="47" t="s">
        <v>91</v>
      </c>
      <c r="C169" s="48">
        <v>1</v>
      </c>
      <c r="D169" s="49">
        <f>'Příloha ZD č. 1a-ceník nabídky'!E169</f>
        <v>0</v>
      </c>
      <c r="E169" s="50" t="str">
        <f>'Příloha ZD č. 1a-ceník nabídky'!G169</f>
        <v xml:space="preserve"> </v>
      </c>
    </row>
    <row r="170" spans="1:5" x14ac:dyDescent="0.2">
      <c r="A170" s="46">
        <v>7591080720</v>
      </c>
      <c r="B170" s="47" t="s">
        <v>98</v>
      </c>
      <c r="C170" s="48">
        <v>2</v>
      </c>
      <c r="D170" s="49">
        <f>'Příloha ZD č. 1a-ceník nabídky'!E170</f>
        <v>0</v>
      </c>
      <c r="E170" s="50" t="str">
        <f>'Příloha ZD č. 1a-ceník nabídky'!G170</f>
        <v xml:space="preserve"> </v>
      </c>
    </row>
    <row r="171" spans="1:5" x14ac:dyDescent="0.2">
      <c r="A171" s="46">
        <v>7591080750</v>
      </c>
      <c r="B171" s="47" t="s">
        <v>140</v>
      </c>
      <c r="C171" s="48">
        <v>1</v>
      </c>
      <c r="D171" s="49">
        <f>'Příloha ZD č. 1a-ceník nabídky'!E171</f>
        <v>0</v>
      </c>
      <c r="E171" s="50" t="str">
        <f>'Příloha ZD č. 1a-ceník nabídky'!G171</f>
        <v xml:space="preserve"> </v>
      </c>
    </row>
    <row r="172" spans="1:5" x14ac:dyDescent="0.2">
      <c r="A172" s="46">
        <v>7591080780</v>
      </c>
      <c r="B172" s="47" t="s">
        <v>233</v>
      </c>
      <c r="C172" s="48">
        <v>3</v>
      </c>
      <c r="D172" s="49">
        <f>'Příloha ZD č. 1a-ceník nabídky'!E172</f>
        <v>0</v>
      </c>
      <c r="E172" s="50" t="str">
        <f>'Příloha ZD č. 1a-ceník nabídky'!G172</f>
        <v xml:space="preserve"> </v>
      </c>
    </row>
    <row r="173" spans="1:5" x14ac:dyDescent="0.2">
      <c r="A173" s="46">
        <v>7591080781</v>
      </c>
      <c r="B173" s="47" t="s">
        <v>242</v>
      </c>
      <c r="C173" s="48">
        <v>0</v>
      </c>
      <c r="D173" s="49">
        <f>'Příloha ZD č. 1a-ceník nabídky'!E173</f>
        <v>0</v>
      </c>
      <c r="E173" s="50" t="str">
        <f>'Příloha ZD č. 1a-ceník nabídky'!G173</f>
        <v xml:space="preserve"> </v>
      </c>
    </row>
    <row r="174" spans="1:5" x14ac:dyDescent="0.2">
      <c r="A174" s="46">
        <v>7590920250</v>
      </c>
      <c r="B174" s="47" t="s">
        <v>217</v>
      </c>
      <c r="C174" s="48">
        <v>2</v>
      </c>
      <c r="D174" s="49">
        <f>'Příloha ZD č. 1a-ceník nabídky'!E174</f>
        <v>0</v>
      </c>
      <c r="E174" s="50" t="str">
        <f>'Příloha ZD č. 1a-ceník nabídky'!G174</f>
        <v xml:space="preserve"> </v>
      </c>
    </row>
    <row r="175" spans="1:5" x14ac:dyDescent="0.2">
      <c r="A175" s="46">
        <v>7590920240</v>
      </c>
      <c r="B175" s="47" t="s">
        <v>216</v>
      </c>
      <c r="C175" s="48">
        <v>2</v>
      </c>
      <c r="D175" s="49">
        <f>'Příloha ZD č. 1a-ceník nabídky'!E175</f>
        <v>0</v>
      </c>
      <c r="E175" s="50" t="str">
        <f>'Příloha ZD č. 1a-ceník nabídky'!G175</f>
        <v xml:space="preserve"> </v>
      </c>
    </row>
    <row r="176" spans="1:5" x14ac:dyDescent="0.2">
      <c r="A176" s="46">
        <v>7590920070</v>
      </c>
      <c r="B176" s="47" t="s">
        <v>207</v>
      </c>
      <c r="C176" s="48">
        <v>3</v>
      </c>
      <c r="D176" s="49">
        <f>'Příloha ZD č. 1a-ceník nabídky'!E176</f>
        <v>0</v>
      </c>
      <c r="E176" s="50" t="str">
        <f>'Příloha ZD č. 1a-ceník nabídky'!G176</f>
        <v xml:space="preserve"> </v>
      </c>
    </row>
    <row r="177" spans="1:5" x14ac:dyDescent="0.2">
      <c r="A177" s="46">
        <v>7590920040</v>
      </c>
      <c r="B177" s="47" t="s">
        <v>205</v>
      </c>
      <c r="C177" s="48">
        <v>3</v>
      </c>
      <c r="D177" s="49">
        <f>'Příloha ZD č. 1a-ceník nabídky'!E177</f>
        <v>0</v>
      </c>
      <c r="E177" s="50" t="str">
        <f>'Příloha ZD č. 1a-ceník nabídky'!G177</f>
        <v xml:space="preserve"> </v>
      </c>
    </row>
    <row r="178" spans="1:5" x14ac:dyDescent="0.2">
      <c r="A178" s="46">
        <v>7590920210</v>
      </c>
      <c r="B178" s="47" t="s">
        <v>214</v>
      </c>
      <c r="C178" s="48">
        <v>3</v>
      </c>
      <c r="D178" s="49">
        <f>'Příloha ZD č. 1a-ceník nabídky'!E178</f>
        <v>0</v>
      </c>
      <c r="E178" s="50" t="str">
        <f>'Příloha ZD č. 1a-ceník nabídky'!G178</f>
        <v xml:space="preserve"> </v>
      </c>
    </row>
    <row r="179" spans="1:5" x14ac:dyDescent="0.2">
      <c r="A179" s="46">
        <v>7591080840</v>
      </c>
      <c r="B179" s="47" t="s">
        <v>110</v>
      </c>
      <c r="C179" s="48">
        <v>20</v>
      </c>
      <c r="D179" s="49">
        <f>'Příloha ZD č. 1a-ceník nabídky'!E179</f>
        <v>0</v>
      </c>
      <c r="E179" s="50" t="str">
        <f>'Příloha ZD č. 1a-ceník nabídky'!G179</f>
        <v xml:space="preserve"> </v>
      </c>
    </row>
    <row r="180" spans="1:5" x14ac:dyDescent="0.2">
      <c r="A180" s="46">
        <v>7591080860</v>
      </c>
      <c r="B180" s="47" t="s">
        <v>243</v>
      </c>
      <c r="C180" s="48">
        <v>3</v>
      </c>
      <c r="D180" s="49">
        <f>'Příloha ZD č. 1a-ceník nabídky'!E180</f>
        <v>0</v>
      </c>
      <c r="E180" s="50" t="str">
        <f>'Příloha ZD č. 1a-ceník nabídky'!G180</f>
        <v xml:space="preserve"> </v>
      </c>
    </row>
    <row r="181" spans="1:5" x14ac:dyDescent="0.2">
      <c r="A181" s="46">
        <v>7591080870</v>
      </c>
      <c r="B181" s="47" t="s">
        <v>244</v>
      </c>
      <c r="C181" s="48">
        <v>2</v>
      </c>
      <c r="D181" s="49">
        <f>'Příloha ZD č. 1a-ceník nabídky'!E181</f>
        <v>0</v>
      </c>
      <c r="E181" s="50" t="str">
        <f>'Příloha ZD č. 1a-ceník nabídky'!G181</f>
        <v xml:space="preserve"> </v>
      </c>
    </row>
    <row r="182" spans="1:5" x14ac:dyDescent="0.2">
      <c r="A182" s="46">
        <v>7591080880</v>
      </c>
      <c r="B182" s="47" t="s">
        <v>245</v>
      </c>
      <c r="C182" s="48">
        <v>2</v>
      </c>
      <c r="D182" s="49">
        <f>'Příloha ZD č. 1a-ceník nabídky'!E182</f>
        <v>0</v>
      </c>
      <c r="E182" s="50" t="str">
        <f>'Příloha ZD č. 1a-ceník nabídky'!G182</f>
        <v xml:space="preserve"> </v>
      </c>
    </row>
    <row r="183" spans="1:5" x14ac:dyDescent="0.2">
      <c r="A183" s="46">
        <v>7590920080</v>
      </c>
      <c r="B183" s="47" t="s">
        <v>208</v>
      </c>
      <c r="C183" s="48">
        <v>3</v>
      </c>
      <c r="D183" s="49">
        <f>'Příloha ZD č. 1a-ceník nabídky'!E183</f>
        <v>0</v>
      </c>
      <c r="E183" s="50" t="str">
        <f>'Příloha ZD č. 1a-ceník nabídky'!G183</f>
        <v xml:space="preserve"> </v>
      </c>
    </row>
    <row r="184" spans="1:5" x14ac:dyDescent="0.2">
      <c r="A184" s="46">
        <v>7590920050</v>
      </c>
      <c r="B184" s="47" t="s">
        <v>206</v>
      </c>
      <c r="C184" s="48">
        <v>3</v>
      </c>
      <c r="D184" s="49">
        <f>'Příloha ZD č. 1a-ceník nabídky'!E184</f>
        <v>0</v>
      </c>
      <c r="E184" s="50" t="str">
        <f>'Příloha ZD č. 1a-ceník nabídky'!G184</f>
        <v xml:space="preserve"> </v>
      </c>
    </row>
    <row r="185" spans="1:5" x14ac:dyDescent="0.2">
      <c r="A185" s="46">
        <v>7591080900</v>
      </c>
      <c r="B185" s="47" t="s">
        <v>33</v>
      </c>
      <c r="C185" s="48">
        <v>1</v>
      </c>
      <c r="D185" s="49">
        <f>'Příloha ZD č. 1a-ceník nabídky'!E185</f>
        <v>0</v>
      </c>
      <c r="E185" s="50" t="str">
        <f>'Příloha ZD č. 1a-ceník nabídky'!G185</f>
        <v xml:space="preserve"> </v>
      </c>
    </row>
    <row r="186" spans="1:5" x14ac:dyDescent="0.2">
      <c r="A186" s="46">
        <v>7591080905</v>
      </c>
      <c r="B186" s="47" t="s">
        <v>73</v>
      </c>
      <c r="C186" s="48">
        <v>10</v>
      </c>
      <c r="D186" s="49">
        <f>'Příloha ZD č. 1a-ceník nabídky'!E186</f>
        <v>0</v>
      </c>
      <c r="E186" s="50" t="str">
        <f>'Příloha ZD č. 1a-ceník nabídky'!G186</f>
        <v xml:space="preserve"> </v>
      </c>
    </row>
    <row r="187" spans="1:5" x14ac:dyDescent="0.2">
      <c r="A187" s="46">
        <v>7591080930</v>
      </c>
      <c r="B187" s="47" t="s">
        <v>45</v>
      </c>
      <c r="C187" s="48">
        <v>2</v>
      </c>
      <c r="D187" s="49">
        <f>'Příloha ZD č. 1a-ceník nabídky'!E187</f>
        <v>0</v>
      </c>
      <c r="E187" s="50" t="str">
        <f>'Příloha ZD č. 1a-ceník nabídky'!G187</f>
        <v xml:space="preserve"> </v>
      </c>
    </row>
    <row r="188" spans="1:5" x14ac:dyDescent="0.2">
      <c r="A188" s="46">
        <v>7591030728</v>
      </c>
      <c r="B188" s="47" t="s">
        <v>222</v>
      </c>
      <c r="C188" s="48">
        <v>2</v>
      </c>
      <c r="D188" s="49">
        <f>'Příloha ZD č. 1a-ceník nabídky'!E188</f>
        <v>0</v>
      </c>
      <c r="E188" s="50" t="str">
        <f>'Příloha ZD č. 1a-ceník nabídky'!G188</f>
        <v xml:space="preserve"> </v>
      </c>
    </row>
    <row r="189" spans="1:5" x14ac:dyDescent="0.2">
      <c r="A189" s="46">
        <v>7591030737</v>
      </c>
      <c r="B189" s="47" t="s">
        <v>226</v>
      </c>
      <c r="C189" s="48">
        <v>2</v>
      </c>
      <c r="D189" s="49">
        <f>'Příloha ZD č. 1a-ceník nabídky'!E189</f>
        <v>0</v>
      </c>
      <c r="E189" s="50" t="str">
        <f>'Příloha ZD č. 1a-ceník nabídky'!G189</f>
        <v xml:space="preserve"> </v>
      </c>
    </row>
    <row r="190" spans="1:5" x14ac:dyDescent="0.2">
      <c r="A190" s="46">
        <v>7591030735</v>
      </c>
      <c r="B190" s="47" t="s">
        <v>225</v>
      </c>
      <c r="C190" s="48">
        <v>2</v>
      </c>
      <c r="D190" s="49">
        <f>'Příloha ZD č. 1a-ceník nabídky'!E190</f>
        <v>0</v>
      </c>
      <c r="E190" s="50" t="str">
        <f>'Příloha ZD č. 1a-ceník nabídky'!G190</f>
        <v xml:space="preserve"> </v>
      </c>
    </row>
    <row r="191" spans="1:5" x14ac:dyDescent="0.2">
      <c r="A191" s="46">
        <v>7591030731</v>
      </c>
      <c r="B191" s="47" t="s">
        <v>223</v>
      </c>
      <c r="C191" s="48">
        <v>2</v>
      </c>
      <c r="D191" s="49">
        <f>'Příloha ZD č. 1a-ceník nabídky'!E191</f>
        <v>0</v>
      </c>
      <c r="E191" s="50" t="str">
        <f>'Příloha ZD č. 1a-ceník nabídky'!G191</f>
        <v xml:space="preserve"> </v>
      </c>
    </row>
    <row r="192" spans="1:5" x14ac:dyDescent="0.2">
      <c r="A192" s="46">
        <v>7591030733</v>
      </c>
      <c r="B192" s="47" t="s">
        <v>224</v>
      </c>
      <c r="C192" s="48">
        <v>2</v>
      </c>
      <c r="D192" s="49">
        <f>'Příloha ZD č. 1a-ceník nabídky'!E192</f>
        <v>0</v>
      </c>
      <c r="E192" s="50" t="str">
        <f>'Příloha ZD č. 1a-ceník nabídky'!G192</f>
        <v xml:space="preserve"> </v>
      </c>
    </row>
    <row r="193" spans="1:5" x14ac:dyDescent="0.2">
      <c r="A193" s="46">
        <v>7591030720</v>
      </c>
      <c r="B193" s="47" t="s">
        <v>219</v>
      </c>
      <c r="C193" s="48">
        <v>2</v>
      </c>
      <c r="D193" s="49">
        <f>'Příloha ZD č. 1a-ceník nabídky'!E193</f>
        <v>0</v>
      </c>
      <c r="E193" s="50" t="str">
        <f>'Příloha ZD č. 1a-ceník nabídky'!G193</f>
        <v xml:space="preserve"> </v>
      </c>
    </row>
    <row r="194" spans="1:5" x14ac:dyDescent="0.2">
      <c r="A194" s="46">
        <v>7590920150</v>
      </c>
      <c r="B194" s="47" t="s">
        <v>209</v>
      </c>
      <c r="C194" s="48">
        <v>3</v>
      </c>
      <c r="D194" s="49">
        <f>'Příloha ZD č. 1a-ceník nabídky'!E194</f>
        <v>0</v>
      </c>
      <c r="E194" s="50" t="str">
        <f>'Příloha ZD č. 1a-ceník nabídky'!G194</f>
        <v xml:space="preserve"> </v>
      </c>
    </row>
    <row r="195" spans="1:5" x14ac:dyDescent="0.2">
      <c r="A195" s="46">
        <v>7590920160</v>
      </c>
      <c r="B195" s="47" t="s">
        <v>210</v>
      </c>
      <c r="C195" s="48">
        <v>3</v>
      </c>
      <c r="D195" s="49">
        <f>'Příloha ZD č. 1a-ceník nabídky'!E195</f>
        <v>0</v>
      </c>
      <c r="E195" s="50" t="str">
        <f>'Příloha ZD č. 1a-ceník nabídky'!G195</f>
        <v xml:space="preserve"> </v>
      </c>
    </row>
    <row r="196" spans="1:5" x14ac:dyDescent="0.2">
      <c r="A196" s="46">
        <v>7590920170</v>
      </c>
      <c r="B196" s="47" t="s">
        <v>211</v>
      </c>
      <c r="C196" s="48">
        <v>3</v>
      </c>
      <c r="D196" s="49">
        <f>'Příloha ZD č. 1a-ceník nabídky'!E196</f>
        <v>0</v>
      </c>
      <c r="E196" s="50" t="str">
        <f>'Příloha ZD č. 1a-ceník nabídky'!G196</f>
        <v xml:space="preserve"> </v>
      </c>
    </row>
    <row r="197" spans="1:5" x14ac:dyDescent="0.2">
      <c r="A197" s="46">
        <v>7590920180</v>
      </c>
      <c r="B197" s="47" t="s">
        <v>212</v>
      </c>
      <c r="C197" s="48">
        <v>3</v>
      </c>
      <c r="D197" s="49">
        <f>'Příloha ZD č. 1a-ceník nabídky'!E197</f>
        <v>0</v>
      </c>
      <c r="E197" s="50" t="str">
        <f>'Příloha ZD č. 1a-ceník nabídky'!G197</f>
        <v xml:space="preserve"> </v>
      </c>
    </row>
    <row r="198" spans="1:5" x14ac:dyDescent="0.2">
      <c r="A198" s="46">
        <v>7590920230</v>
      </c>
      <c r="B198" s="47" t="s">
        <v>215</v>
      </c>
      <c r="C198" s="48">
        <v>3</v>
      </c>
      <c r="D198" s="49">
        <f>'Příloha ZD č. 1a-ceník nabídky'!E198</f>
        <v>0</v>
      </c>
      <c r="E198" s="50" t="str">
        <f>'Příloha ZD č. 1a-ceník nabídky'!G198</f>
        <v xml:space="preserve"> </v>
      </c>
    </row>
    <row r="199" spans="1:5" x14ac:dyDescent="0.2">
      <c r="A199" s="46">
        <v>7591030131</v>
      </c>
      <c r="B199" s="47" t="s">
        <v>195</v>
      </c>
      <c r="C199" s="48">
        <v>3</v>
      </c>
      <c r="D199" s="49">
        <f>'Příloha ZD č. 1a-ceník nabídky'!E199</f>
        <v>0</v>
      </c>
      <c r="E199" s="50" t="str">
        <f>'Příloha ZD č. 1a-ceník nabídky'!G199</f>
        <v xml:space="preserve"> </v>
      </c>
    </row>
    <row r="200" spans="1:5" x14ac:dyDescent="0.2">
      <c r="A200" s="46">
        <v>7591030133</v>
      </c>
      <c r="B200" s="47" t="s">
        <v>196</v>
      </c>
      <c r="C200" s="48">
        <v>3</v>
      </c>
      <c r="D200" s="49">
        <f>'Příloha ZD č. 1a-ceník nabídky'!E200</f>
        <v>0</v>
      </c>
      <c r="E200" s="50" t="str">
        <f>'Příloha ZD č. 1a-ceník nabídky'!G200</f>
        <v xml:space="preserve"> </v>
      </c>
    </row>
    <row r="201" spans="1:5" x14ac:dyDescent="0.2">
      <c r="A201" s="46">
        <v>7591030152</v>
      </c>
      <c r="B201" s="47" t="s">
        <v>202</v>
      </c>
      <c r="C201" s="48">
        <v>3</v>
      </c>
      <c r="D201" s="49">
        <f>'Příloha ZD č. 1a-ceník nabídky'!E201</f>
        <v>0</v>
      </c>
      <c r="E201" s="50" t="str">
        <f>'Příloha ZD č. 1a-ceník nabídky'!G201</f>
        <v xml:space="preserve"> </v>
      </c>
    </row>
    <row r="202" spans="1:5" s="7" customFormat="1" x14ac:dyDescent="0.2">
      <c r="A202" s="46">
        <v>7591030154</v>
      </c>
      <c r="B202" s="47" t="s">
        <v>204</v>
      </c>
      <c r="C202" s="48">
        <v>3</v>
      </c>
      <c r="D202" s="49">
        <f>'Příloha ZD č. 1a-ceník nabídky'!E202</f>
        <v>0</v>
      </c>
      <c r="E202" s="50" t="str">
        <f>'Příloha ZD č. 1a-ceník nabídky'!G202</f>
        <v xml:space="preserve"> </v>
      </c>
    </row>
    <row r="203" spans="1:5" x14ac:dyDescent="0.2">
      <c r="A203" s="46" t="s">
        <v>256</v>
      </c>
      <c r="B203" s="47" t="s">
        <v>257</v>
      </c>
      <c r="C203" s="48">
        <v>2</v>
      </c>
      <c r="D203" s="49">
        <f>'Příloha ZD č. 1a-ceník nabídky'!E203</f>
        <v>0</v>
      </c>
      <c r="E203" s="50" t="str">
        <f>'Příloha ZD č. 1a-ceník nabídky'!G203</f>
        <v xml:space="preserve"> </v>
      </c>
    </row>
    <row r="204" spans="1:5" x14ac:dyDescent="0.2">
      <c r="A204" s="46">
        <v>7591030151</v>
      </c>
      <c r="B204" s="47" t="s">
        <v>201</v>
      </c>
      <c r="C204" s="48">
        <v>3</v>
      </c>
      <c r="D204" s="49">
        <f>'Příloha ZD č. 1a-ceník nabídky'!E204</f>
        <v>0</v>
      </c>
      <c r="E204" s="50" t="str">
        <f>'Příloha ZD č. 1a-ceník nabídky'!G204</f>
        <v xml:space="preserve"> </v>
      </c>
    </row>
    <row r="205" spans="1:5" x14ac:dyDescent="0.2">
      <c r="A205" s="46">
        <v>7591030153</v>
      </c>
      <c r="B205" s="47" t="s">
        <v>203</v>
      </c>
      <c r="C205" s="48">
        <v>3</v>
      </c>
      <c r="D205" s="49">
        <f>'Příloha ZD č. 1a-ceník nabídky'!E205</f>
        <v>0</v>
      </c>
      <c r="E205" s="50" t="str">
        <f>'Příloha ZD č. 1a-ceník nabídky'!G205</f>
        <v xml:space="preserve"> </v>
      </c>
    </row>
    <row r="206" spans="1:5" x14ac:dyDescent="0.2">
      <c r="A206" s="46" t="s">
        <v>254</v>
      </c>
      <c r="B206" s="47" t="s">
        <v>255</v>
      </c>
      <c r="C206" s="48">
        <v>2</v>
      </c>
      <c r="D206" s="49">
        <f>'Příloha ZD č. 1a-ceník nabídky'!E206</f>
        <v>0</v>
      </c>
      <c r="E206" s="50" t="str">
        <f>'Příloha ZD č. 1a-ceník nabídky'!G206</f>
        <v xml:space="preserve"> </v>
      </c>
    </row>
    <row r="207" spans="1:5" x14ac:dyDescent="0.2">
      <c r="A207" s="46">
        <v>7591020970</v>
      </c>
      <c r="B207" s="47" t="s">
        <v>193</v>
      </c>
      <c r="C207" s="48">
        <v>3</v>
      </c>
      <c r="D207" s="49">
        <f>'Příloha ZD č. 1a-ceník nabídky'!E207</f>
        <v>0</v>
      </c>
      <c r="E207" s="50" t="str">
        <f>'Příloha ZD č. 1a-ceník nabídky'!G207</f>
        <v xml:space="preserve"> </v>
      </c>
    </row>
    <row r="208" spans="1:5" x14ac:dyDescent="0.2">
      <c r="A208" s="46">
        <v>7591030123</v>
      </c>
      <c r="B208" s="47" t="s">
        <v>194</v>
      </c>
      <c r="C208" s="48">
        <v>3</v>
      </c>
      <c r="D208" s="49">
        <f>'Příloha ZD č. 1a-ceník nabídky'!E208</f>
        <v>0</v>
      </c>
      <c r="E208" s="50" t="str">
        <f>'Příloha ZD č. 1a-ceník nabídky'!G208</f>
        <v xml:space="preserve"> </v>
      </c>
    </row>
    <row r="209" spans="1:5" x14ac:dyDescent="0.2">
      <c r="A209" s="46">
        <v>7591030142</v>
      </c>
      <c r="B209" s="47" t="s">
        <v>198</v>
      </c>
      <c r="C209" s="48">
        <v>3</v>
      </c>
      <c r="D209" s="49">
        <f>'Příloha ZD č. 1a-ceník nabídky'!E209</f>
        <v>0</v>
      </c>
      <c r="E209" s="50" t="str">
        <f>'Příloha ZD č. 1a-ceník nabídky'!G209</f>
        <v xml:space="preserve"> </v>
      </c>
    </row>
    <row r="210" spans="1:5" x14ac:dyDescent="0.2">
      <c r="A210" s="46">
        <v>7591030144</v>
      </c>
      <c r="B210" s="47" t="s">
        <v>200</v>
      </c>
      <c r="C210" s="48">
        <v>3</v>
      </c>
      <c r="D210" s="49">
        <f>'Příloha ZD č. 1a-ceník nabídky'!E210</f>
        <v>0</v>
      </c>
      <c r="E210" s="50" t="str">
        <f>'Příloha ZD č. 1a-ceník nabídky'!G210</f>
        <v xml:space="preserve"> </v>
      </c>
    </row>
    <row r="211" spans="1:5" x14ac:dyDescent="0.2">
      <c r="A211" s="46" t="s">
        <v>260</v>
      </c>
      <c r="B211" s="47" t="s">
        <v>261</v>
      </c>
      <c r="C211" s="48">
        <v>2</v>
      </c>
      <c r="D211" s="49">
        <f>'Příloha ZD č. 1a-ceník nabídky'!E211</f>
        <v>0</v>
      </c>
      <c r="E211" s="50" t="str">
        <f>'Příloha ZD č. 1a-ceník nabídky'!G211</f>
        <v xml:space="preserve"> </v>
      </c>
    </row>
    <row r="212" spans="1:5" x14ac:dyDescent="0.2">
      <c r="A212" s="46">
        <v>7591030141</v>
      </c>
      <c r="B212" s="47" t="s">
        <v>197</v>
      </c>
      <c r="C212" s="48">
        <v>3</v>
      </c>
      <c r="D212" s="49">
        <f>'Příloha ZD č. 1a-ceník nabídky'!E212</f>
        <v>0</v>
      </c>
      <c r="E212" s="50" t="str">
        <f>'Příloha ZD č. 1a-ceník nabídky'!G212</f>
        <v xml:space="preserve"> </v>
      </c>
    </row>
    <row r="213" spans="1:5" x14ac:dyDescent="0.2">
      <c r="A213" s="46">
        <v>7591030143</v>
      </c>
      <c r="B213" s="47" t="s">
        <v>199</v>
      </c>
      <c r="C213" s="48">
        <v>3</v>
      </c>
      <c r="D213" s="49">
        <f>'Příloha ZD č. 1a-ceník nabídky'!E213</f>
        <v>0</v>
      </c>
      <c r="E213" s="50" t="str">
        <f>'Příloha ZD č. 1a-ceník nabídky'!G213</f>
        <v xml:space="preserve"> </v>
      </c>
    </row>
    <row r="214" spans="1:5" x14ac:dyDescent="0.2">
      <c r="A214" s="46" t="s">
        <v>258</v>
      </c>
      <c r="B214" s="47" t="s">
        <v>259</v>
      </c>
      <c r="C214" s="48">
        <v>2</v>
      </c>
      <c r="D214" s="49">
        <f>'Příloha ZD č. 1a-ceník nabídky'!E214</f>
        <v>0</v>
      </c>
      <c r="E214" s="50" t="str">
        <f>'Příloha ZD č. 1a-ceník nabídky'!G214</f>
        <v xml:space="preserve"> </v>
      </c>
    </row>
    <row r="215" spans="1:5" x14ac:dyDescent="0.2">
      <c r="A215" s="46">
        <v>7590920280</v>
      </c>
      <c r="B215" s="47" t="s">
        <v>218</v>
      </c>
      <c r="C215" s="48">
        <v>2</v>
      </c>
      <c r="D215" s="49">
        <f>'Příloha ZD č. 1a-ceník nabídky'!E215</f>
        <v>0</v>
      </c>
      <c r="E215" s="50" t="str">
        <f>'Příloha ZD č. 1a-ceník nabídky'!G215</f>
        <v xml:space="preserve"> </v>
      </c>
    </row>
    <row r="216" spans="1:5" x14ac:dyDescent="0.2">
      <c r="A216" s="46">
        <v>7591030722</v>
      </c>
      <c r="B216" s="47" t="s">
        <v>220</v>
      </c>
      <c r="C216" s="48">
        <v>2</v>
      </c>
      <c r="D216" s="49">
        <f>'Příloha ZD č. 1a-ceník nabídky'!E216</f>
        <v>0</v>
      </c>
      <c r="E216" s="50" t="str">
        <f>'Příloha ZD č. 1a-ceník nabídky'!G216</f>
        <v xml:space="preserve"> </v>
      </c>
    </row>
    <row r="217" spans="1:5" x14ac:dyDescent="0.2">
      <c r="A217" s="46">
        <v>7591030724</v>
      </c>
      <c r="B217" s="47" t="s">
        <v>221</v>
      </c>
      <c r="C217" s="48">
        <v>2</v>
      </c>
      <c r="D217" s="49">
        <f>'Příloha ZD č. 1a-ceník nabídky'!E217</f>
        <v>0</v>
      </c>
      <c r="E217" s="50" t="str">
        <f>'Příloha ZD č. 1a-ceník nabídky'!G217</f>
        <v xml:space="preserve"> </v>
      </c>
    </row>
    <row r="218" spans="1:5" x14ac:dyDescent="0.2">
      <c r="A218" s="46">
        <v>7591030751</v>
      </c>
      <c r="B218" s="47" t="s">
        <v>262</v>
      </c>
      <c r="C218" s="48">
        <v>2</v>
      </c>
      <c r="D218" s="49">
        <f>'Příloha ZD č. 1a-ceník nabídky'!E218</f>
        <v>0</v>
      </c>
      <c r="E218" s="50" t="str">
        <f>'Příloha ZD č. 1a-ceník nabídky'!G218</f>
        <v xml:space="preserve"> </v>
      </c>
    </row>
    <row r="219" spans="1:5" x14ac:dyDescent="0.2">
      <c r="A219" s="46">
        <v>7591030753</v>
      </c>
      <c r="B219" s="47" t="s">
        <v>264</v>
      </c>
      <c r="C219" s="48">
        <v>2</v>
      </c>
      <c r="D219" s="49">
        <f>'Příloha ZD č. 1a-ceník nabídky'!E219</f>
        <v>0</v>
      </c>
      <c r="E219" s="50" t="str">
        <f>'Příloha ZD č. 1a-ceník nabídky'!G219</f>
        <v xml:space="preserve"> </v>
      </c>
    </row>
    <row r="220" spans="1:5" x14ac:dyDescent="0.2">
      <c r="A220" s="46">
        <v>7591030758</v>
      </c>
      <c r="B220" s="47" t="s">
        <v>266</v>
      </c>
      <c r="C220" s="48">
        <v>2</v>
      </c>
      <c r="D220" s="49">
        <f>'Příloha ZD č. 1a-ceník nabídky'!E220</f>
        <v>0</v>
      </c>
      <c r="E220" s="50" t="str">
        <f>'Příloha ZD č. 1a-ceník nabídky'!G220</f>
        <v xml:space="preserve"> </v>
      </c>
    </row>
    <row r="221" spans="1:5" x14ac:dyDescent="0.2">
      <c r="A221" s="46">
        <v>7591030752</v>
      </c>
      <c r="B221" s="47" t="s">
        <v>263</v>
      </c>
      <c r="C221" s="48">
        <v>2</v>
      </c>
      <c r="D221" s="49">
        <f>'Příloha ZD č. 1a-ceník nabídky'!E221</f>
        <v>0</v>
      </c>
      <c r="E221" s="50" t="str">
        <f>'Příloha ZD č. 1a-ceník nabídky'!G221</f>
        <v xml:space="preserve"> </v>
      </c>
    </row>
    <row r="222" spans="1:5" x14ac:dyDescent="0.2">
      <c r="A222" s="46">
        <v>7591030757</v>
      </c>
      <c r="B222" s="47" t="s">
        <v>265</v>
      </c>
      <c r="C222" s="48">
        <v>2</v>
      </c>
      <c r="D222" s="49">
        <f>'Příloha ZD č. 1a-ceník nabídky'!E222</f>
        <v>0</v>
      </c>
      <c r="E222" s="50" t="str">
        <f>'Příloha ZD č. 1a-ceník nabídky'!G222</f>
        <v xml:space="preserve"> </v>
      </c>
    </row>
    <row r="223" spans="1:5" x14ac:dyDescent="0.2">
      <c r="A223" s="46">
        <v>7591081700</v>
      </c>
      <c r="B223" s="47" t="s">
        <v>61</v>
      </c>
      <c r="C223" s="48">
        <v>4</v>
      </c>
      <c r="D223" s="49">
        <f>'Příloha ZD č. 1a-ceník nabídky'!E223</f>
        <v>0</v>
      </c>
      <c r="E223" s="50" t="str">
        <f>'Příloha ZD č. 1a-ceník nabídky'!G223</f>
        <v xml:space="preserve"> </v>
      </c>
    </row>
    <row r="224" spans="1:5" x14ac:dyDescent="0.2">
      <c r="A224" s="46">
        <v>7591081705</v>
      </c>
      <c r="B224" s="47" t="s">
        <v>141</v>
      </c>
      <c r="C224" s="48">
        <v>1</v>
      </c>
      <c r="D224" s="49">
        <f>'Příloha ZD č. 1a-ceník nabídky'!E224</f>
        <v>0</v>
      </c>
      <c r="E224" s="50" t="str">
        <f>'Příloha ZD č. 1a-ceník nabídky'!G224</f>
        <v xml:space="preserve"> </v>
      </c>
    </row>
    <row r="225" spans="1:5" x14ac:dyDescent="0.2">
      <c r="A225" s="46">
        <v>7591080940</v>
      </c>
      <c r="B225" s="47" t="s">
        <v>231</v>
      </c>
      <c r="C225" s="48">
        <v>5</v>
      </c>
      <c r="D225" s="49">
        <f>'Příloha ZD č. 1a-ceník nabídky'!E225</f>
        <v>0</v>
      </c>
      <c r="E225" s="50" t="str">
        <f>'Příloha ZD č. 1a-ceník nabídky'!G225</f>
        <v xml:space="preserve"> </v>
      </c>
    </row>
    <row r="226" spans="1:5" x14ac:dyDescent="0.2">
      <c r="A226" s="46">
        <v>7591080950</v>
      </c>
      <c r="B226" s="47" t="s">
        <v>171</v>
      </c>
      <c r="C226" s="48">
        <v>1</v>
      </c>
      <c r="D226" s="49">
        <f>'Příloha ZD č. 1a-ceník nabídky'!E226</f>
        <v>0</v>
      </c>
      <c r="E226" s="50" t="str">
        <f>'Příloha ZD č. 1a-ceník nabídky'!G226</f>
        <v xml:space="preserve"> </v>
      </c>
    </row>
    <row r="227" spans="1:5" x14ac:dyDescent="0.2">
      <c r="A227" s="46">
        <v>7591080955</v>
      </c>
      <c r="B227" s="47" t="s">
        <v>172</v>
      </c>
      <c r="C227" s="48">
        <v>1</v>
      </c>
      <c r="D227" s="49">
        <f>'Příloha ZD č. 1a-ceník nabídky'!E227</f>
        <v>0</v>
      </c>
      <c r="E227" s="50" t="str">
        <f>'Příloha ZD č. 1a-ceník nabídky'!G227</f>
        <v xml:space="preserve"> </v>
      </c>
    </row>
    <row r="228" spans="1:5" x14ac:dyDescent="0.2">
      <c r="A228" s="46">
        <v>7593320186</v>
      </c>
      <c r="B228" s="47" t="s">
        <v>189</v>
      </c>
      <c r="C228" s="48">
        <v>2</v>
      </c>
      <c r="D228" s="49">
        <f>'Příloha ZD č. 1a-ceník nabídky'!E228</f>
        <v>0</v>
      </c>
      <c r="E228" s="50" t="str">
        <f>'Příloha ZD č. 1a-ceník nabídky'!G228</f>
        <v xml:space="preserve"> </v>
      </c>
    </row>
    <row r="229" spans="1:5" x14ac:dyDescent="0.2">
      <c r="A229" s="46">
        <v>7593320168</v>
      </c>
      <c r="B229" s="47" t="s">
        <v>186</v>
      </c>
      <c r="C229" s="48">
        <v>10</v>
      </c>
      <c r="D229" s="49">
        <f>'Příloha ZD č. 1a-ceník nabídky'!E229</f>
        <v>0</v>
      </c>
      <c r="E229" s="50" t="str">
        <f>'Příloha ZD č. 1a-ceník nabídky'!G229</f>
        <v xml:space="preserve"> </v>
      </c>
    </row>
    <row r="230" spans="1:5" s="2" customFormat="1" x14ac:dyDescent="0.2">
      <c r="A230" s="46">
        <v>7593320174</v>
      </c>
      <c r="B230" s="47" t="s">
        <v>187</v>
      </c>
      <c r="C230" s="48">
        <v>2</v>
      </c>
      <c r="D230" s="49">
        <f>'Příloha ZD č. 1a-ceník nabídky'!E230</f>
        <v>0</v>
      </c>
      <c r="E230" s="50" t="str">
        <f>'Příloha ZD č. 1a-ceník nabídky'!G230</f>
        <v xml:space="preserve"> </v>
      </c>
    </row>
    <row r="231" spans="1:5" s="2" customFormat="1" x14ac:dyDescent="0.2">
      <c r="A231" s="46">
        <v>7591081000</v>
      </c>
      <c r="B231" s="47" t="s">
        <v>53</v>
      </c>
      <c r="C231" s="48">
        <v>1</v>
      </c>
      <c r="D231" s="49">
        <f>'Příloha ZD č. 1a-ceník nabídky'!E231</f>
        <v>0</v>
      </c>
      <c r="E231" s="50" t="str">
        <f>'Příloha ZD č. 1a-ceník nabídky'!G231</f>
        <v xml:space="preserve"> </v>
      </c>
    </row>
    <row r="232" spans="1:5" s="2" customFormat="1" x14ac:dyDescent="0.2">
      <c r="A232" s="46">
        <v>7591080995</v>
      </c>
      <c r="B232" s="47" t="s">
        <v>95</v>
      </c>
      <c r="C232" s="48">
        <v>2</v>
      </c>
      <c r="D232" s="49">
        <f>'Příloha ZD č. 1a-ceník nabídky'!E232</f>
        <v>0</v>
      </c>
      <c r="E232" s="50" t="str">
        <f>'Příloha ZD č. 1a-ceník nabídky'!G232</f>
        <v xml:space="preserve"> </v>
      </c>
    </row>
    <row r="233" spans="1:5" s="2" customFormat="1" x14ac:dyDescent="0.2">
      <c r="A233" s="46">
        <v>7591080985</v>
      </c>
      <c r="B233" s="47" t="s">
        <v>164</v>
      </c>
      <c r="C233" s="48">
        <v>1</v>
      </c>
      <c r="D233" s="49">
        <f>'Příloha ZD č. 1a-ceník nabídky'!E233</f>
        <v>0</v>
      </c>
      <c r="E233" s="50" t="str">
        <f>'Příloha ZD č. 1a-ceník nabídky'!G233</f>
        <v xml:space="preserve"> </v>
      </c>
    </row>
    <row r="234" spans="1:5" x14ac:dyDescent="0.2">
      <c r="A234" s="46">
        <v>7591080980</v>
      </c>
      <c r="B234" s="47" t="s">
        <v>123</v>
      </c>
      <c r="C234" s="48">
        <v>2</v>
      </c>
      <c r="D234" s="49">
        <f>'Příloha ZD č. 1a-ceník nabídky'!E234</f>
        <v>0</v>
      </c>
      <c r="E234" s="50" t="str">
        <f>'Příloha ZD č. 1a-ceník nabídky'!G234</f>
        <v xml:space="preserve"> </v>
      </c>
    </row>
    <row r="235" spans="1:5" x14ac:dyDescent="0.2">
      <c r="A235" s="46">
        <v>7591080990</v>
      </c>
      <c r="B235" s="47" t="s">
        <v>128</v>
      </c>
      <c r="C235" s="48">
        <v>1</v>
      </c>
      <c r="D235" s="49">
        <f>'Příloha ZD č. 1a-ceník nabídky'!E235</f>
        <v>0</v>
      </c>
      <c r="E235" s="50" t="str">
        <f>'Příloha ZD č. 1a-ceník nabídky'!G235</f>
        <v xml:space="preserve"> </v>
      </c>
    </row>
    <row r="236" spans="1:5" x14ac:dyDescent="0.2">
      <c r="A236" s="46">
        <v>7590190040</v>
      </c>
      <c r="B236" s="47" t="s">
        <v>190</v>
      </c>
      <c r="C236" s="48">
        <v>10</v>
      </c>
      <c r="D236" s="49">
        <f>'Příloha ZD č. 1a-ceník nabídky'!E236</f>
        <v>0</v>
      </c>
      <c r="E236" s="50" t="str">
        <f>'Příloha ZD č. 1a-ceník nabídky'!G236</f>
        <v xml:space="preserve"> </v>
      </c>
    </row>
    <row r="237" spans="1:5" x14ac:dyDescent="0.2">
      <c r="A237" s="46">
        <v>7591081035</v>
      </c>
      <c r="B237" s="47" t="s">
        <v>52</v>
      </c>
      <c r="C237" s="48">
        <v>1</v>
      </c>
      <c r="D237" s="49">
        <f>'Příloha ZD č. 1a-ceník nabídky'!E237</f>
        <v>0</v>
      </c>
      <c r="E237" s="50" t="str">
        <f>'Příloha ZD č. 1a-ceník nabídky'!G237</f>
        <v xml:space="preserve"> </v>
      </c>
    </row>
    <row r="238" spans="1:5" x14ac:dyDescent="0.2">
      <c r="A238" s="46">
        <v>7591081040</v>
      </c>
      <c r="B238" s="47" t="s">
        <v>177</v>
      </c>
      <c r="C238" s="48">
        <v>1</v>
      </c>
      <c r="D238" s="49">
        <f>'Příloha ZD č. 1a-ceník nabídky'!E238</f>
        <v>0</v>
      </c>
      <c r="E238" s="50" t="str">
        <f>'Příloha ZD č. 1a-ceník nabídky'!G238</f>
        <v xml:space="preserve"> </v>
      </c>
    </row>
    <row r="239" spans="1:5" x14ac:dyDescent="0.2">
      <c r="A239" s="46">
        <v>7591081025</v>
      </c>
      <c r="B239" s="47" t="s">
        <v>178</v>
      </c>
      <c r="C239" s="48">
        <v>1</v>
      </c>
      <c r="D239" s="49">
        <f>'Příloha ZD č. 1a-ceník nabídky'!E239</f>
        <v>0</v>
      </c>
      <c r="E239" s="50" t="str">
        <f>'Příloha ZD č. 1a-ceník nabídky'!G239</f>
        <v xml:space="preserve"> </v>
      </c>
    </row>
    <row r="240" spans="1:5" x14ac:dyDescent="0.2">
      <c r="A240" s="46">
        <v>7591081030</v>
      </c>
      <c r="B240" s="47" t="s">
        <v>166</v>
      </c>
      <c r="C240" s="48">
        <v>1</v>
      </c>
      <c r="D240" s="49">
        <f>'Příloha ZD č. 1a-ceník nabídky'!E240</f>
        <v>0</v>
      </c>
      <c r="E240" s="50" t="str">
        <f>'Příloha ZD č. 1a-ceník nabídky'!G240</f>
        <v xml:space="preserve"> </v>
      </c>
    </row>
    <row r="241" spans="1:5" x14ac:dyDescent="0.2">
      <c r="A241" s="46">
        <v>7591081045</v>
      </c>
      <c r="B241" s="47" t="s">
        <v>157</v>
      </c>
      <c r="C241" s="48">
        <v>1</v>
      </c>
      <c r="D241" s="49">
        <f>'Příloha ZD č. 1a-ceník nabídky'!E241</f>
        <v>0</v>
      </c>
      <c r="E241" s="50" t="str">
        <f>'Příloha ZD č. 1a-ceník nabídky'!G241</f>
        <v xml:space="preserve"> </v>
      </c>
    </row>
    <row r="242" spans="1:5" x14ac:dyDescent="0.2">
      <c r="A242" s="46">
        <v>7591081050</v>
      </c>
      <c r="B242" s="47" t="s">
        <v>158</v>
      </c>
      <c r="C242" s="48">
        <v>1</v>
      </c>
      <c r="D242" s="49">
        <f>'Příloha ZD č. 1a-ceník nabídky'!E242</f>
        <v>0</v>
      </c>
      <c r="E242" s="50" t="str">
        <f>'Příloha ZD č. 1a-ceník nabídky'!G242</f>
        <v xml:space="preserve"> </v>
      </c>
    </row>
    <row r="243" spans="1:5" x14ac:dyDescent="0.2">
      <c r="A243" s="46">
        <v>7591081055</v>
      </c>
      <c r="B243" s="47" t="s">
        <v>168</v>
      </c>
      <c r="C243" s="48">
        <v>1</v>
      </c>
      <c r="D243" s="49">
        <f>'Příloha ZD č. 1a-ceník nabídky'!E243</f>
        <v>0</v>
      </c>
      <c r="E243" s="50" t="str">
        <f>'Příloha ZD č. 1a-ceník nabídky'!G243</f>
        <v xml:space="preserve"> </v>
      </c>
    </row>
    <row r="244" spans="1:5" x14ac:dyDescent="0.2">
      <c r="A244" s="46">
        <v>7591081060</v>
      </c>
      <c r="B244" s="47" t="s">
        <v>54</v>
      </c>
      <c r="C244" s="48">
        <v>1</v>
      </c>
      <c r="D244" s="49">
        <f>'Příloha ZD č. 1a-ceník nabídky'!E244</f>
        <v>0</v>
      </c>
      <c r="E244" s="50" t="str">
        <f>'Příloha ZD č. 1a-ceník nabídky'!G244</f>
        <v xml:space="preserve"> </v>
      </c>
    </row>
    <row r="245" spans="1:5" x14ac:dyDescent="0.2">
      <c r="A245" s="46">
        <v>7591081065</v>
      </c>
      <c r="B245" s="47" t="s">
        <v>148</v>
      </c>
      <c r="C245" s="48">
        <v>1</v>
      </c>
      <c r="D245" s="49">
        <f>'Příloha ZD č. 1a-ceník nabídky'!E245</f>
        <v>0</v>
      </c>
      <c r="E245" s="50" t="str">
        <f>'Příloha ZD č. 1a-ceník nabídky'!G245</f>
        <v xml:space="preserve"> </v>
      </c>
    </row>
    <row r="246" spans="1:5" x14ac:dyDescent="0.2">
      <c r="A246" s="46">
        <v>7591081070</v>
      </c>
      <c r="B246" s="47" t="s">
        <v>147</v>
      </c>
      <c r="C246" s="48">
        <v>1</v>
      </c>
      <c r="D246" s="49">
        <f>'Příloha ZD č. 1a-ceník nabídky'!E246</f>
        <v>0</v>
      </c>
      <c r="E246" s="50" t="str">
        <f>'Příloha ZD č. 1a-ceník nabídky'!G246</f>
        <v xml:space="preserve"> </v>
      </c>
    </row>
    <row r="247" spans="1:5" x14ac:dyDescent="0.2">
      <c r="A247" s="46">
        <v>7591081020</v>
      </c>
      <c r="B247" s="47" t="s">
        <v>2</v>
      </c>
      <c r="C247" s="48">
        <v>3</v>
      </c>
      <c r="D247" s="49">
        <f>'Příloha ZD č. 1a-ceník nabídky'!E247</f>
        <v>0</v>
      </c>
      <c r="E247" s="50" t="str">
        <f>'Příloha ZD č. 1a-ceník nabídky'!G247</f>
        <v xml:space="preserve"> </v>
      </c>
    </row>
    <row r="248" spans="1:5" x14ac:dyDescent="0.2">
      <c r="A248" s="46">
        <v>7591081100</v>
      </c>
      <c r="B248" s="47" t="s">
        <v>127</v>
      </c>
      <c r="C248" s="48">
        <v>1</v>
      </c>
      <c r="D248" s="49">
        <f>'Příloha ZD č. 1a-ceník nabídky'!E248</f>
        <v>0</v>
      </c>
      <c r="E248" s="50" t="str">
        <f>'Příloha ZD č. 1a-ceník nabídky'!G248</f>
        <v xml:space="preserve"> </v>
      </c>
    </row>
    <row r="249" spans="1:5" x14ac:dyDescent="0.2">
      <c r="A249" s="46">
        <v>7591081130</v>
      </c>
      <c r="B249" s="47" t="s">
        <v>83</v>
      </c>
      <c r="C249" s="48">
        <v>10</v>
      </c>
      <c r="D249" s="49">
        <f>'Příloha ZD č. 1a-ceník nabídky'!E249</f>
        <v>0</v>
      </c>
      <c r="E249" s="50" t="str">
        <f>'Příloha ZD č. 1a-ceník nabídky'!G249</f>
        <v xml:space="preserve"> </v>
      </c>
    </row>
    <row r="250" spans="1:5" x14ac:dyDescent="0.2">
      <c r="A250" s="46">
        <v>7591081135</v>
      </c>
      <c r="B250" s="47" t="s">
        <v>170</v>
      </c>
      <c r="C250" s="48">
        <v>3</v>
      </c>
      <c r="D250" s="49">
        <f>'Příloha ZD č. 1a-ceník nabídky'!E250</f>
        <v>0</v>
      </c>
      <c r="E250" s="50" t="str">
        <f>'Příloha ZD č. 1a-ceník nabídky'!G250</f>
        <v xml:space="preserve"> </v>
      </c>
    </row>
    <row r="251" spans="1:5" x14ac:dyDescent="0.2">
      <c r="A251" s="46">
        <v>7591081150</v>
      </c>
      <c r="B251" s="47" t="s">
        <v>93</v>
      </c>
      <c r="C251" s="48">
        <v>5</v>
      </c>
      <c r="D251" s="49">
        <f>'Příloha ZD č. 1a-ceník nabídky'!E251</f>
        <v>0</v>
      </c>
      <c r="E251" s="50" t="str">
        <f>'Příloha ZD č. 1a-ceník nabídky'!G251</f>
        <v xml:space="preserve"> </v>
      </c>
    </row>
    <row r="252" spans="1:5" x14ac:dyDescent="0.2">
      <c r="A252" s="46">
        <v>7591081152</v>
      </c>
      <c r="B252" s="47" t="s">
        <v>94</v>
      </c>
      <c r="C252" s="48">
        <v>2</v>
      </c>
      <c r="D252" s="49">
        <f>'Příloha ZD č. 1a-ceník nabídky'!E252</f>
        <v>0</v>
      </c>
      <c r="E252" s="50" t="str">
        <f>'Příloha ZD č. 1a-ceník nabídky'!G252</f>
        <v xml:space="preserve"> </v>
      </c>
    </row>
    <row r="253" spans="1:5" x14ac:dyDescent="0.2">
      <c r="A253" s="46">
        <v>7591081160</v>
      </c>
      <c r="B253" s="47" t="s">
        <v>71</v>
      </c>
      <c r="C253" s="48">
        <v>2</v>
      </c>
      <c r="D253" s="49">
        <f>'Příloha ZD č. 1a-ceník nabídky'!E253</f>
        <v>0</v>
      </c>
      <c r="E253" s="50" t="str">
        <f>'Příloha ZD č. 1a-ceník nabídky'!G253</f>
        <v xml:space="preserve"> </v>
      </c>
    </row>
    <row r="254" spans="1:5" ht="13.5" thickBot="1" x14ac:dyDescent="0.25">
      <c r="A254" s="51">
        <v>7591081170</v>
      </c>
      <c r="B254" s="52" t="s">
        <v>72</v>
      </c>
      <c r="C254" s="53">
        <v>2</v>
      </c>
      <c r="D254" s="54">
        <f>'Příloha ZD č. 1a-ceník nabídky'!E254</f>
        <v>0</v>
      </c>
      <c r="E254" s="55" t="str">
        <f>'Příloha ZD č. 1a-ceník nabídky'!G254</f>
        <v xml:space="preserve"> </v>
      </c>
    </row>
    <row r="255" spans="1:5" x14ac:dyDescent="0.2">
      <c r="A255" s="11"/>
      <c r="B255" s="11"/>
      <c r="C255" s="17"/>
      <c r="D255" s="18"/>
      <c r="E255" s="19"/>
    </row>
  </sheetData>
  <sheetProtection password="F948" sheet="1" objects="1" scenarios="1"/>
  <printOptions horizontalCentered="1"/>
  <pageMargins left="0.59055118110236227" right="0.59055118110236227" top="0.59055118110236227" bottom="0.59055118110236227" header="0.31496062992125984" footer="0.27559055118110237"/>
  <pageSetup paperSize="9" scale="97" fitToHeight="0" orientation="landscape" r:id="rId1"/>
  <headerFooter>
    <oddFooter>Stránka &amp;P z &amp;N</oddFooter>
  </headerFooter>
  <ignoredErrors>
    <ignoredError sqref="D3:D254 E3:E25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Příloha ZD č. 1a-ceník nabídky</vt:lpstr>
      <vt:lpstr>Příloha ZD č. 4a3-ceník RD</vt:lpstr>
      <vt:lpstr>'Příloha ZD č. 1a-ceník nabídky'!Názvy_tisku</vt:lpstr>
      <vt:lpstr>'Příloha ZD č. 4a3-ceník RD'!Názvy_tisku</vt:lpstr>
      <vt:lpstr>'Příloha ZD č. 1a-ceník nabídky'!Oblast_tisku</vt:lpstr>
      <vt:lpstr>'Příloha ZD č. 4a3-ceník RD'!Oblast_tisku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2023-05-18T10:41:10Z</cp:lastPrinted>
  <dcterms:created xsi:type="dcterms:W3CDTF">2018-07-13T09:41:58Z</dcterms:created>
  <dcterms:modified xsi:type="dcterms:W3CDTF">2023-06-05T08:38:37Z</dcterms:modified>
</cp:coreProperties>
</file>