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P:\Projekty\2020\2003142-01 Výstavba PZS v km 76,881 (P7584) trati Nezamyslice - Olomouc\Soutěž\"/>
    </mc:Choice>
  </mc:AlternateContent>
  <bookViews>
    <workbookView xWindow="0" yWindow="0" windowWidth="0" windowHeight="0" activeTab="4"/>
  </bookViews>
  <sheets>
    <sheet name="PS 01" sheetId="2" r:id="rId1"/>
    <sheet name="PS 02" sheetId="3" r:id="rId2"/>
    <sheet name="SO 01" sheetId="4" r:id="rId3"/>
    <sheet name="SO 02" sheetId="5" r:id="rId4"/>
    <sheet name="SO 03" sheetId="6" r:id="rId5"/>
  </sheets>
  <calcPr/>
</workbook>
</file>

<file path=xl/calcChain.xml><?xml version="1.0" encoding="utf-8"?>
<calcChain xmlns="http://schemas.openxmlformats.org/spreadsheetml/2006/main">
  <c i="6" l="1" r="I3"/>
  <c r="I8"/>
  <c r="O45"/>
  <c r="I45"/>
  <c r="O42"/>
  <c r="I42"/>
  <c r="O39"/>
  <c r="I39"/>
  <c r="O36"/>
  <c r="I36"/>
  <c r="O33"/>
  <c r="I33"/>
  <c r="O30"/>
  <c r="I30"/>
  <c r="O27"/>
  <c r="I27"/>
  <c r="O24"/>
  <c r="I24"/>
  <c r="O21"/>
  <c r="I21"/>
  <c r="O18"/>
  <c r="I18"/>
  <c r="O15"/>
  <c r="I15"/>
  <c r="O12"/>
  <c r="I12"/>
  <c r="O9"/>
  <c r="I9"/>
  <c i="5" r="I3"/>
  <c r="I73"/>
  <c r="O182"/>
  <c r="I182"/>
  <c r="O179"/>
  <c r="I179"/>
  <c r="O176"/>
  <c r="I176"/>
  <c r="O173"/>
  <c r="I173"/>
  <c r="O170"/>
  <c r="I170"/>
  <c r="O167"/>
  <c r="I167"/>
  <c r="O164"/>
  <c r="I164"/>
  <c r="O161"/>
  <c r="I161"/>
  <c r="O158"/>
  <c r="I158"/>
  <c r="O155"/>
  <c r="I155"/>
  <c r="O152"/>
  <c r="I152"/>
  <c r="O149"/>
  <c r="I149"/>
  <c r="O146"/>
  <c r="I146"/>
  <c r="O143"/>
  <c r="I143"/>
  <c r="O140"/>
  <c r="I140"/>
  <c r="O137"/>
  <c r="I137"/>
  <c r="O134"/>
  <c r="I134"/>
  <c r="O131"/>
  <c r="I131"/>
  <c r="O128"/>
  <c r="I128"/>
  <c r="O125"/>
  <c r="I125"/>
  <c r="O122"/>
  <c r="I122"/>
  <c r="O119"/>
  <c r="I119"/>
  <c r="O116"/>
  <c r="I116"/>
  <c r="O113"/>
  <c r="I113"/>
  <c r="O110"/>
  <c r="I110"/>
  <c r="O107"/>
  <c r="I107"/>
  <c r="O104"/>
  <c r="I104"/>
  <c r="O101"/>
  <c r="I101"/>
  <c r="O98"/>
  <c r="I98"/>
  <c r="O95"/>
  <c r="I95"/>
  <c r="O92"/>
  <c r="I92"/>
  <c r="O89"/>
  <c r="I89"/>
  <c r="O86"/>
  <c r="I86"/>
  <c r="O83"/>
  <c r="I83"/>
  <c r="O80"/>
  <c r="I80"/>
  <c r="O77"/>
  <c r="I77"/>
  <c r="O74"/>
  <c r="I74"/>
  <c r="I36"/>
  <c r="O70"/>
  <c r="I70"/>
  <c r="O67"/>
  <c r="I67"/>
  <c r="O64"/>
  <c r="I64"/>
  <c r="O61"/>
  <c r="I61"/>
  <c r="O58"/>
  <c r="I58"/>
  <c r="O55"/>
  <c r="I55"/>
  <c r="O52"/>
  <c r="I52"/>
  <c r="O49"/>
  <c r="I49"/>
  <c r="O46"/>
  <c r="I46"/>
  <c r="O43"/>
  <c r="I43"/>
  <c r="O40"/>
  <c r="I40"/>
  <c r="O37"/>
  <c r="I37"/>
  <c r="I19"/>
  <c r="O33"/>
  <c r="I33"/>
  <c r="O30"/>
  <c r="I30"/>
  <c r="O27"/>
  <c r="I27"/>
  <c r="O24"/>
  <c r="I24"/>
  <c r="O20"/>
  <c r="I20"/>
  <c r="I8"/>
  <c r="O16"/>
  <c r="I16"/>
  <c r="O12"/>
  <c r="I12"/>
  <c r="O9"/>
  <c r="I9"/>
  <c i="4" r="I3"/>
  <c r="I8"/>
  <c r="O15"/>
  <c r="I15"/>
  <c r="O12"/>
  <c r="I12"/>
  <c r="O9"/>
  <c r="I9"/>
  <c i="3" r="I3"/>
  <c r="I251"/>
  <c r="O258"/>
  <c r="I258"/>
  <c r="O255"/>
  <c r="I255"/>
  <c r="O252"/>
  <c r="I252"/>
  <c r="I209"/>
  <c r="O248"/>
  <c r="I248"/>
  <c r="O244"/>
  <c r="I244"/>
  <c r="O241"/>
  <c r="I241"/>
  <c r="O238"/>
  <c r="I238"/>
  <c r="O235"/>
  <c r="I235"/>
  <c r="O232"/>
  <c r="I232"/>
  <c r="O229"/>
  <c r="I229"/>
  <c r="O225"/>
  <c r="I225"/>
  <c r="O221"/>
  <c r="I221"/>
  <c r="O218"/>
  <c r="I218"/>
  <c r="O214"/>
  <c r="I214"/>
  <c r="O210"/>
  <c r="I210"/>
  <c r="I193"/>
  <c r="O206"/>
  <c r="I206"/>
  <c r="O203"/>
  <c r="I203"/>
  <c r="O200"/>
  <c r="I200"/>
  <c r="O197"/>
  <c r="I197"/>
  <c r="O194"/>
  <c r="I194"/>
  <c r="I156"/>
  <c r="O190"/>
  <c r="I190"/>
  <c r="O187"/>
  <c r="I187"/>
  <c r="O184"/>
  <c r="I184"/>
  <c r="O181"/>
  <c r="I181"/>
  <c r="O178"/>
  <c r="I178"/>
  <c r="O175"/>
  <c r="I175"/>
  <c r="O172"/>
  <c r="I172"/>
  <c r="O169"/>
  <c r="I169"/>
  <c r="O166"/>
  <c r="I166"/>
  <c r="O163"/>
  <c r="I163"/>
  <c r="O160"/>
  <c r="I160"/>
  <c r="O157"/>
  <c r="I157"/>
  <c r="I149"/>
  <c r="O153"/>
  <c r="I153"/>
  <c r="O150"/>
  <c r="I150"/>
  <c r="I104"/>
  <c r="O146"/>
  <c r="I146"/>
  <c r="O143"/>
  <c r="I143"/>
  <c r="O139"/>
  <c r="I139"/>
  <c r="O136"/>
  <c r="I136"/>
  <c r="O133"/>
  <c r="I133"/>
  <c r="O130"/>
  <c r="I130"/>
  <c r="O126"/>
  <c r="I126"/>
  <c r="O123"/>
  <c r="I123"/>
  <c r="O120"/>
  <c r="I120"/>
  <c r="O117"/>
  <c r="I117"/>
  <c r="O114"/>
  <c r="I114"/>
  <c r="O111"/>
  <c r="I111"/>
  <c r="O108"/>
  <c r="I108"/>
  <c r="O105"/>
  <c r="I105"/>
  <c r="I78"/>
  <c r="O100"/>
  <c r="I100"/>
  <c r="O97"/>
  <c r="I97"/>
  <c r="O91"/>
  <c r="I91"/>
  <c r="O86"/>
  <c r="I86"/>
  <c r="O83"/>
  <c r="I83"/>
  <c r="O79"/>
  <c r="I79"/>
  <c r="I39"/>
  <c r="O75"/>
  <c r="I75"/>
  <c r="O72"/>
  <c r="I72"/>
  <c r="O69"/>
  <c r="I69"/>
  <c r="O66"/>
  <c r="I66"/>
  <c r="O63"/>
  <c r="I63"/>
  <c r="O59"/>
  <c r="I59"/>
  <c r="O55"/>
  <c r="I55"/>
  <c r="O52"/>
  <c r="I52"/>
  <c r="O49"/>
  <c r="I49"/>
  <c r="O46"/>
  <c r="I46"/>
  <c r="O43"/>
  <c r="I43"/>
  <c r="O40"/>
  <c r="I40"/>
  <c r="I34"/>
  <c r="O35"/>
  <c r="I35"/>
  <c r="I12"/>
  <c r="O30"/>
  <c r="I30"/>
  <c r="O26"/>
  <c r="I26"/>
  <c r="O22"/>
  <c r="I22"/>
  <c r="O18"/>
  <c r="I18"/>
  <c r="O13"/>
  <c r="I13"/>
  <c r="I8"/>
  <c r="O9"/>
  <c r="I9"/>
  <c i="2" r="I3"/>
  <c r="I191"/>
  <c r="O215"/>
  <c r="I215"/>
  <c r="O212"/>
  <c r="I212"/>
  <c r="O209"/>
  <c r="I209"/>
  <c r="O206"/>
  <c r="I206"/>
  <c r="O202"/>
  <c r="I202"/>
  <c r="O199"/>
  <c r="I199"/>
  <c r="O195"/>
  <c r="I195"/>
  <c r="O192"/>
  <c r="I192"/>
  <c r="I178"/>
  <c r="O188"/>
  <c r="I188"/>
  <c r="O185"/>
  <c r="I185"/>
  <c r="O182"/>
  <c r="I182"/>
  <c r="O179"/>
  <c r="I179"/>
  <c r="I165"/>
  <c r="O175"/>
  <c r="I175"/>
  <c r="O172"/>
  <c r="I172"/>
  <c r="O169"/>
  <c r="I169"/>
  <c r="O166"/>
  <c r="I166"/>
  <c r="I125"/>
  <c r="O162"/>
  <c r="I162"/>
  <c r="O159"/>
  <c r="I159"/>
  <c r="O156"/>
  <c r="I156"/>
  <c r="O153"/>
  <c r="I153"/>
  <c r="O150"/>
  <c r="I150"/>
  <c r="O147"/>
  <c r="I147"/>
  <c r="O144"/>
  <c r="I144"/>
  <c r="O141"/>
  <c r="I141"/>
  <c r="O138"/>
  <c r="I138"/>
  <c r="O135"/>
  <c r="I135"/>
  <c r="O132"/>
  <c r="I132"/>
  <c r="O129"/>
  <c r="I129"/>
  <c r="O126"/>
  <c r="I126"/>
  <c r="I103"/>
  <c r="O122"/>
  <c r="I122"/>
  <c r="O119"/>
  <c r="I119"/>
  <c r="O116"/>
  <c r="I116"/>
  <c r="O113"/>
  <c r="I113"/>
  <c r="O110"/>
  <c r="I110"/>
  <c r="O107"/>
  <c r="I107"/>
  <c r="O104"/>
  <c r="I104"/>
  <c r="I66"/>
  <c r="O99"/>
  <c r="I99"/>
  <c r="O96"/>
  <c r="I96"/>
  <c r="O93"/>
  <c r="I93"/>
  <c r="O90"/>
  <c r="I90"/>
  <c r="O83"/>
  <c r="I83"/>
  <c r="O74"/>
  <c r="I74"/>
  <c r="O71"/>
  <c r="I71"/>
  <c r="O67"/>
  <c r="I67"/>
  <c r="I59"/>
  <c r="O63"/>
  <c r="I63"/>
  <c r="O60"/>
  <c r="I60"/>
  <c r="I37"/>
  <c r="O56"/>
  <c r="I56"/>
  <c r="O53"/>
  <c r="I53"/>
  <c r="O49"/>
  <c r="I49"/>
  <c r="O45"/>
  <c r="I45"/>
  <c r="O41"/>
  <c r="I41"/>
  <c r="O38"/>
  <c r="I38"/>
  <c r="I13"/>
  <c r="O34"/>
  <c r="I34"/>
  <c r="O30"/>
  <c r="I30"/>
  <c r="O26"/>
  <c r="I26"/>
  <c r="O22"/>
  <c r="I22"/>
  <c r="O18"/>
  <c r="I18"/>
  <c r="O14"/>
  <c r="I14"/>
  <c r="I8"/>
  <c r="O9"/>
  <c r="I9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<sst xmlns="http://schemas.openxmlformats.org/spreadsheetml/2006/main">
  <si>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</si>
  <si>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</si>
  <si>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</si>
  <si>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</si>
  <si>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</si>
  <si>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2003142-01</t>
  </si>
  <si>
    <t>Výstavba PZS v km 76,881 (P7584) trati Nezamyslice – Olomouc</t>
  </si>
  <si>
    <t>PS 01</t>
  </si>
  <si>
    <t>O</t>
  </si>
  <si>
    <t>Rozpočet:</t>
  </si>
  <si>
    <t>Kabelizace a vazby na SZZ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</si>
  <si>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</si>
  <si>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</si>
  <si>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</si>
  <si>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</si>
  <si>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</si>
  <si>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</si>
  <si>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</si>
  <si>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</si>
  <si>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Jednotková</t>
  </si>
  <si>
    <t>Celkem</t>
  </si>
  <si>
    <t>SD</t>
  </si>
  <si>
    <t>0</t>
  </si>
  <si>
    <t>Všeobecné konstrukce a práce</t>
  </si>
  <si>
    <t>P</t>
  </si>
  <si>
    <t>0291015 749,00</t>
  </si>
  <si>
    <t/>
  </si>
  <si>
    <t>OSTATNÍ POŽADAVKY - ZEMĚMĚŘIČSKÁ MĚŘENÍ</t>
  </si>
  <si>
    <t>KPL</t>
  </si>
  <si>
    <t>PP</t>
  </si>
  <si>
    <t>vytyčení stávajících sítí</t>
  </si>
  <si>
    <t>VV</t>
  </si>
  <si>
    <t xml:space="preserve"> 1.000000 = 1,000 [A]</t>
  </si>
  <si>
    <t>TS</t>
  </si>
  <si>
    <t>zahrnuje veškeré náklady spojené s objednatelem požadovanými pracemi, 
- pro stanovení orientační investorské ceny určete jednotkovou cenu jako 1% odhadované ceny stavby</t>
  </si>
  <si>
    <t>1</t>
  </si>
  <si>
    <t>Zemní práce</t>
  </si>
  <si>
    <t>13293</t>
  </si>
  <si>
    <t>HLOUBENÍ RÝH ŠÍŘ DO 2M PAŽ I NEPAŽ TŘ. III</t>
  </si>
  <si>
    <t>M3</t>
  </si>
  <si>
    <t xml:space="preserve"> 0,35*0,8*(2800+290) = 865,200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</si>
  <si>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</si>
  <si>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14173</t>
  </si>
  <si>
    <t>PROTLAČOVÁNÍ POTRUBÍ Z PLAST HMOT DN DO 200MM</t>
  </si>
  <si>
    <t>M</t>
  </si>
  <si>
    <t xml:space="preserve"> 2*10+2*12+2*20+2*16+2*16+2*20+2*6+2*16+2*2+2*16 = 268,000 [A]</t>
  </si>
  <si>
    <t>položka zahrnuje dodávku protlačovaného potrubí a veškeré pomocné práce (startovací zařízení, startovací a cílová jáma, opěrné a vodící bloky a pod.)</t>
  </si>
  <si>
    <t>17411</t>
  </si>
  <si>
    <t>ZÁSYP JAM A RÝH ZEMINOU SE ZHUTNĚNÍM</t>
  </si>
  <si>
    <t xml:space="preserve"> 865.000000 = 865,000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</si>
  <si>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</si>
  <si>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</si>
  <si>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</si>
  <si>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 xml:space="preserve"> 0,35*0,2*(2800+290) = 216,300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</si>
  <si>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</si>
  <si>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18215</t>
  </si>
  <si>
    <t>ÚPRAVA POVRCHŮ SROVNÁNÍM ÚZEMÍ V TL DO 0,50M</t>
  </si>
  <si>
    <t>M2</t>
  </si>
  <si>
    <t xml:space="preserve"> 3080*2 = 6160,000 [A]</t>
  </si>
  <si>
    <t>položka zahrnuje srovnání výškových rozdílů terénu</t>
  </si>
  <si>
    <t>587205</t>
  </si>
  <si>
    <t>PŘEDLÁŽDĚNÍ KRYTU Z BETONOVÝCH DLAŽDIC</t>
  </si>
  <si>
    <t>- pod pojmem *předláždění* se rozumí rozebrání stávající dlažby a pokládka dlažby ze stávajícího dlažebního materiálu (bez dodávky nového)
- zahrnuje nezbytnou manipulaci s tímto materiálem (nakládání, doprava, složení, očištění)
- dodání a rozprostření materiálu pro lože a jeho tloušťku předepsanou dokumentací a pro předepsanou výplň spar
- eventuelní doplnění plochy s použitím nového materiálu se vykazuje v položce č.582</t>
  </si>
  <si>
    <t>70</t>
  </si>
  <si>
    <t>Všeobecné práce pro silnoproud a slaboproud</t>
  </si>
  <si>
    <t>701001</t>
  </si>
  <si>
    <t>OZNAČOVACÍ ŠTÍTEK KABELOVÉHO VEDENÍ, SPOJKY NEBO KABELOVÉ SKŘÍNĚ (VČETNĚ
OBJÍMKY)</t>
  </si>
  <si>
    <t>KUS</t>
  </si>
  <si>
    <t>1. Položka obsahuje:
– pomocné mechanismy
2. Položka neobsahuje:
X
3. Způsob měření:
Měří se plocha v metrech čtverečných.</t>
  </si>
  <si>
    <t>701004</t>
  </si>
  <si>
    <t>VYHLEDÁVACÍ MARKER ZEMNÍ</t>
  </si>
  <si>
    <t xml:space="preserve"> 190+190 = 380,000 [A]</t>
  </si>
  <si>
    <t>1. Položka obsahuje:
 – obsahuje i demontáž po skončení provizorního stavu
 – dopravu do skladu nebo na likvidaci
 – obrátkovost, opotřebení zapůjčeného materiálu
 – poplatek za likvidaci odpadů, pokud je materiál likvidován
2. Položka neobsahuje:
 X
3. Způsob měření:
Udává se počet kusů kompletní konstrukce nebo práce.</t>
  </si>
  <si>
    <t>702112</t>
  </si>
  <si>
    <t>KABELOVÝ ŽLAB ZEMNÍ VČETNĚ KRYTU SVĚTLÉ ŠÍŘKY PŘES 120 DO 250 MM</t>
  </si>
  <si>
    <t xml:space="preserve"> 290+2*16 = 322,000 [A]</t>
  </si>
  <si>
    <t>1. Položka obsahuje:
 – kompletní montáž, rozměření, upevnění, řezání, spojování a pod. 
 – veškerý spojovací a montážní materiál vč. upevňovacího materiálu ( držáky apod.)
 – pomocné mechanismy
2. Položka neobsahuje:
 X
3. Způsob měření:
Měří se metr délkový.</t>
  </si>
  <si>
    <t>702311</t>
  </si>
  <si>
    <t>ZAKRYTÍ KABELŮ VÝSTRAŽNOU FÓLIÍ ŠÍŘKY DO 20 CM</t>
  </si>
  <si>
    <t xml:space="preserve"> 2800+290 = 3090,000 [A]</t>
  </si>
  <si>
    <t>1. Položka obsahuje:
 – kompletní montáž, návrh, rozměření, upevnění, začištění, sváření, vrtání, řezání, spojování a pod. 
 – veškerý spojovací a montážní materiál vč. upevňovacího materiálu
 – sestavení a upevnění konstrukce na stanovišti
 – pomocné mechanismy a povrchovou úpravu
2. Položka neobsahuje:
 X
3. Způsob měření:
Udává se počet sad, které se skládají z předepsaných dílů, jež tvoří požadovaný celek, za každý započatý měsíc pronájmu.</t>
  </si>
  <si>
    <t>709210</t>
  </si>
  <si>
    <t>KŘIŽOVATKA KABELOVÝCH VEDENÍ SE STÁVAJÍCÍ INŽENÝRSKOU SÍTÍ (KABELEM, POTRUBÍM APOD.)</t>
  </si>
  <si>
    <t>741B11</t>
  </si>
  <si>
    <t>ZEMNÍCÍ TYČ FEZN DÉLKY DO 2 M</t>
  </si>
  <si>
    <t>1. Položka obsahuje:
– přípravu podkladu pro osazení
– spojování
– ochranný nátěr spoje dle příslušných norem
2. Položka neobsahuje:
X
3. Způsob měření:
Udává se počet kusů kompletní konstrukce nebo práce.</t>
  </si>
  <si>
    <t>74</t>
  </si>
  <si>
    <t>Elektroinstalace - silnoproud</t>
  </si>
  <si>
    <t>742H22</t>
  </si>
  <si>
    <t>KABEL NN ČTYŘ- A PĚTIŽÍLOVÝ AL S PLASTOVOU IZOLACÍ OD 4 DO 16 MM2</t>
  </si>
  <si>
    <t>1. Položka obsahuje:
– manipulace a uložení kabelu (do země, chráničky, kanálu, na rošty, na TV a pod.)
2. Položka neobsahuje:
– příchytky, spojky, koncovky, chráničky apod.
3. Způsob měření:
Měří se metr délkový.</t>
  </si>
  <si>
    <t>742L12</t>
  </si>
  <si>
    <t>UKONČENÍ DVOU AŽ PĚTIŽÍLOVÉHO KABELU V ROZVADĚČI NEBO NA PŘÍSTROJI OD 4 DO
16 MM2</t>
  </si>
  <si>
    <t>1. Položka obsahuje:
– všechny práce spojené s úpravou kabelů pro montáž včetně veškerého příslušentsví
2. Položka neobsahuje:
X
3. Způsob měření:
Udává se počet kusů kompletní konstrukce nebo práce.</t>
  </si>
  <si>
    <t>75A</t>
  </si>
  <si>
    <t>Zabezpečovací zařízení - kabelové soubory</t>
  </si>
  <si>
    <t>75A131</t>
  </si>
  <si>
    <t>KABEL METALICKÝ DVOUPLÁŠŤOVÝ DO 12 PÁRŮ - DODÁVKA</t>
  </si>
  <si>
    <t>KMPÁR</t>
  </si>
  <si>
    <t xml:space="preserve"> 55.343000 = 55,343 [A]</t>
  </si>
  <si>
    <t>1. Položka obsahuje:
– dodání kabelů podle typu od výrobců včetně mimostaveništní dopravy
2. Položka neobsahuje:
X
3. Způsob měření:
Měří se n-násobky páru vodičů na kilometr.</t>
  </si>
  <si>
    <t>75A141</t>
  </si>
  <si>
    <t>KABEL METALICKÝ DVOUPLÁŠŤOVÝ PŘES 12 PÁRŮ - DODÁVKA</t>
  </si>
  <si>
    <t>75A217</t>
  </si>
  <si>
    <t>ZATAŽENÍ A SPOJKOVÁNÍ KABELŮ DO 12 PÁRŮ - MONTÁŽ</t>
  </si>
  <si>
    <t xml:space="preserve"> 2*(622) = 1244,000 [A]</t>
  </si>
  <si>
    <t xml:space="preserve"> 3*(138+138+50+50+15+15+775) = 3543,000 [B]</t>
  </si>
  <si>
    <t xml:space="preserve"> 4*(523) = 2092,000 [C]</t>
  </si>
  <si>
    <t xml:space="preserve"> 7*(1276+1276) = 17864,000 [D]</t>
  </si>
  <si>
    <t xml:space="preserve"> 12*(690+930+930) = 30600,000 [E]</t>
  </si>
  <si>
    <t xml:space="preserve"> (a+b+c+d+e)/1000 = 55,343 [F]</t>
  </si>
  <si>
    <t>1. Položka obsahuje:
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
– kontrolní a závěrečné měření na kabelu pro rozvod signalizace, zapojení po měření
– dodávka štítku průběhu v počtu 2 ks na 1 km kabelu včetně montáže, montáž
označovacího štítku kabelové spojky a kabelové formy, dodávka a montáž kabelových
objímek
– veškeré potřebné mechanizmy, jejich obsluhu a pořízení všech potřebných materiálů, přesun hmot
2. Položka neobsahuje:
X
3. Způsob měření:
Měří se n-násobky páru vodičů na kilometr.</t>
  </si>
  <si>
    <t>75A227</t>
  </si>
  <si>
    <t>ZATAŽENÍ A SPOJKOVÁNÍ KABELŮ PŘES 12 PÁRŮ - MONTÁŽ</t>
  </si>
  <si>
    <t xml:space="preserve"> 24*(539+611) = 27600,000 [A]</t>
  </si>
  <si>
    <t xml:space="preserve"> 30*(1276) = 38280,000 [B]</t>
  </si>
  <si>
    <t xml:space="preserve"> 48*(930) = 44640,000 [C]</t>
  </si>
  <si>
    <t xml:space="preserve"> (a+b+c)/1000 = 110,520 [D]</t>
  </si>
  <si>
    <t>1. Položka obsahuje:
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
– kontrolní a závěrečné měření na kabelu pro rozvod signalizace, zapojení po měření
– montáž štítku průběhu v počtu 2 ks na 1 km kabelu včetně montáže, montáž označovacího štítku kabelové spojky a kabelové formy, dodávka a montáž kabelových objímek
– veškeré potřebné mechanizmy, jejich obsluhu a pořízení všech potřebných materiálů, přesun hmot
2. Položka neobsahuje:
X
3. Způsob měření:
Měří se n-násobky páru vodičů na kilometr.</t>
  </si>
  <si>
    <t>75A311</t>
  </si>
  <si>
    <t>KABELOVÁ FORMA (UKONČENÍ KABELŮ) PRO KABELY ZABEZPEČOVACÍ DO 12 PÁRŮ</t>
  </si>
  <si>
    <t>1. Položka obsahuje:
– odstranění pláště kabelu, odstranění izolace z konců žil na svorkovnici, zhotovení vodní zábrany, zformování a konečná úprava kabelu
– kontrolní a závěrečné měření na kabelu pro rozvod signalizace, zapojení po měření, montáž příchytky a štítku
2. Položka neobsahuje:
X
3. Způsob měření:
Udává se počet kusů kompletní konstrukce nebo práce.</t>
  </si>
  <si>
    <t>75A312</t>
  </si>
  <si>
    <t>KABELOVÁ FORMA (UKONČENÍ KABELŮ) PRO KABELY ZABEZPEČOVACÍ PŘES 12 PÁRŮ</t>
  </si>
  <si>
    <t>1. Položka obsahuje:
 – odstranění pláště kabelu, odstranění izolace z konců žil na svorkovnici, zhotovení vodní zábrany, zformování a konečná úprava kabelu
 – kontrolní a závěrečné měření na kabelu pro rozvod signalizace, zapojení po měření, montáž příchytky a štítku
2. Položka neobsahuje:
 X
3. Způsob měření:
Udává se počet kusů kompletní konstrukce nebo práce.</t>
  </si>
  <si>
    <t>75A321</t>
  </si>
  <si>
    <t>SPOJKA ROVNÁ PRO PLASTOVÉ KABELY S JÁDRY O PRŮMĚRU 1 MM2 DO 12 PÁRŮ</t>
  </si>
  <si>
    <t>1. Položka obsahuje:
– dodávku spojky
– úplná montáž plastové spojky, příprava spojovacího přípravku, spojení žil kabelu, kontrola správnosti spojení žil, vysušení, zajištění přívodu el.energie, zatavení konců kabelu a svaření středu spojky
– veškeré potřebné mechanizmy, jejich obsluhu a pořízení všech potřebných materiálů i vlastní spojky, přesun hmot
2. Položka neobsahuje:
X
3. Způsob měření:
Udává se počet kusů kompletní konstrukce nebo práce.</t>
  </si>
  <si>
    <t>75A410</t>
  </si>
  <si>
    <t>OZNAČENÍ KABELŮ ZNAČKOVACÍ KABELOVOU OBJÍMKOU</t>
  </si>
  <si>
    <t xml:space="preserve"> 32.000000 = 32,000 [A]</t>
  </si>
  <si>
    <t>1. Položka obsahuje:
 – zhotovení kabelového štítku, vyražení znaku kabelu, ovinutí štítku páskou PVC, připevnění objímky na kabel
 – výrobu štítků, použití mechanizmu, dopravu k místnímu použití, mzdy
2. Položka neobsahuje:
 X
3. Způsob měření:
Udává se počet kusů kompletní konstrukce nebo práce.</t>
  </si>
  <si>
    <t>75B</t>
  </si>
  <si>
    <t>Železniční zabezpečovací zařízení - vnitřní zařízení</t>
  </si>
  <si>
    <t>75B111</t>
  </si>
  <si>
    <t>VNITŘNÍ KABELOVÉ ROZVODY DO 20 KABELŮ - DODÁVKA</t>
  </si>
  <si>
    <t>1. Položka obsahuje:
 – dodávka kabelů vč. eventuálních konektorů a potřebného pomocného materiálu a jeho dopravy na místo určení
 – kabely včetně pomocného materiálu
 – dopravu do místa určení
2. Položka neobsahuje:
 X
3. Způsob měření:
Měří se v metrech délkových kabelových žlabů nebo jiné kabelové konstrukce.</t>
  </si>
  <si>
    <t>75B117</t>
  </si>
  <si>
    <t>VNITŘNÍ KABELOVÉ ROZVODY DO 20 KABELŮ - MONTÁŽ</t>
  </si>
  <si>
    <t>1. Položka obsahuje:
 – položení kabelu do rozvodného žlabu, vyformování, vyvázání vč. zapojení na stojany nebo skříně
 – montáž vnitřních kabelových rozvodů obsahuje všechny pomocné a doplňující práce a součásti, případné použití mechanizmů
2. Položka neobsahuje:
 X
3. Způsob měření:
Měří se v metrech délkových kabelových žlabů nebo jiné kabelové konstrukce.</t>
  </si>
  <si>
    <t>75B369</t>
  </si>
  <si>
    <t>KOLEJOVÁ DESKA - ÚPRAVA</t>
  </si>
  <si>
    <t>1. Položka obsahuje:
 – demontáž, montáž a dodávku úprav kolejové desky (max. 2 soubory) včetně odpojení a zapojení
 – demontáž a montáž zařízení se všemi pomocnými a doplňujícími pracemi a součástmi, případné použití mechanizmů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</si>
  <si>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75B569</t>
  </si>
  <si>
    <t>ÚPRAVA RELÉOVÝCH, NAPÁJECÍCH NEBO KABELOVÝCH STOJANŮ NEBO SKŘÍNÍ</t>
  </si>
  <si>
    <t>RM u DK, RD u St2</t>
  </si>
  <si>
    <t>1. Položka obsahuje:
– demontáž a montáž úprav reléových napájecích nebo kabelových stojanů, odpojení
– demontáž a montáž zařízení se všemi pomocnými a doplňujícími pracemi a součástmi a potřebným materiálem, případné použití mechanizmů
– naložení vybouraného materiálu na dopravní prostředek
– odvoz vybouraného materiálu do skladu nebo na likvidaci
2. Položka neobsahuje:
– poplatek za likvidaci odpadů (nacení se dle SSD 0)
3. Způsob měření:
Udává se počet kusů kompletní konstrukce nebo práce.</t>
  </si>
  <si>
    <t>75B651</t>
  </si>
  <si>
    <t>STATICKÝ MĚNIČ 50, 75 NEBO 275 HZ - DODÁVKA</t>
  </si>
  <si>
    <t>1. Položka obsahuje:
 – dodání kompletního statického měniče a dalšího potřebného pomocného materiálu a jeho dopravy na místo určení
 – pořízení kompletního zařízení podle položky, na dopravu do místa určení
2. Položka neobsahuje:
 X
3. Způsob měření:
Udává se počet kusů kompletní konstrukce nebo práce.</t>
  </si>
  <si>
    <t>75B657</t>
  </si>
  <si>
    <t>STATICKÝ MĚNIČ - MONTÁŽ</t>
  </si>
  <si>
    <t>1. Položka obsahuje:
 – montáž statického měniče na místo určení, jeho připojení a přezkoušení
 – montáž dodaného zařízení se všemi pomocnými a doplňujícími pracemi a součástmi, případné použití mechanizmů
2. Položka neobsahuje:
 X
3. Způsob měření:
Udává se počet kusů kompletní konstrukce nebo práce.</t>
  </si>
  <si>
    <t>75B658</t>
  </si>
  <si>
    <t>STATICKÝ MĚNIČ - DEMONTÁŽ</t>
  </si>
  <si>
    <t>1. Položka obsahuje:
 – demontáž statického měniče, odpojení
 – demontáž zařízení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</si>
  <si>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</t>
  </si>
  <si>
    <t>Železniční zabezpečovací zařízení - venkovní zařízení</t>
  </si>
  <si>
    <t>75C811</t>
  </si>
  <si>
    <t>STYKOVÝ TRANSFORMÁTOR DT 075 - DODÁVKA</t>
  </si>
  <si>
    <t>1. Položka obsahuje:
– dodávka stykového transformátoru, potřebného pomocného materiálu a dopravy do staveništního skladu
– dodávku stykového transformátoru včetně pomocného materiálu, dopravu do staveništního skladu
2. Položka neobsahuje:
X
3. Způsob měření:
Udává se počet kusů kompletní konstrukce nebo práce.</t>
  </si>
  <si>
    <t>75C847</t>
  </si>
  <si>
    <t>STYKOVÝ TRANSFORMÁTOR, SYMETRIZAČNÍ A UKOLEJŇOVACÍ TLUMIVKA - MONTÁŽ</t>
  </si>
  <si>
    <t>1. Položka obsahuje:
– usazení jednoho stykového transformátoru, montáž ochranné trubky, zapojení kabelových forem (včetně měření a zapojení po měření)
– regulace a zkoušení kolejového obvodu
– montáž stykového transformátoru se všemi pomocnými a doplňujícími pracemi a součástmi, případné použití mechanizmů, včetně dopravy ze skladu k místu montáže
2. Položka neobsahuje:
X
3. Způsob měření:
Udává se počet kusů kompletní konstrukce nebo práce.</t>
  </si>
  <si>
    <t>75C848</t>
  </si>
  <si>
    <t>STYKOVÝ TRANSFORMÁTOR, SYMETRIZAČNÍ A UKOLEJŇOVACÍ TLUMIVKA - DEMONTÁŽ</t>
  </si>
  <si>
    <t>1. Položka obsahuje:
– demontáž jednoho stykového transformátoru včetně odpojení kabelových přívodů
– demontáž stykového transformátoru se všemi pomocnými a doplňujícími pracemi a součástmi, případné použití mechanizmů, včetně dopravy z místa demontáže do skladu
– naložení vybouraného materiálu na dopravní prostředek
– odvoz vybouraného materiálu do skladu nebo na likvidaci
2. Položka neobsahuje:
– poplatek za likvidaci odpadů (nacení se dle SSD 0)
3. Způsob měření:
Udává se počet kusů kompletní konstrukce nebo práce.</t>
  </si>
  <si>
    <t>75C851</t>
  </si>
  <si>
    <t>SADA PROPOJEK PRO PŘIPOJENÍ STYKOVÉHO TRANSFORMÁTORU, SYMETRIZAČNÍ TLUMIVKY KE KOLEJNICI - DODÁVKA</t>
  </si>
  <si>
    <t>1. Položka obsahuje:
 – dodávka sady propojek (do 3 lan) pro připojení jednoho stykového transformátoru ke kolejnicím podle typu a potřebné délky včetně potřebného pomocného materiálu a dopravy do staveništního skladu
2. Položka neobsahuje:
 X
3. Způsob měření:
Udává se počet sad, které se skládají z předepsaných dílů, jež tvoří požadovaný celek.</t>
  </si>
  <si>
    <t>75C857</t>
  </si>
  <si>
    <t>SADA PROPOJEK PRO PŘIPOJENÍ STYKOVÉHO TRANSFORMÁTORU, SYMETRIZAČNÍ TLUMIVKY KE KOLEJNICI - MONTÁŽ</t>
  </si>
  <si>
    <t>1. Položka obsahuje:
 – rozměření místa připojení, případné vyvrtání otvorů, montáž sady propojek (do 3 lan) pro připojení jednoho stykového transformátoru ke kolejnicím
 – montáž propojek pro připojení stykového transformátoru ke kolejnicím se všemi pomocnými a doplňujícími pracemi a součástmi, případné použití mechanizmů, včetně dopravy ze skladu k místu montáže
2. Položka neobsahuje:
 X
3. Způsob měření:
Udává se počet sad, které se skládají z předepsaných dílů, jež tvoří požadovaný celek.</t>
  </si>
  <si>
    <t>75C858</t>
  </si>
  <si>
    <t>SADA PROPOJEK PRO PŘIPOJENÍ STYKOVÉHO TRANSFORMÁTORU, SYMETRIZAČNÍ TLUMIVKY KE KOLEJNICI - DEMONTÁŽ</t>
  </si>
  <si>
    <t>1. Položka obsahuje:
 – demontáž sady propojek (do 3 lan) pro připojení jednoho stykového transformátoru ke kolejnicím
 – demontáž sady propojek pro připojení stykového transformátoru ke kolejnicím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sad, které se skládají z předepsaných dílů, jež tvoří požadovaný celek.</t>
  </si>
  <si>
    <t>75C861</t>
  </si>
  <si>
    <t>KOMPLETNÍ SADA PROPOJEK DVOJICE STYKOVÝCH TRANSFORMÁTORŮ - DODÁVKA</t>
  </si>
  <si>
    <t>1. Položka obsahuje:
– dodávka kompletní sady propojek dvojice stykových transformátorů (do 3 lan ke kolejnici) podle typu a potřebné délky včetně potřebného pomocného materiálu a dopravy do
staveništního skladu
– dodávku kompletní sady propojek dvojice stykových transformátorů včetně pomocného materiálu, dopravu do staveništního skladu
2. Položka neobsahuje:
X
3. Způsob měření:
Udává se počet sad, které se skládají z předepsaných dílů, jež tvoří požadovaný celek.</t>
  </si>
  <si>
    <t>75C867</t>
  </si>
  <si>
    <t>KOMPLETNÍ SADA PROPOJEK DVOJICE STYKOVÝCH TRANSFORMÁTORŮ - MONTÁŽ</t>
  </si>
  <si>
    <t>1. Položka obsahuje:
– rozměření místa připojení, případné vyvrtání otvorů, montáž kompletní sady propojek dvojice stykových transformátorů
– montáž kompletní sady propojek dvojice stykových transformátorů (do 3 lan ke kolejnici) se všemi pomocnými a doplňujícími pracemi a součástmi, případné použití mechanizmů, včetně dopravy ze skladu k místu montáže
2. Položka neobsahuje:
X
3. Způsob měření:
Udává se počet sad, které se skládají z předepsaných dílů, jež tvoří požadovaný celek.</t>
  </si>
  <si>
    <t>75C868</t>
  </si>
  <si>
    <t>KOMPLETNÍ SADA PROPOJEK DVOJICE STYKOVÝCH TRANSFORMÁTORŮ - DEMONTÁŽ</t>
  </si>
  <si>
    <t xml:space="preserve">1. Položka obsahuje:
– demontáž kompletní sady propojek dvojice stykových transformátorů dle typu daného položkou
– demontáž kompletní sady propojek dvojice stykových transformátorů (do 3 lan ke kolejnici)  se všemi pomocnými a doplňujícími pracemi a součástmi, případné použití mechanizmů, včetně dopravy z místa demontáže do skladu
– naložení vybouraného materiálu na dopravní prostředek
– odvoz vybouraného materiálu do skladu nebo na likvidaci
2. Položka neobsahuje:
– poplatek za likvidaci odpadů (nacení se dle SSD 0)
3. Způsob měření:
Udává se počet sad, které se skládají z předepsaných dílů, jež tvoří požadovaný celek.</t>
  </si>
  <si>
    <t>R75C8F1</t>
  </si>
  <si>
    <t>ANULAČNÍ SOUBOR - DODÁVKA</t>
  </si>
  <si>
    <t>1. Položka obsahuje:
– dodávka anulačního souboru, potřebného pomocného materiálu a dopravy do staveništního skladu
– dodávku anulačního souboru včetně pomocného materiálu, dopravu do staveništního
skladu
2. Položka neobsahuje:
X
3. Způsob měření:
Udává se počet kusů kompletní konstrukce nebo práce.</t>
  </si>
  <si>
    <t>R75C8F7</t>
  </si>
  <si>
    <t>ANULAČNÍ SOUBOR - MONTÁŽ</t>
  </si>
  <si>
    <t>R75C8Z1</t>
  </si>
  <si>
    <t>EON 8 - DODÁVKA</t>
  </si>
  <si>
    <t>1. Položka obsahuje:
– dodávka včetně potřebného pomocného materiálu a dopravy do staveništního skladu
– dodávku včetně pomocného materiálu, dopravu do staveništního skladu
2. Položka neobsahuje:
X
3. Způsob měření:
Udává se počet kusů kompletní konstrukce nebo práce.</t>
  </si>
  <si>
    <t>R75C8Z7</t>
  </si>
  <si>
    <t>EON 8 - MONTÁŽ</t>
  </si>
  <si>
    <t>1. Položka obsahuje:
– usazení , zapojení kabelových forem (včetně měření a zapojení po měření)
– regulace a zkoušení 
– montáž se všemi pomocnými a doplňujícími pracemi a součástmi, případné použití mechanizmů, včetně dopravy ze skladu k místu montáže
2. Položka neobsahuje:
X
3. Způsob měření:
Udává se počet kusů kompletní konstrukce nebo práce.</t>
  </si>
  <si>
    <t>75D</t>
  </si>
  <si>
    <t>Železniční zabezpečovací zařízení - PZZ a ostatní traťové prvky</t>
  </si>
  <si>
    <t>75D141</t>
  </si>
  <si>
    <t>KABELOVÁ SKŘÍŇ - DODÁVKA</t>
  </si>
  <si>
    <t>1. Položka obsahuje:
– dodávka kabelové skříně venkovní, potřebného pomocného materiálu a dopravy do staveništního skladu
– dodávku kabelové skříně včetně pomocného materiálu, dopravu do staveništního skladu
2. Položka neobsahuje:
X
3. Způsob měření:
Udává se počet kusů kompletní konstrukce nebo práce.</t>
  </si>
  <si>
    <t>75D147</t>
  </si>
  <si>
    <t>KABELOVÁ SKŘÍŇ - MONTÁŽ</t>
  </si>
  <si>
    <t>1. Položka obsahuje:
– určení místa umístění, montáž kabelové skříně venkovní dle typu dané položkou
– montáž kabelové skříně se všemi pomocnými a doplňujícími pracemi a součástmi, případné použití mechanizmů, včetně dopravy ze skladu k místu montáže
– zapojení kabelových forem (včetně měření a zapojení po měření)
2. Položka neobsahuje:
X
3. Způsob měření:
Udává se počet kusů kompletní konstrukce nebo práce.</t>
  </si>
  <si>
    <t>75D151</t>
  </si>
  <si>
    <t>KABELOVÝ OBJEKT - DODÁVKA</t>
  </si>
  <si>
    <t>1. Položka obsahuje:
– dodávka kabelového objektu venkovního, potřebného pomocného materiálu a dopravy do staveništního skladu
– dodávku kabelového objektu včetně pomocného materiálu, dopravu do staveništního
skladu
2. Položka neobsahuje:
X
3. Způsob měření:
Udává se počet kusů kompletní konstrukce nebo práce.</t>
  </si>
  <si>
    <t>75D157</t>
  </si>
  <si>
    <t>KABELOVÝ OBJEKT - MONTÁŽ</t>
  </si>
  <si>
    <t>1. Položka obsahuje:
– určení místa umístění, montáž kabelového objektu venkovního dle typu dané položkou
– montáž kabelového objektu se všemi pomocnými a doplňujícími pracemi a součástmi, případné použití mechanizmů, včetně dopravy ze skladu k místu montáže
– zapojení kabelových forem (včetně měření a zapojení po měření)
2. Položka neobsahuje:
X
3. Způsob měření:
Udává se počet kusů kompletní konstrukce nebo práce.</t>
  </si>
  <si>
    <t>75E</t>
  </si>
  <si>
    <t>Ostatní práce a zařízení</t>
  </si>
  <si>
    <t>75E117</t>
  </si>
  <si>
    <t>DOZOR PRACOVNÍKŮ PROVOZOVATELE PŘI PRÁCI NA ŽIVÉM ZAŘÍZENÍ</t>
  </si>
  <si>
    <t>HOD</t>
  </si>
  <si>
    <t>1. Položka obsahuje:
 – při provádění prací na zařízení, které je v provozu, určují pracovníci správy dopravní cesty kdy a jak je možné potřebný zásah provést
 – ztrátu času pracovníků prozozovatele, kteří tento čas využijí ve prospěch prováděné stavby
2. Položka neobsahuje:
 X
3. Způsob měření:
Udává se počet hodin provádění dozoru, revize nebo práce.</t>
  </si>
  <si>
    <t>75E127</t>
  </si>
  <si>
    <t>CELKOVÁ PROHLÍDKA ZAŘÍZENÍ A VYHOTOVENÍ REVIZNÍ ZPRÁVY</t>
  </si>
  <si>
    <t>1. Položka obsahuje:
 – kontrola zařízení, zda odpovídá podmínkám pro bezpečný provoz, včetně potřebných měření a vyhotovení revizní zprávy odpovědným pracovníkem
 – vlastní kontrolu, příslušná měření a zpracování revizní zprávy
2. Položka neobsahuje:
 X
3. Způsob měření:
Udává se počet hodin provádění dozoru, revize nebo práce.</t>
  </si>
  <si>
    <t>75E1B7</t>
  </si>
  <si>
    <t>REGULACE A ZKOUŠENÍ ZABEZPEČOVACÍHO ZAŘÍZENÍ</t>
  </si>
  <si>
    <t>1. Položka obsahuje:
 – zajištění a provedení čiností určenných položkou včetně dodávky potřebného pomocného materiálu a dopravy na místo určení
 – provedení zkušebního provozu se všemi pomocnými a doplňujícími pracemi a součástmi, případné použití mechanizmů
2. Položka neobsahuje:
 X
3. Způsob měření:
Udává se počet hodin provádění dozoru, revize nebo práce.</t>
  </si>
  <si>
    <t>75E1C7</t>
  </si>
  <si>
    <t>PROTOKOL UTZ</t>
  </si>
  <si>
    <t>1. Položka obsahuje:
– protokol autorizovanou osobou podle požadavku ČSN, včetně hodnocení
2. Položka neobsahuje:
X
3. Způsob měření:
Udává se počet kusů kompletní konstrukce nebo práce.</t>
  </si>
  <si>
    <t>75I</t>
  </si>
  <si>
    <t>Úložná vedení</t>
  </si>
  <si>
    <t>75I911</t>
  </si>
  <si>
    <t>OPTOTRUBKA HDPE PRŮMĚRU DO 40 MM</t>
  </si>
  <si>
    <t>1. Položka obsahuje:
 – dodávku specifikované kabelizace včetně potřebného drobného montážního materiálu
 – dopravu a skladování
 – práce spojené s montáží specifikované kabelizace specifikovaným způsobem (uložení na konstrukci, uložení, zatažení)
 – veškeré potřebné mechanizmy, včetně obsluhy, náklady na mzdy a přibližné (průměrné) náklady na pořízení potřebných materiálů
2. Položka neobsahuje:
 X
3. Způsob měření:
Dodávka a montáž specifikované kabelizace se měří v délce udané v metrech.</t>
  </si>
  <si>
    <t>75I91X</t>
  </si>
  <si>
    <t>OPTOTRUBKA HDPE - MONTÁŽ</t>
  </si>
  <si>
    <t xml:space="preserve"> 3*3348 = 10044,000 [A]</t>
  </si>
  <si>
    <t>1. Položka obsahuje:
 – práce spojené s montáží specifikované kabelizace specifikovaným způsobem (uložení na konstrukci, uložení, zatažení)
 – veškeré potřebné mechanizmy, včetně obsluhy, náklady na mzdy a přibližné (průměrné) náklady na pořízení potřebných materiálů
2. Položka neobsahuje:
 X
3. Způsob měření:
Práce specifikovaného se měří délce kabelizace udané v metrech.</t>
  </si>
  <si>
    <t>75I961</t>
  </si>
  <si>
    <t>OPTOTRUBKA - HERMETIZACE ÚSEKU DO 2000 M</t>
  </si>
  <si>
    <t>ÚSEK</t>
  </si>
  <si>
    <t>1. Položka obsahuje:
 – práce spojené s měřením specifikované kabelizace specifikovaným způsobem včetně potřebného drobného montážního materiálu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Měřící práce se udávají počtem úseků.</t>
  </si>
  <si>
    <t>75I962</t>
  </si>
  <si>
    <t>OPTOTRUBKA - KALIBRACE</t>
  </si>
  <si>
    <t>1. Položka obsahuje:
 – práce spojené s měřením specifikované kabelizace specifikovaným způsobem včetně potřebného drobného montážního materiálu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Měřící práce se udávají počtem metrů.</t>
  </si>
  <si>
    <t>75ID21</t>
  </si>
  <si>
    <t>PLASTOVÁ ZEMNÍ KOMORA PRO ULOŽENÍ SPOJKY</t>
  </si>
  <si>
    <t>1. Položka obsahuje:
– dodávku specifikovaného bloku/zařízení včetně potřebného drobného montážního
materiálu
– dodávku souvisejícího příslušenství pro specifikovaný blok/zařízení
– dopravu a skladování
– kompletní montáž specifikovaného bloku/zařízení a souvisejícího příslušenství včetně potřebného drobného montážního materiálu
– veškeré potřebné mechanizmy, včetně obsluhy, náklady na mzdy a přibližné (průměrné) náklady na pořízení potřebných materiálů včetně všech ostatních vedlejších nákladů
2. Položka neobsahuje:
X
3. Způsob měření:
Udává se počet kusů kompletní konstrukce a práce.</t>
  </si>
  <si>
    <t>75ID2X</t>
  </si>
  <si>
    <t>PLASTOVÁ ZEMNÍ KOMORA PRO ULOŽENÍ SPOJKY - MONTÁŽ</t>
  </si>
  <si>
    <t>1. Položka obsahuje:
– kompletní montáž specifikovaného bloku/zařízení a souvisejícího příslušenství včetně potřebného drobného montážního materiálu
– veškeré potřebné mechanizmy, včetně obsluhy, náklady na mzdy a přibližné (průměrné) náklady na pořízení potřebných materiálů včetně všech ostatních vedlejších nákladů
2. Položka neobsahuje:
X
3. Způsob měření:
Udává se počet kusů kompletní konstrukce nebo práce.</t>
  </si>
  <si>
    <t>75ID31</t>
  </si>
  <si>
    <t>PLASTOVÁ ZEMNÍ KOMORA TĚSNENÍ PRO HDPE TRUBKU DO 40 MM</t>
  </si>
  <si>
    <t>75ID3X</t>
  </si>
  <si>
    <t>PLASTOVÁ ZEMNÍ KOMORA TĚSNENÍ PRO HDPE TRUBKU DO 40 MM - MONTÁŽ</t>
  </si>
  <si>
    <t>PS 02</t>
  </si>
  <si>
    <t>Přejezdové zabezpečovací zařízení v km 76,881 (P7584)</t>
  </si>
  <si>
    <t>02910</t>
  </si>
  <si>
    <t>Vyhledání stávající kabelizace</t>
  </si>
  <si>
    <t>13193</t>
  </si>
  <si>
    <t>HLOUBENÍ JAM ZAPAŽ I NEPAŽ TŘ III</t>
  </si>
  <si>
    <t xml:space="preserve"> 4*0,5*0,5*1 = 1,000 [A]</t>
  </si>
  <si>
    <t xml:space="preserve"> 3*0,5*0,5*1 = 0,750 [B]</t>
  </si>
  <si>
    <t xml:space="preserve"> 0,35*0,8*50 = 14,000 [A]</t>
  </si>
  <si>
    <t xml:space="preserve"> 3*18+3*18 = 108,000 [A]</t>
  </si>
  <si>
    <t xml:space="preserve"> 15.000000 = 15,000 [A]</t>
  </si>
  <si>
    <t xml:space="preserve"> 100.000000 = 100,000 [A]</t>
  </si>
  <si>
    <t>2</t>
  </si>
  <si>
    <t>Základy</t>
  </si>
  <si>
    <t>272124</t>
  </si>
  <si>
    <t>ZÁKLADY Z DÍLCŮ ŽELEZOBETONOVÝCH DO C25/30</t>
  </si>
  <si>
    <t xml:space="preserve">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</t>
  </si>
  <si>
    <t>OZNAČOVACÍ ŠTÍTEK KABELOVÉHO VEDENÍ, SPOJKY NEBO KABELOVÉ SKŘÍNĚ (VČETNĚ OBJÍMKY)</t>
  </si>
  <si>
    <t>1. Položka obsahuje:
 – pomocné mechanismy
2. Položka neobsahuje:
 X
3. Způsob měření:
Měří se plocha v metrech čtverečných.</t>
  </si>
  <si>
    <t>741A11</t>
  </si>
  <si>
    <t>UZEMŇOVACÍ VODIČ V ZÁKLADECH FEZN DO 120 MM2</t>
  </si>
  <si>
    <t>1. Položka obsahuje:
 – přípravu podkladu pro osazení
 – měření, dělení, spojování, tvarování
 – ochranný nátěr spojů a při průchodu vodiče nad terén apod. dle příslušných norem
2. Položka neobsahuje:
 – zemní práce, betonový základ
 – ochranu vodiče - chráničky apod.
3. Způsob měření:
Měří se metr délkový.</t>
  </si>
  <si>
    <t>1. Položka obsahuje:
 – přípravu podkladu pro osazení
 – spojování
 – ochranný nátěr spoje dle příslušných norem
2. Položka neobsahuje:
 X
3. Způsob měření:
Udává se počet kusů kompletní konstrukce nebo práce.</t>
  </si>
  <si>
    <t>742F12</t>
  </si>
  <si>
    <t>KABEL NN NEBO VODIČ JEDNOŽÍLOVÝ CU S PLASTOVOU IZOLACÍ OD 4 DO 16 MM2</t>
  </si>
  <si>
    <t>1. Položka obsahuje:
 – manipulace a uložení kabelu (do země, chráničky, kanálu, na rošty, na TV a pod.)
2. Položka neobsahuje:
 – příchytky, spojky, koncovky, chráničky apod.
3. Způsob měření:
Měří se metr délkový.</t>
  </si>
  <si>
    <t>742G11</t>
  </si>
  <si>
    <t>KABEL NN DVOU- A TŘÍŽÍLOVÝ CU S PLASTOVOU IZOLACÍ DO 2,5 MM2</t>
  </si>
  <si>
    <t xml:space="preserve"> 10+25+25+8 = 68,000 [A]</t>
  </si>
  <si>
    <t>742H12</t>
  </si>
  <si>
    <t>KABEL NN ČTYŘ- A PĚTIŽÍLOVÝ CU S PLASTOVOU IZOLACÍ OD 4 DO 16 MM2</t>
  </si>
  <si>
    <t xml:space="preserve"> 25+25+10 = 60,000 [A]</t>
  </si>
  <si>
    <t>742K12</t>
  </si>
  <si>
    <t>UKONČENÍ JEDNOŽÍLOVÉHO KABELU V ROZVADĚČI NEBO NA PŘÍSTROJI OD 4 DO 16 MM2</t>
  </si>
  <si>
    <t>1. Položka obsahuje:
 – všechny práce spojené s úpravou kabelů pro montáž včetně veškerého příslušentsví
2. Položka neobsahuje:
 X
3. Způsob měření:
Udává se počet kusů kompletní konstrukce nebo práce.</t>
  </si>
  <si>
    <t>742L11</t>
  </si>
  <si>
    <t>UKONČENÍ DVOU AŽ PĚTIŽÍLOVÉHO KABELU V ROZVADĚČI NEBO NA PŘÍSTROJI DO 2,5 MM2</t>
  </si>
  <si>
    <t>UKONČENÍ DVOU AŽ PĚTIŽÍLOVÉHO KABELU V ROZVADĚČI NEBO NA PŘÍSTROJI OD 4 DO 16 MM2</t>
  </si>
  <si>
    <t>747701</t>
  </si>
  <si>
    <t>DOKONČOVACÍ MONTÁŽNÍ PRÁCE NA ELEKTRICKÉM ZAŘÍZENÍ</t>
  </si>
  <si>
    <t>1. Položka obsahuje:
 – cenu za práce spojené s uváděním zařízení do provozu, drobné montážní práce v rozvaděčích, koordinaci se zhotoviteli souvisejících zařízení apod.
2. Položka neobsahuje:
 X
3. Způsob měření:
Udává se čas v hodinách.</t>
  </si>
  <si>
    <t>74C933</t>
  </si>
  <si>
    <t>UKOLEJŇOVACÍ VODIČ IZOLOVANÝ VŮČI ZEMI (VČETNĚ PŘIPOJENÍ KE KONSTRUKCÍM)</t>
  </si>
  <si>
    <t>1. Položka obsahuje:
 – všechny náklady na montáž a materiál dodaného zařízení protikorozně ošetřeného podle TKP se všemi pomocnými doplňujícími součástmi a pracemi s použitím mechanizmů
 – cena položky je vč. ostatních rozpočtových nákladů
2. Položka neobsahuje:
 X
3. Způsob měření:
Měří se metr délkový v ose vodiče nebo lana.</t>
  </si>
  <si>
    <t xml:space="preserve"> 0.300000 = 0,300 [A]</t>
  </si>
  <si>
    <t>1. Položka obsahuje:
 – dodání kabelů podle typu od výrobců včetně mimostaveništní dopravy
2. Položka neobsahuje:
 X
3. Způsob měření:
Měří se n-násobky páru vodičů na kilometr.</t>
  </si>
  <si>
    <t xml:space="preserve"> 12*(15+10) = 300,000 [A]</t>
  </si>
  <si>
    <t xml:space="preserve"> a/1000 = 0,300 [B]</t>
  </si>
  <si>
    <t>1. Položka obsahuje: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
 – kontrolní a závěrečné měření na kabelu pro rozvod signalizace, zapojení po měření
 – dodávka štítku průběhu v počtu 2 ks na 1 km kabelu včetně montáže, montáž označovacího štítku kabelové spojky a kabelové formy, dodávka a montáž kabelových objímek
 – veškeré potřebné mechanizmy, jejich obsluhu a pořízení všech potřebných materiálů, přesun hmot
2. Položka neobsahuje:
 X
3. Způsob měření:
Měří se n-násobky páru vodičů na kilometr.</t>
  </si>
  <si>
    <t xml:space="preserve"> 16*(25) = 400,000 [A]</t>
  </si>
  <si>
    <t xml:space="preserve"> 24*(25) = 600,000 [B]</t>
  </si>
  <si>
    <t xml:space="preserve"> (a+b)/1000 = 1,000 [C]</t>
  </si>
  <si>
    <t xml:space="preserve"> 8.000000 = 8,000 [A]</t>
  </si>
  <si>
    <t>75B411</t>
  </si>
  <si>
    <t>STOJANOVÁ ŘADA PRO 1 STOJAN - DODÁVKA</t>
  </si>
  <si>
    <t>1. Položka obsahuje:
– dodání kompletního vnitřního zařízení podle typu určeného položkou včetně potřebného pomocného materiálu a jeho dopravy na místo určení
– pořízení příslušné stojanové řady pro 1 stojan včetně pomocného materiálu a její dopravu do místa určení
2. Položka neobsahuje:
X
3. Způsob měření:
Udává se počet kusů kompletní konstrukce nebo práce.</t>
  </si>
  <si>
    <t>75B417</t>
  </si>
  <si>
    <t>STOJANOVÁ ŘADA PRO 1 STOJAN - MONTÁŽ</t>
  </si>
  <si>
    <t>1. Položka obsahuje:
– sestavení stojanové řady pro 1 stojan na místě určení, zapojení
– montáž dodaného zařízení se všemi pomocnými a doplňujícími pracemi a součástmi, případné použití mechanizmů
2. Položka neobsahuje:
X
3. Způsob měření:
Udává se počet kusů kompletní konstrukce nebo práce.</t>
  </si>
  <si>
    <t>75B471</t>
  </si>
  <si>
    <t>KABELOVÝ ROŠT VODOROVNÝ - DODÁVKA</t>
  </si>
  <si>
    <t>1. Položka obsahuje:
 – dodání kompletního vnitřního zařízení podle typu určeného položkou včetně potřebného pomocného materiálu a jeho dopravy na místo určení
 – pořízení příslušného roštu vodorovného ocelového včetně pomocného materiálu a jeho dopravu do místa určení
2. Položka neobsahuje:
 X
3. Způsob měření:
Udává se počet kusů kompletní konstrukce nebo práce.</t>
  </si>
  <si>
    <t>75B477</t>
  </si>
  <si>
    <t>KABELOVÝ ROŠT VODOROVNÝ - MONTÁŽ</t>
  </si>
  <si>
    <t>1. Položka obsahuje:
 – sestavení kabelového roštu vodorovného ocelového na místě určení
 – montáž dodaného zařízení se všemi pomocnými a doplňujícími pracemi a součástmi, případné použití mechanizmů
2. Položka neobsahuje:
 X
3. Způsob měření:
Udává se počet kusů kompletní konstrukce nebo práce.</t>
  </si>
  <si>
    <t>75B6A1</t>
  </si>
  <si>
    <t>USMĚRŇOVAČ 24 V/50 A - DODÁVKA</t>
  </si>
  <si>
    <t>1. Položka obsahuje:
 – dodání kompletního usměrňovače podle typu včetně potřebného pomocného materiálu a jeho dopravy na místo určení
 – pořízení příslušného usměrňovače, na dopravu do místa určení
2. Položka neobsahuje:
 X
3. Způsob měření:
Udává se počet kusů kompletní konstrukce nebo práce.</t>
  </si>
  <si>
    <t>75B6G7</t>
  </si>
  <si>
    <t>USMĚRŇOVAČ - MONTÁŽ</t>
  </si>
  <si>
    <t>1. Položka obsahuje:
 – montáž usměrňovače na místo určení, jeho připojení a přezkoušení
 – montáž dodaného zařízení se všemi pomocnými a doplňujícími pracemi a součástmi, případné použití mechanizmů
2. Položka neobsahuje:
 X
3. Způsob měření:
Udává se počet kusů kompletní konstrukce nebo práce.</t>
  </si>
  <si>
    <t>75B6L1</t>
  </si>
  <si>
    <t>BEZÚDRŽBOVÁ BATERIE 24 V/160 AH - DODÁVKA</t>
  </si>
  <si>
    <t>1. Položka obsahuje:
– dodání kompletní baterie podle typu včetně potřebného pomocného materiálu a jeho dopravy na místo určení
– pořízení příslušné baterie včetně pomocného materiálu, na dopravu do místa určení
2. Položka neobsahuje:
X
3. Způsob měření:
Udává se počet kusů kompletní konstrukce nebo práce.</t>
  </si>
  <si>
    <t>75B6T7</t>
  </si>
  <si>
    <t>BATERIE - MONTÁŽ</t>
  </si>
  <si>
    <t>1. Položka obsahuje:
 – montáž baterie na místo určení, její připojení, dobití na plnou kapacitu a přezkoušení
 – montáž dodaného zařízení se všemi pomocnými a doplňujícími pracemi a součástmi, případné použití mechanizmů
2. Položka neobsahuje:
 X
3. Způsob měření:
Udává se počet kusů kompletní konstrukce nebo práce.</t>
  </si>
  <si>
    <t>R75B212</t>
  </si>
  <si>
    <t>DODÁVKA VYBAVENÍ DIAGNOSTICKÉHO A PŘENOSOVÉHO ZAŘÍZENÍ PZS</t>
  </si>
  <si>
    <t xml:space="preserve">Dodání technologie,  servisního přenosného počítače a programového vybavení, spojovacího a pomocného materiálu, včetně dopravy. Diagnostické zařízení se měří v kusech (ks). Položka obsahuje všechny náklady na dodávku  vybavení pro zařízení diagnostiky se všemi pomocnými a doplňujícími pracemi a součástmi, případné použití mechanizmů, včetně dopravy ze skladu k místu montáže, náklady na mzdy</t>
  </si>
  <si>
    <t>R75B272</t>
  </si>
  <si>
    <t>MONTÁŽ VYBAVENÍ DIAGNOSTICKÉHO A PŘENOSOVÉHO ZAŘÍZENÍ PZS</t>
  </si>
  <si>
    <t xml:space="preserve">Umístění zařízení, zapojení do technologie přejezdu, připojení na komunikační linku, přezkoušení funkce. Diagnostické zařízení se měří v kusech (ks). Položka obsahuje všechny náklady montáž diagnostiky  se všemi pomocnými a doplňujícími pracemi a součástmi, případné použití mechanizmů, náklady na mzdy.</t>
  </si>
  <si>
    <t>R75B598</t>
  </si>
  <si>
    <t>Dvojdílný žebřík o sedmi stupních - DODÁVKA</t>
  </si>
  <si>
    <t>1. Položka obsahuje:
 – dodání kompletního vnitřního zařízení podle typu určeného položkou 
 – pořízení včetně pomocného materiálu a její dopravu do místa určení
2. Položka neobsahuje:
 X
3. Způsob měření:
Udává se počet kusů kompletní konstrukce nebo práce.</t>
  </si>
  <si>
    <t>R75B599</t>
  </si>
  <si>
    <t>Skříň na technickou dokumentaci - DODÁVKA</t>
  </si>
  <si>
    <t>R75C747</t>
  </si>
  <si>
    <t>RYCHLOSTNÍK - MONTÁŽ</t>
  </si>
  <si>
    <t>1. Položka obsahuje:
 – vyměření místa umístění, sestavení a usazení návěsti oprava nátěru
 – montáž návěsti se všemi pomocnými a doplňujícími pracemi a součástmi, případné použití mechanizmů, včetně dopravy ze skladu k místu montáže
2. Položka neobsahuje:
 X
3. Způsob měření:
Udává se počet kusů kompletní konstrukce nebo práce.</t>
  </si>
  <si>
    <t>R75C748</t>
  </si>
  <si>
    <t>RYCHLOSTNÍK - DEMONTÁŽ</t>
  </si>
  <si>
    <t xml:space="preserve">1. Položka obsahuje:
 – demontáž návěsti  podle typu daného položkou
 – demontáž návěsti 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)
3. Způsob měření:
Udává se počet kusů kompletní konstrukce nebo práce.</t>
  </si>
  <si>
    <t>75D111</t>
  </si>
  <si>
    <t>SKŘÍŇ LOGIKY RELÉOVÉHO PŘEJEZDOVÉHO ZABEZPEČOVACÍHO ZAŘÍZENÍ - DODÁVKA</t>
  </si>
  <si>
    <t>1. Položka obsahuje:
 – dodávka skříně logiky reléového přejezdového zabezpečovacího zařízení, potřebného pomocného materiálu a dopravy do staveništního skladu
 – dodávku skříně logiky reléového přejezdového zabezpečovacího zařízení včetně pomocného materiálu, dopravu do staveništního skladu
2. Položka neobsahuje:
 X
3. Způsob měření:
Udává se počet kusů kompletní konstrukce nebo práce.</t>
  </si>
  <si>
    <t>75D117</t>
  </si>
  <si>
    <t>SKŘÍŇ LOGIKY RELÉOVÉHO PŘEJEZDOVÉHO ZABEZPEČOVACÍHO ZAŘÍZENÍ - MONTÁŽ</t>
  </si>
  <si>
    <t>1. Položka obsahuje:
 – určení místa umístění, montáž skříně logiky reléového přejezdového zabezpečovacího zařízení včetně potřebných závislostních prvků, zatažení kabelů, kontroly izolačního stavu, případný nátěr, přezkoušení
 – montáž skříně logiky reléového přejezdového zabezpečovacího zařízení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</si>
  <si>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75D167</t>
  </si>
  <si>
    <t>RELÉOVÝ DOMEK (DO 9 M2) PREFABRIKOVANÝ - MONTÁŽ</t>
  </si>
  <si>
    <t>1. Položka obsahuje:
 – určení místa umístění, usazení reléového domku na základy, montáž reléového domku prefabrikovaného, izolovaného, s klimatizací a vnitřní kabelizací, určeného vnitřního zařízení včetně potřebných závislostních prvků, zatažení kabelů, kontroly izolačního stavu, případný nátěr, přezkoušení
 – montáž reléového domku prefabrikovaného, izolovaného, s klimatizací a vnitřní kabelizací, vnitřního zařízení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</si>
  <si>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75D211</t>
  </si>
  <si>
    <t>VÝSTRAŽNÍK SE ZÁVOROU, 1 SKŘÍŇ - DODÁVKA</t>
  </si>
  <si>
    <t>1. Položka obsahuje:
 – dodávka výstražníku se závorou 1 skříň podle jeho typu a potřebného pomocného materiálu a dopravy do staveništního skladu
 – dodávku výstražníku se závorou 1 skříň včetně pomocného materiálu, dopravu do místa určení
2. Položka neobsahuje:
 X
3. Způsob měření:
Udává se počet kusů kompletní konstrukce nebo práce.</t>
  </si>
  <si>
    <t>75D217</t>
  </si>
  <si>
    <t>VÝSTRAŽNÍK SE ZÁVOROU, 1 SKŘÍŇ - MONTÁŽ</t>
  </si>
  <si>
    <t>1. Položka obsahuje:
 – výkop jámy pro BETONOVÝ základ výstražníku
 – usazení betonového základu, montáž výstražníku se závorou 1 skříň, zapojení kabelových forem (včetně měření a zapojení po měření)
 – montáž výstražníku se závorou 1 skříň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</si>
  <si>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75D221</t>
  </si>
  <si>
    <t>VÝSTRAŽNÍK BEZ ZÁVORY, 1 SKŘÍŇ - DODÁVKA</t>
  </si>
  <si>
    <t>1. Položka obsahuje:
 – dodávka výstražníku bez závory 1 skříň podle jeho typu a potřebného pomocného materiálu a dopravy do staveništního skladu
 – dodávku výstražníku bez závory 1 skříň včetně pomocného materiálu, dopravu do místa určení
2. Položka neobsahuje:
 X
3. Způsob měření:
Udává se počet kusů kompletní konstrukce nebo práce.</t>
  </si>
  <si>
    <t>75D227</t>
  </si>
  <si>
    <t>VÝSTRAŽNÍK BEZ ZÁVORY, 1 SKŘÍŇ - MONTÁŽ</t>
  </si>
  <si>
    <t>1. Položka obsahuje:
 – výkop jámy pro BETONOVÝ základ výstražníku
 – usazení betonového základu, montáž výstražníku bez závory 1 skříň, zapojení kabelových forem (včetně měření a zapojení po měření)
 – montáž výstražníku bez závory 1 skříň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</si>
  <si>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75D231</t>
  </si>
  <si>
    <t>VÝSTRAŽNÍK SE ZÁVOROU, 2 SKŘÍNĚ - DODÁVKA</t>
  </si>
  <si>
    <t>1. Položka obsahuje:
 – dodávka výstražníku se závorou 2 skříně podle jeho typu a potřebného pomocného materiálu a dopravy do staveništního skladu
 – dodávku výstražníku se závorou 2 skříně včetně pomocného materiálu, dopravu do místa určení
2. Položka neobsahuje:
 X
3. Způsob měření:
Udává se počet kusů kompletní konstrukce nebo práce.</t>
  </si>
  <si>
    <t>75D237</t>
  </si>
  <si>
    <t>VÝSTRAŽNÍK SE ZÁVOROU, 2 SKŘÍNĚ - MONTÁŽ</t>
  </si>
  <si>
    <t>1. Položka obsahuje:
 – výkop jámy pro BETONOVÝ základ výstražníku
 – usazení betonového základu, montáž výstražníku se závorou 2 skříně, zapojení kabelových forem (včetně měření a zapojení po měření)
 – montáž výstražníku se závorou 2 skříně se všemi pomocnými a doplňujícími pracemi a součástmi, případné použití mechanizmů, včetně dopravy ze skladu k místu montáže
2. Položka neobsahuje:
 X
3. Způsob měření:
Udává se počet kusů kompletní konstrukce nebo práce.</t>
  </si>
  <si>
    <t>R75D141</t>
  </si>
  <si>
    <t>SKŘÍŇ MÍSTNÍHO OVLÁDÁNÍ - DODÁVKA</t>
  </si>
  <si>
    <t>1. Položka obsahuje:
 – dodávka skříně venkovní, potřebného pomocného materiálu a dopravy do staveništního skladu
 – dodávku skříně včetně pomocného materiálu, dopravu do staveništního skladu
2. Položka neobsahuje:
 X
3. Způsob měření:
Udává se počet kusů kompletní konstrukce nebo práce.</t>
  </si>
  <si>
    <t>R75D147</t>
  </si>
  <si>
    <t>SKŘÍŇ MÍSTNÍHO OVLÁDÁNÍ - MONTÁŽ</t>
  </si>
  <si>
    <t>1. Položka obsahuje:
 – určení místa umístění, montáž skříně venkovní dle typu dané položkou
 – montáž skříně se všemi pomocnými a doplňujícími pracemi a součástmi, případné použití mechanizmů, včetně dopravy ze skladu k místu montáže
2. Položka neobsahuje:
 X
3. Způsob měření:
Udává se počet kusů kompletní konstrukce nebo práce.</t>
  </si>
  <si>
    <t>R75D161</t>
  </si>
  <si>
    <t>RELÉOVÝ DOMEK (DO 9 M2) PREFABRIKOVANÝ, IZOLOVANÝ A VNITŘNÍ KABELIZACÍ - DODÁVKA</t>
  </si>
  <si>
    <t>1. Položka obsahuje:
 – dodávka reléového domku prefabrikovaného, izolovaného a vnitřní kabelizací, doprava do staveništního skladu
 – dodávku reléového domku prefabrikovaného, izolovaného a vnitřní kabelizací včetně pomocného materiálu, dopravu do staveništního skladu
2. Položka neobsahuje:
 X
3. Způsob měření:
Udává se počet kusů kompletní konstrukce nebo práce.</t>
  </si>
  <si>
    <t>75E197</t>
  </si>
  <si>
    <t>PŘÍPRAVA A CELKOVÉ ZKOUŠKY PŘEJEZDOVÉHO ZABEZPEČOVACÍHO ZAŘÍZENÍ PRO JEDNU KOLEJ</t>
  </si>
  <si>
    <t>1. Položka obsahuje:
 – regulování a aktivování automatického přejezdového zařízení
 – příprava a provedení celkových zkoušek přejezdového zab.zařízení
 – kompletní přezkoušení a regulaci
2. Položka neobsahuje:
 X
3. Způsob měření:
Udává se počet kusů kompletní konstrukce nebo práce.</t>
  </si>
  <si>
    <t>1. Položka obsahuje:
 – protokol autorizovanou osobou podle požadavku ČSN, včetně hodnocení
2. Položka neobsahuje:
 X
3. Způsob měření:
Udává se počet kusů kompletní konstrukce nebo práce.</t>
  </si>
  <si>
    <t>75I221</t>
  </si>
  <si>
    <t>KABEL ZEMNÍ DVOUPLÁŠŤOVÝ BEZ PANCÍŘE PRŮMĚRU ŽÍLY 0,8 MM DO 5XN</t>
  </si>
  <si>
    <t>KMČTYŘKA</t>
  </si>
  <si>
    <t xml:space="preserve"> 5*8/1000 = 0,040 [A]</t>
  </si>
  <si>
    <t xml:space="preserve">1. Položka obsahuje:
 – dodávku specifikované kabelizace včetně potřebného drobného montážního materiálu
 – dopravu a skladování
 – práce spojené s montáží specifikované kabelizace specifikovaným způsobem (uložení na konstrukci, uložení, zatažení)
 – veškeré potřebné mechanizmy, včetně obsluhy, náklady na mzdy a přibližné (průměrné) náklady na pořízení potřebných materiálů
2. Položka neobsahuje:
 X
3. Způsob měření:
Dodávka  a montáž specifikované kabelizace se měří v délce udané v kmčtyřkách.</t>
  </si>
  <si>
    <t>75I22X</t>
  </si>
  <si>
    <t>KABEL ZEMNÍ DVOUPLÁŠŤOVÝ BEZ PANCÍŘE PRŮMĚRU ŽÍLY 0,8 MM - MONTÁŽ</t>
  </si>
  <si>
    <t xml:space="preserve"> 2*25 = 50,000 [A]</t>
  </si>
  <si>
    <t xml:space="preserve"> 50.000000 = 50,000 [A]</t>
  </si>
  <si>
    <t>75IE11</t>
  </si>
  <si>
    <t>SKŘÍŇ ROZVODNÁ DO 20 PÁRŮ</t>
  </si>
  <si>
    <t>součást SPP</t>
  </si>
  <si>
    <t>1. Položka obsahuje:
 – dodávku specifikovaného bloku/zařízení včetně potřebného drobného montážního materiálu
 – dodávku souvisejícího příslušenství pro specifikovaný blok/zařízení
 – dopravu a skladování
 – kompletní montáž specifikovaného bloku/zařízení a souvisejícího příslušenství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Udává se počet kusů kompletní konstrukce a práce.</t>
  </si>
  <si>
    <t>75IEC3</t>
  </si>
  <si>
    <t>VENKOVNÍ TELEFONNÍ OBJEKT NA OBJEKTU</t>
  </si>
  <si>
    <t>1. Položka obsahuje:
 – dodávku specifikovaného bloku/zařízení včetně potřebného drobného montážního materiálu
 – dodávku souvisejícího příslušenství pro specifikovaný blok/zařízení
 – dopravu a skladování
2. Položka neobsahuje:
 X
3. Způsob měření:
Udává se počet kusů kompletní konstrukce nebo práce.</t>
  </si>
  <si>
    <t>75IECX</t>
  </si>
  <si>
    <t>VENKOVNÍ TELEFONNÍ OBJEKT - MONTÁŽ</t>
  </si>
  <si>
    <t>1. Položka obsahuje:
 – kompletní montáž specifikovaného bloku/zařízení a souvisejícího příslušenství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Udává se počet kusů kompletní konstrukce nebo práce.</t>
  </si>
  <si>
    <t>75IF21</t>
  </si>
  <si>
    <t>ROZPOJOVACÍ SVORKOVNICE 2/10, 2/8</t>
  </si>
  <si>
    <t>75IF2X</t>
  </si>
  <si>
    <t>ROZPOJOVACÍ SVORKOVNICE 2/10, 2/8 - MONTÁŽ</t>
  </si>
  <si>
    <t>75IH42</t>
  </si>
  <si>
    <t>UKONČENÍ KABELU FORMA KABELOVÁ DÉLKY PŘES 0,5 M DO 25XN</t>
  </si>
  <si>
    <t xml:space="preserve"> 2.000000 = 2,000 [A]</t>
  </si>
  <si>
    <t>1. Položka obsahuje:
 – kompletní ukončení specifikované kabelizace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Udává se počet kusů kompletní konstrukce nebo práce.</t>
  </si>
  <si>
    <t>75IJ12</t>
  </si>
  <si>
    <t>MĚŘENÍ JEDNOSMĚRNÉ NA SDĚLOVACÍM KABELU</t>
  </si>
  <si>
    <t>1. Položka obsahuje:
 – práce spojené s měřením specifikované kabelizace specifikovaným způsobem včetně potřebného drobného montážního materiálu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Měřící práce se udávají počtem kusů, jeden kus odpovídá měřenému páru v kabelu.</t>
  </si>
  <si>
    <t>9</t>
  </si>
  <si>
    <t>Ostatní práce</t>
  </si>
  <si>
    <t>914113</t>
  </si>
  <si>
    <t>DOPRAVNÍ ZNAČKY ZÁKLADNÍ VELIKOSTI OCELOVÉ NEREFLEXNÍ - DEMONTÁŽ</t>
  </si>
  <si>
    <t>Položka zahrnuje odstranění, demontáž a odklizení materiálu s odvozem na předepsané místo</t>
  </si>
  <si>
    <t>914161</t>
  </si>
  <si>
    <t>DOPRAVNÍ ZNAČKY ZÁKLADNÍ VELIKOSTI HLINÍKOVÉ FÓLIE TŘ 1 - DODÁVKA A MONTÁŽ</t>
  </si>
  <si>
    <t>položka zahrnuje:
- dodávku a montáž značek v požadovaném provedení</t>
  </si>
  <si>
    <t>R914119</t>
  </si>
  <si>
    <t>DOPRAV ZNAČKY - NÁJEMNÉ</t>
  </si>
  <si>
    <t>SADA</t>
  </si>
  <si>
    <t>položka zahrnuje sazbu za pronájem dopravních značek a zařízení, počet jednotek je určen jako součin počtu značek a počtu dní použití</t>
  </si>
  <si>
    <t>SO 01</t>
  </si>
  <si>
    <t>Izolované styky</t>
  </si>
  <si>
    <t>R058211</t>
  </si>
  <si>
    <t>LEPENÝ IZOLOVANÝ STYK ( LIS )</t>
  </si>
  <si>
    <t>dodávka materiálu železničního svršku dle požadavků Technických kvalitativních podmínek staveb SŽDC, případně dle požadavků Zvláštních technických kvalitativních podmínek konkrétní stavby</t>
  </si>
  <si>
    <t>R058221</t>
  </si>
  <si>
    <t>LEPENÝ IZOLOVANÝ STYK ( LIS ) - ZRUŠENÍ</t>
  </si>
  <si>
    <t>R75C8CX</t>
  </si>
  <si>
    <t>OPATŘENÍ PRO ZAJIŠTĚNÍ PRŮCHODU ZPĚTNÉHO TRAKČNÍHO PROUDU</t>
  </si>
  <si>
    <t>KS</t>
  </si>
  <si>
    <t>1. Položka obsahuje:
– dodávka a montáž mezikolejové lanové propojky podle typu a potřebné délky včetně potřebného pomocného materiálu a dopravy do staveništního skladu
– dodávku a montáž mezikolejové lanové propojky včetně pomocného materiálu, dopravu do staveništního skladu
2. Položka neobsahuje:
X
3. Způsob měření:
Udává se v ks kompletní konstrukce nebo práce.</t>
  </si>
  <si>
    <t>SO 02</t>
  </si>
  <si>
    <t>Elektrická přípojka PZZ</t>
  </si>
  <si>
    <t>vyhledání stávající kabelové trasy</t>
  </si>
  <si>
    <t>96813</t>
  </si>
  <si>
    <t>VYSEKÁNÍ OTVORŮ, KAPES, RÝH V CIHELNÉM ZDIVU</t>
  </si>
  <si>
    <t xml:space="preserve"> 3*0,2*0,1 = 0,060 [A]</t>
  </si>
  <si>
    <t>- položka zahrnuje veškerou manipulaci s vybouranou sutí a hmotami včetně uložení na skládku. Nezahrnuje poplatek za skládku, který se vykazuje v položce 0141** (s výjimkou
malého množství bouraného materiálu, kde je možné poplatek zahrnout do jednotkové ceny bourání – tento fakt musí být uveden v doplňujícím textu k položce)
- položka zahrnuje veškeré další práce plynoucí z technologického předpisu a z platných předpisů</t>
  </si>
  <si>
    <t>R61442</t>
  </si>
  <si>
    <t>ÚPRAVY PO PROVEDENÝCH STAVEBNÍCH A ELEKTROINSTAL. PRACÍCH (ZAPRAVENÍ PROSTUPŮ, OTVORŮ A DRÁŽEK VČ. VÝMALBY)</t>
  </si>
  <si>
    <t>položka zahrnuje:
dodávku veškerého materiálu potřebného pro předepsanou úpravu v předepsané kvalitě nutné vyspravení podkladu, případně zatření spar zdiva
položení vrstvy v předepsané tloušťce potřebná lešení a podpěrné konstrukce</t>
  </si>
  <si>
    <t>13293A</t>
  </si>
  <si>
    <t>HLOUBENÍ RÝH ŠÍŘ DO 2M PAŽ I NEPAŽ TŘ. III - BEZ DOPRAVY</t>
  </si>
  <si>
    <t xml:space="preserve"> 14*0,35*0,8 = 3,920 [A]</t>
  </si>
  <si>
    <t>položka zahrnuje:
-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</si>
  <si>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</si>
  <si>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</si>
  <si>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</si>
  <si>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1. Položka obsahuje:
– kompletní montáž, rozměření, upevnění, řezání, spojování a pod.
– veškerý spojovací a montážní materiál vč. upevňovacího materiálu ( držáky apod.)
– pomocné mechanismy
2. Položka neobsahuje:
X
3. Způsob měření:
Měří se metr délkový.</t>
  </si>
  <si>
    <t>702221</t>
  </si>
  <si>
    <t>KABELOVÁ CHRÁNIČKA ZEMNÍ UV STABILNÍ DN DO 100 MM</t>
  </si>
  <si>
    <t>1. Položka obsahuje:
 – obnovu a výměnu poškozených krytů
 – pomocné mechanismy
2. Položka neobsahuje:
 X
3. Způsob měření:
Měří se metr délkový.</t>
  </si>
  <si>
    <t>702312</t>
  </si>
  <si>
    <t>ZAKRYTÍ KABELŮ VÝSTRAŽNOU FÓLIÍ ŠÍŘKY PŘES 20 DO 40 CM</t>
  </si>
  <si>
    <t>1. Položka obsahuje:
 – kompletní montáž, návrh, rozměření, upevnění, začištění, sváření, vrtání, řezání, spojování a pod. 
 – veškerý spojovací a montážní materiál vč. upevňovacího materiálu
 – sestavení a upevnění konstrukce na stanovišti
 – pomocné mechanismy
2. Položka neobsahuje:
 X
3. Způsob měření:
Udává se počet sad, které se skládají z předepsaných dílů, jež tvoří požadovaný celek, za každý započatý měsíc pronájmu.</t>
  </si>
  <si>
    <t>702512</t>
  </si>
  <si>
    <t>PRŮRAZ ZDIVEM (PŘÍČKOU) ZDĚNÝM TLOUŠŤKY PŘES 45 DO 60 CM</t>
  </si>
  <si>
    <t>1. Položka obsahuje:
– veškerý montážní a pomocný materiál
– pomocné mechanismy
2. Položka neobsahuje:
X
3. Způsob měření:
Udává se počet kusů kompletní konstrukce nebo práce.</t>
  </si>
  <si>
    <t>702710</t>
  </si>
  <si>
    <t>ODDĚLENÍ KABELŮ VE VÝKOPU CIHLOU</t>
  </si>
  <si>
    <t>703721</t>
  </si>
  <si>
    <t>KABELOVÁ PŘÍCHYTKA PRO ROZSAH UPNUTÍ DO 25 MM</t>
  </si>
  <si>
    <t>1. Položka obsahuje:
 – přípravu podkladu pro osazení
2. Položka neobsahuje:
 X
3. Způsob měření:
Měří se metr délkový.</t>
  </si>
  <si>
    <t>703762</t>
  </si>
  <si>
    <t>KABELOVÁ UCPÁVKA VODĚ ODOLNÁ PRO VNITŘNÍ PRŮMĚR OTVORU 65 - 110MM</t>
  </si>
  <si>
    <t>Položka obsahuje: Dodávku a montáž kabelové ucpávky vč. příslušenství ( utěsňovací spony apod. ) a pomocného materiálu, vyhotovení a dodání atestu. Dále obsahuje cenu za pom. mechanismy včetně všech ostatních vedlejších nákladů.</t>
  </si>
  <si>
    <t>709110</t>
  </si>
  <si>
    <t>PROVIZORNÍ ZAJIŠTĚNÍ KABELU VE VÝKOPU</t>
  </si>
  <si>
    <t>1. Položka obsahuje:
 – kompletní montáž, rozměření, upevnění, řezání, spojování a pod. 
 – veškerý spojovací a montážní materiál vč. upevňovacího materiálu ( držáky apod.)
 – pomocné mechanismy
2. Položka neobsahuje:
 X
3. Způsob měření:
Udává se počet kusů kompletní konstrukce nebo práce.</t>
  </si>
  <si>
    <t>709400</t>
  </si>
  <si>
    <t>ZATAŽENÍ LANKA DO CHRÁNIČKY NEBO ŽLABU</t>
  </si>
  <si>
    <t>1. Položka obsahuje:
 – všechny náklady na demontáž stávajícího zařízení včetně pomocných doplňujících úprav pro jeho likvidaci
 – naložení vybouraného materiálu na dopravní prostředek
2. Položka neobsahuje:
 – odvoz vybouraného materiálu
 – poplatek za likvidaci odpadů (nacení se dle SSD 0)
3. Způsob měření:
Měří se metr délkový.</t>
  </si>
  <si>
    <t>741911</t>
  </si>
  <si>
    <t>UZEMŇOVACÍ VODIČ V ZEMI FEZN DO 120 MM2</t>
  </si>
  <si>
    <t>1. Položka obsahuje:
– přípravu podkladu pro osazení
– měření, dělení, spojování, tvarování
– ochranný nátěr spojů a při průchodu vodiče nad terén apod. dle příslušných norem
2. Položka neobsahuje:
– zemní práce
– ochranu vodiče - chráničky apod.
3. Způsob měření:
Měří se metr délkový.</t>
  </si>
  <si>
    <t>741C01</t>
  </si>
  <si>
    <t>EKVIPOTENCIÁLNÍ PŘÍPOJNICE</t>
  </si>
  <si>
    <t>1. Položka obsahuje:
 – veškeré práce a materiál obsažený v názvu položky
2. Položka neobsahuje:
 X
3. Způsob měření:
Udává se počet kusů kompletní konstrukce nebo práce.</t>
  </si>
  <si>
    <t>741C02</t>
  </si>
  <si>
    <t>UZEMŇOVACÍ SVORKA</t>
  </si>
  <si>
    <t>1. Položka obsahuje:
– veškeré příslušenství
2. Položka neobsahuje:
X
3. Způsob měření:
Udává se počet kusů kompletní konstrukce nebo práce.</t>
  </si>
  <si>
    <t>741C05</t>
  </si>
  <si>
    <t>SPOJOVÁNÍ UZEMŇOVACÍCH VODIČŮ</t>
  </si>
  <si>
    <t>1. Položka obsahuje:
– tvarování, přípravu spojů
– svařování
– ochranný nátěr spoje dle příslušných norem
2. Položka neobsahuje:
X
3. Způsob měření:
Udává se počet kusů kompletní konstrukce nebo práce.</t>
  </si>
  <si>
    <t>742F13</t>
  </si>
  <si>
    <t>KABEL NN NEBO VODIČ JEDNOŽÍLOVÝ CU S PLASTOVOU IZOLACÍ OD 25 DO 50 MM2</t>
  </si>
  <si>
    <t>742H13</t>
  </si>
  <si>
    <t>KABEL NN ČTYŘ- A PĚTIŽÍLOVÝ CU S PLASTOVOU IZOLACÍ OD 25 DO 50 MM2</t>
  </si>
  <si>
    <t>742K13</t>
  </si>
  <si>
    <t>UKONČENÍ JEDNOŽÍLOVÉHO KABELU V ROZVADĚČI NEBO NA PŘÍSTROJI OD 25 DO 50 MM2</t>
  </si>
  <si>
    <t>742L13</t>
  </si>
  <si>
    <t>UKONČENÍ DVOU AŽ PĚTIŽÍLOVÉHO KABELU V ROZVADĚČI NEBO NA PŘÍSTROJI OD 25 DO
50 MM2</t>
  </si>
  <si>
    <t>742P13</t>
  </si>
  <si>
    <t>ZATAŽENÍ KABELU DO CHRÁNIČKY - KABEL DO 4 KG/M</t>
  </si>
  <si>
    <t>1. Položka obsahuje:
 – montáž kabelu o váze do 4 kg/m do chráničky/ kolektoru
2. Položka neobsahuje:
 X
3. Způsob měření:
Měří se metr délkový.</t>
  </si>
  <si>
    <t>742P15</t>
  </si>
  <si>
    <t>OZNAČOVACÍ ŠTÍTEK NA KABEL</t>
  </si>
  <si>
    <t>1. Položka obsahuje:
 – veškeré příslušentsví
2. Položka neobsahuje:
 X
3. Způsob měření:
Udává se počet kusů kompletní konstrukce nebo práce.</t>
  </si>
  <si>
    <t>744218</t>
  </si>
  <si>
    <t>KABELOVÁ SKŘÍŇ VENKOVNÍ PRÁZDNÁ PLASTOVÁ V KOMPAKTNÍM PILÍŘI, MIN. IP 44, -
PŘÍPLATEK ZA POVRCHOVOU ÚPRAVU LAKOVÁNÍM</t>
  </si>
  <si>
    <t>1. Položka obsahuje:
– přípravu podkladu pro osazení vč. upevňovacího materiálu
– veškerý podružný a pomocný materiál ( včetně můstků, vnitřních propojů-vodičů a pod ),
nosnou konstrukci, kotevní a spojovací prvky
– provedení zkoušek, dodání předepsaných zkoušek, revizí a atestů
2. Položka neobsahuje:
– přístrojové vybavení ( jističe, stykače apod. )
3. Způsob měření:
Udává se počet kusů kompletní konstrukce nebo práce.</t>
  </si>
  <si>
    <t>744612</t>
  </si>
  <si>
    <t>JISTIČ JEDNOPÓLOVÝ (10 KA) OD 4 DO 10 A</t>
  </si>
  <si>
    <t>1. Položka obsahuje:
– veškerý spojovací materiál vč. připojovacího vedení
– technický popis viz. projektová dokumentace
2. Položka neobsahuje:
X
3. Způsob měření:
Udává se počet kusů kompletní konstrukce nebo práce.</t>
  </si>
  <si>
    <t>744634</t>
  </si>
  <si>
    <t>JISTIČ TŘÍPÓLOVÝ (10 KA) OD 25 DO 40 A</t>
  </si>
  <si>
    <t>744643</t>
  </si>
  <si>
    <t>JISTIČ ČTYŘPÓLOVÝ (3+N, 10 KA) OD 13 DO 20 A</t>
  </si>
  <si>
    <t>744811</t>
  </si>
  <si>
    <t>PROUDOVÝ CHRÁNIČ DVOUPÓLOVÝ S NADPROUDOVOU OCHRANOU (10 KA) DO 30 MA, DO 25 A</t>
  </si>
  <si>
    <t>1. Položka obsahuje:
 – veškerý spojovací materiál vč. připojovacího vedení
 – technický popis viz. projektová dokumentace
2. Položka neobsahuje:
 X
3. Způsob měření:
Udává se počet kusů kompletní konstrukce nebo práce.</t>
  </si>
  <si>
    <t>744B11</t>
  </si>
  <si>
    <t>PÁČKOVÝ VYPÍNAČ JEDNOPÓLOVÝ (10 KA) DO 32 A</t>
  </si>
  <si>
    <t>744B31</t>
  </si>
  <si>
    <t>PÁČKOVÝ VYPÍNAČ TŘÍPÓLOVÝ (10 KA) DO 32 A</t>
  </si>
  <si>
    <t>744C01</t>
  </si>
  <si>
    <t>POMOCNÝ SPÍNAČ K MODULÁRNÍMU PŘÍSTROJI DO 125 A</t>
  </si>
  <si>
    <t>744C02</t>
  </si>
  <si>
    <t>NAPĚŤOVÁ SPOUŠŤ K MODULÁRNÍMU PŘÍSTROJI DO 125 A</t>
  </si>
  <si>
    <t>744E33</t>
  </si>
  <si>
    <t xml:space="preserve">ODPÍNAČ PRO VÁLCOVÉ POJISTKY  TŘÍPÓLOVÝ  PŘES 63 DO 125 A</t>
  </si>
  <si>
    <t>744I01</t>
  </si>
  <si>
    <t>POJISTKOVÁ VLOŽKA DO 160 A</t>
  </si>
  <si>
    <t>1. Položka obsahuje:
 – technický popis viz. projektová dokumentace
2. Položka neobsahuje:
 X
3. Způsob měření:
Udává se počet kusů kompletní konstrukce nebo práce.</t>
  </si>
  <si>
    <t>744J42</t>
  </si>
  <si>
    <t>SILOVÝ KOMPLETNÍ PŘEPÍNAČ 1-0-1 TŘÍ-ČTYŘPÓLOVÝ PŘES 32 DO 63 A</t>
  </si>
  <si>
    <t>744Q22</t>
  </si>
  <si>
    <t>SVODIČ PŘEPĚTÍ TYP 1+2 (TŘÍDA B+C) 3-4 PÓLOVÝ</t>
  </si>
  <si>
    <t>744R11</t>
  </si>
  <si>
    <t>SVORKA DO 2,5 MM2</t>
  </si>
  <si>
    <t>1. Položka obsahuje:
 – veškeré příslušenství
 – technický popis viz. projektová dokumentace
2. Položka neobsahuje:
 X
3. Způsob měření:
Udává se počet kusů kompletní konstrukce nebo práce.</t>
  </si>
  <si>
    <t>744R12</t>
  </si>
  <si>
    <t>SVORKA OD 4 DO 16 MM2</t>
  </si>
  <si>
    <t>744R13</t>
  </si>
  <si>
    <t>SVORKA OD 25 DO 50 MM2</t>
  </si>
  <si>
    <t>1. Položka obsahuje:
– veškeré příslušenství
– technický popis viz. projektová dokumentace
2. Položka neobsahuje:
X
3. Způsob měření:
Udává se počet kusů kompletní konstrukce nebo práce.</t>
  </si>
  <si>
    <t>747213</t>
  </si>
  <si>
    <t>CELKOVÁ PROHLÍDKA, ZKOUŠENÍ, MĚŘENÍ A VYHOTOVENÍ VÝCHOZÍ REVIZNÍ ZPRÁVY,
PRO OBJEM IN PŘES 500 DO 1000 TIS.</t>
  </si>
  <si>
    <t>1. Položka obsahuje:
– cenu za celkovou prohlídku zařízení PS/SO, vč. měření, komplexních zkoušek a revizi zařízení tohoto PS/SO autorizovaným revizním technikem na silnoproudá zařízení podle požadavku ČSN, včetně hodnocení a vyhotovení celkové revizní zprávy
2. Položka neobsahuje:
X
3. Způsob měření:
Udává se počet kusů kompletní konstrukce nebo práce.</t>
  </si>
  <si>
    <t>747301</t>
  </si>
  <si>
    <t>PROVEDENÍ PROHLÍDKY A ZKOUŠKY PRÁVNICKOU OSOBOU, VYDÁNÍ PRŮKAZU ZPŮSOBILOSTI</t>
  </si>
  <si>
    <t>1. Položka obsahuje:
 – cenu za vyhotovení dokladu právnickou osobou o silnoproudých zařízeních a vydání průkazu způsobilosti
2. Položka neobsahuje:
 X
3. Způsob měření:
Udává se počet kusů kompletní konstrukce nebo práce.</t>
  </si>
  <si>
    <t>747702</t>
  </si>
  <si>
    <t>ÚPRAVA ZAPOJENÍ STÁVAJÍCÍCH KABELOVÝCH SKŘÍNÍ/ROZVADĚČŮ</t>
  </si>
  <si>
    <t>1. Položka obsahuje:
– cenu za veškeré náklady na provedení provizorních úprav zapojení stávajících kabelových skříní / rozvaděčů v průběhu výstavy ( pro montáž nových i provizorních kabelů, drobné úpravy výstroje apod. )
2. Položka neobsahuje:
X
3. Způsob měření:
Udává se čas v hodinách.</t>
  </si>
  <si>
    <t>747703</t>
  </si>
  <si>
    <t>ZKUŠEBNÍ PROVOZ</t>
  </si>
  <si>
    <t>1. Položka obsahuje:
 – cenu za dobu kdy je zařízení po individálních zkouškách dáno do provozu s prokázáním technických a kvalitativních parametrů zařízení
2. Položka neobsahuje:
 X
3. Způsob měření:
Udává se čas v hodinách.</t>
  </si>
  <si>
    <t>747704</t>
  </si>
  <si>
    <t>ZAŠKOLENÍ OBSLUHY</t>
  </si>
  <si>
    <t>1. Položka obsahuje:
 – cenu za dobu kdy je s funkcí seznamována obsluha zařízení, včetně odevzdání dokumentace skutečného provedení
2. Položka neobsahuje:
 X
3. Způsob měření:
Udává se čas v hodinách.</t>
  </si>
  <si>
    <t>747705</t>
  </si>
  <si>
    <t>MANIPULACE NA ZAŘÍZENÍCH PROVÁDĚNÉ PROVOZOVATELEM</t>
  </si>
  <si>
    <t>1. Položka obsahuje:
 – cenu za manipulace na zařízeních prováděné provozovatelem nutných pro další práce zhotovitele na technologickém souboru
2. Položka neobsahuje:
 X
3. Způsob měření:
Udává se čas v hodinách.</t>
  </si>
  <si>
    <t>R741571</t>
  </si>
  <si>
    <t>SVÍTIDLO LED PRO OSVĚTLENÍ ROZVÁDĚČE / SKŘÍNĚ (IP 44), 230 V, DO 10 W</t>
  </si>
  <si>
    <t>1. Položka obsahuje:
– kompletní svítidlo vč. zdroje a příslušenství
2. Položka neobsahuje:
X
3. Způsob měření:
Udává se počet kusů kompletní konstrukce nebo práce.</t>
  </si>
  <si>
    <t>R744212</t>
  </si>
  <si>
    <t>KABELOVÁ SKŘÍŇ VENKOVNÍ VYSTROJENÁ PLASTOVÁ V KOMPAKTNÍM PILÍŘI, MIN. IP 44, DO 530 X 810-1500 MM (R1)</t>
  </si>
  <si>
    <t>1. Položka obsahuje:
– přípravu podkladu pro osazení vč. upevňovacího materiálu
– přístrojové vybavení ( jističe, stykače apod. )
– veškerý podružný a pomocný materiál ( včetně můstků, vnitřních propojů-vodičů a pod ),
nosnou konstrukci, kotevní a spojovací prvky
– provedení zkoušek, dodání předepsaných zkoušek, revizí a atestů
2. Položka neobsahuje:
– 
3. Způsob měření:
Udává se počet kusů kompletní konstrukce nebo práce.</t>
  </si>
  <si>
    <t>R744P05</t>
  </si>
  <si>
    <t>ZÁSUVKA SOKLOVÁ NA DIN-LIŠTU, 250V/16A</t>
  </si>
  <si>
    <t>SO 03</t>
  </si>
  <si>
    <t>Úprava zesilovacího vedení trakce</t>
  </si>
  <si>
    <t>HSV</t>
  </si>
  <si>
    <t>TV</t>
  </si>
  <si>
    <t>7497271050</t>
  </si>
  <si>
    <t>Demontáže zařízení trakčního vedení stožáru konzoly ZV, OV</t>
  </si>
  <si>
    <t>Demontáže zařízení trakčního vedení stožáru konzoly ZV, OV - demontáž stávajícího zařízení se všemi pomocnými doplňujícími úpravami, včetně závěsu</t>
  </si>
  <si>
    <t>7497300010</t>
  </si>
  <si>
    <t>Vodiče trakčního vedení Ocelové konstrukce nestandartní</t>
  </si>
  <si>
    <t>KG</t>
  </si>
  <si>
    <t>7497300340</t>
  </si>
  <si>
    <t>Vodiče trakčního vedení Materiál sestavení pro kotvení pevného bodu na stož. T, P, 2T, DS</t>
  </si>
  <si>
    <t>7497300970</t>
  </si>
  <si>
    <t xml:space="preserve">Vodiče trakčního vedení Konzola  ZV, NV OV pro "V" závěs na T, P, BP, DS</t>
  </si>
  <si>
    <t>7497301010</t>
  </si>
  <si>
    <t xml:space="preserve">Vodiče trakčního vedení "V" závěs  1-2 lan ZV, NV, OV</t>
  </si>
  <si>
    <t>7497301080</t>
  </si>
  <si>
    <t>Vodiče trakčního vedení Lisovaná spojka dvou lan ZV, NV, OV</t>
  </si>
  <si>
    <t>7497350010</t>
  </si>
  <si>
    <t>Montáž ocelových konstrukcí nestandardní</t>
  </si>
  <si>
    <t>7497350290</t>
  </si>
  <si>
    <t>Montáž kotvení pevného bodu na stožár T, P, 2T, DS</t>
  </si>
  <si>
    <t>7497350835</t>
  </si>
  <si>
    <t>Připevnění konzoly zesilovacího, napájecího a obcházecího vedení "V" závěs na stožár T, P, BP, DS</t>
  </si>
  <si>
    <t>7497350860</t>
  </si>
  <si>
    <t>Montáž závěsu zesilovacího, napájecího a obcházecího vedení (ZV, NV, OV) typ "V" 1 - 2 lan</t>
  </si>
  <si>
    <t>7497350900</t>
  </si>
  <si>
    <t>Montáž proudového spojení zesilovacího, napájecího a obcházecího vedení dvou lan</t>
  </si>
  <si>
    <t>7497655010</t>
  </si>
  <si>
    <t>Tažné hnací vozidlo k pracovním soupravám pro montáž a demontáž</t>
  </si>
  <si>
    <t>Tažné hnací vozidlo k pracovním soupravám pro montáž a demontáž - obsahuje i veškeré výkony tažného hnacího vozidla pro posun montážní techniky v kolejišti</t>
  </si>
  <si>
    <t>7498150515</t>
  </si>
  <si>
    <t>Vyhotovení výchozí revizní zprávy pro opravné práce pro objem investičních nákladů přes 100 000 do 500 000 Kč</t>
  </si>
  <si>
    <t>Vyhotovení výchozí revizní zprávy pro opravné práce pro objem investičních nákladů přes 100 000 do 500 000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</si>
</sst>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3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right style="thin"/>
      <top style="thin"/>
      <bottom style="thin"/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22">
    <xf numFmtId="0" fontId="0" fillId="0" borderId="0" xfId="0"/>
    <xf numFmtId="0" fontId="1" fillId="0" borderId="0" xfId="0" applyFont="1"/>
    <xf numFmtId="0" fontId="0" fillId="2" borderId="0" xfId="0" applyFill="1"/>
    <xf numFmtId="0" fontId="2" fillId="2" borderId="0" xfId="1" applyFill="1">
      <alignment horizontal="left" vertical="center" wrapText="1"/>
    </xf>
    <xf numFmtId="0" fontId="3" fillId="2" borderId="0" xfId="2" applyFill="1">
      <alignment horizontal="center" vertical="center" wrapText="1"/>
    </xf>
    <xf numFmtId="0" fontId="4" fillId="2" borderId="0" xfId="3" applyFill="1">
      <alignment horizontal="left" vertical="center" wrapText="1"/>
    </xf>
    <xf numFmtId="0" fontId="4" fillId="2" borderId="0" xfId="3" applyFill="1" applyAlignment="1">
      <alignment horizontal="right" vertical="center" wrapText="1"/>
    </xf>
    <xf numFmtId="0" fontId="0" fillId="2" borderId="0" xfId="0" applyFill="1" applyAlignment="1">
      <alignment horizontal="right"/>
    </xf>
    <xf numFmtId="0" fontId="0" fillId="2" borderId="1" xfId="0" applyFill="1" applyBorder="1" applyAlignment="1">
      <alignment horizontal="center"/>
    </xf>
    <xf numFmtId="165" fontId="0" fillId="2" borderId="1" xfId="0" applyNumberFormat="1" applyFill="1" applyBorder="1" applyAlignment="1">
      <alignment horizontal="center"/>
    </xf>
    <xf numFmtId="0" fontId="5" fillId="3" borderId="2" xfId="4" applyFill="1" applyBorder="1">
      <alignment horizontal="center" vertical="center" wrapText="1"/>
    </xf>
    <xf numFmtId="0" fontId="6" fillId="2" borderId="2" xfId="0" applyFont="1" applyFill="1" applyBorder="1"/>
    <xf numFmtId="0" fontId="6" fillId="2" borderId="2" xfId="0" applyFont="1" applyFill="1" applyBorder="1" applyAlignment="1">
      <alignment horizontal="right"/>
    </xf>
    <xf numFmtId="165" fontId="6" fillId="2" borderId="2" xfId="0" applyNumberFormat="1" applyFont="1" applyFill="1" applyBorder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2" xfId="0" applyBorder="1" applyAlignment="1">
      <alignment wrapText="1"/>
    </xf>
    <xf numFmtId="0" fontId="0" fillId="0" borderId="2" xfId="0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5" fontId="0" fillId="0" borderId="2" xfId="0" applyNumberFormat="1" applyBorder="1" applyAlignment="1">
      <alignment horizontal="center"/>
    </xf>
    <xf numFmtId="165" fontId="0" fillId="0" borderId="0" xfId="0" applyNumberFormat="1"/>
    <xf numFmtId="0" fontId="7" fillId="0" borderId="2" xfId="0" applyFont="1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" t="s">
        <v>0</v>
      </c>
      <c r="B1" s="2"/>
      <c r="C1" s="2"/>
      <c r="D1" s="2"/>
      <c r="E1" s="3" t="s">
        <v>1</v>
      </c>
      <c r="F1" s="2"/>
      <c r="G1" s="2"/>
      <c r="H1" s="2"/>
      <c r="I1" s="2"/>
      <c r="P1">
        <v>3</v>
      </c>
    </row>
    <row r="2" ht="18.75">
      <c r="B2" s="2"/>
      <c r="C2" s="2"/>
      <c r="D2" s="2"/>
      <c r="E2" s="4" t="s">
        <v>2</v>
      </c>
      <c r="F2" s="2"/>
      <c r="G2" s="2"/>
      <c r="H2" s="2"/>
      <c r="I2" s="2"/>
    </row>
    <row r="3">
      <c r="A3" t="s">
        <v>3</v>
      </c>
      <c r="B3" s="5" t="s">
        <v>4</v>
      </c>
      <c r="C3" s="6" t="s">
        <v>5</v>
      </c>
      <c r="D3" s="7"/>
      <c r="E3" s="5" t="s">
        <v>6</v>
      </c>
      <c r="F3" s="2"/>
      <c r="G3" s="2"/>
      <c r="H3" s="8" t="s">
        <v>7</v>
      </c>
      <c r="I3" s="9">
        <f>SUMIFS(I8:I217,A8:A217,"SD")</f>
        <v>0</v>
      </c>
      <c r="O3">
        <v>0</v>
      </c>
      <c r="P3">
        <v>2</v>
      </c>
    </row>
    <row r="4">
      <c r="A4" t="s">
        <v>8</v>
      </c>
      <c r="B4" s="5" t="s">
        <v>9</v>
      </c>
      <c r="C4" s="6" t="s">
        <v>7</v>
      </c>
      <c r="D4" s="7"/>
      <c r="E4" s="5" t="s">
        <v>10</v>
      </c>
      <c r="F4" s="2"/>
      <c r="G4" s="2"/>
      <c r="H4" s="2"/>
      <c r="I4" s="2"/>
      <c r="O4">
        <v>0.14999999999999999</v>
      </c>
      <c r="P4">
        <v>2</v>
      </c>
    </row>
    <row r="5">
      <c r="A5" s="10" t="s">
        <v>11</v>
      </c>
      <c r="B5" s="10" t="s">
        <v>12</v>
      </c>
      <c r="C5" s="10" t="s">
        <v>13</v>
      </c>
      <c r="D5" s="10" t="s">
        <v>14</v>
      </c>
      <c r="E5" s="10" t="s">
        <v>15</v>
      </c>
      <c r="F5" s="10" t="s">
        <v>16</v>
      </c>
      <c r="G5" s="10" t="s">
        <v>17</v>
      </c>
      <c r="H5" s="10" t="s">
        <v>18</v>
      </c>
      <c r="I5" s="10"/>
      <c r="O5">
        <v>0.20999999999999999</v>
      </c>
    </row>
    <row r="6">
      <c r="A6" s="10"/>
      <c r="B6" s="10"/>
      <c r="C6" s="10"/>
      <c r="D6" s="10"/>
      <c r="E6" s="10"/>
      <c r="F6" s="10"/>
      <c r="G6" s="10"/>
      <c r="H6" s="10" t="s">
        <v>19</v>
      </c>
      <c r="I6" s="10" t="s">
        <v>20</v>
      </c>
    </row>
    <row r="7">
      <c r="A7" s="10">
        <v>0</v>
      </c>
      <c r="B7" s="10">
        <v>1</v>
      </c>
      <c r="C7" s="10">
        <v>2</v>
      </c>
      <c r="D7" s="10">
        <v>3</v>
      </c>
      <c r="E7" s="10">
        <v>4</v>
      </c>
      <c r="F7" s="10">
        <v>5</v>
      </c>
      <c r="G7" s="10">
        <v>6</v>
      </c>
      <c r="H7" s="10">
        <v>7</v>
      </c>
      <c r="I7" s="10">
        <v>8</v>
      </c>
    </row>
    <row r="8">
      <c r="A8" s="11" t="s">
        <v>21</v>
      </c>
      <c r="B8" s="11"/>
      <c r="C8" s="12" t="s">
        <v>22</v>
      </c>
      <c r="D8" s="11"/>
      <c r="E8" s="11" t="s">
        <v>23</v>
      </c>
      <c r="F8" s="11"/>
      <c r="G8" s="11"/>
      <c r="H8" s="11"/>
      <c r="I8" s="13">
        <f>SUMIFS(I9:I12,A9:A12,"P")</f>
        <v>0</v>
      </c>
    </row>
    <row r="9">
      <c r="A9" s="14" t="s">
        <v>24</v>
      </c>
      <c r="B9" s="14">
        <v>1</v>
      </c>
      <c r="C9" s="15" t="s">
        <v>25</v>
      </c>
      <c r="D9" s="14" t="s">
        <v>26</v>
      </c>
      <c r="E9" s="16" t="s">
        <v>27</v>
      </c>
      <c r="F9" s="17" t="s">
        <v>28</v>
      </c>
      <c r="G9" s="18">
        <v>1</v>
      </c>
      <c r="H9" s="19">
        <v>0</v>
      </c>
      <c r="I9" s="19">
        <f>ROUND(G9*H9,P4)</f>
        <v>0</v>
      </c>
      <c r="O9" s="20">
        <f>I9*0.21</f>
        <v>0</v>
      </c>
      <c r="P9">
        <v>3</v>
      </c>
    </row>
    <row r="10">
      <c r="A10" s="14" t="s">
        <v>29</v>
      </c>
      <c r="B10" s="14"/>
      <c r="C10" s="14"/>
      <c r="D10" s="14"/>
      <c r="E10" s="16" t="s">
        <v>30</v>
      </c>
      <c r="F10" s="14"/>
      <c r="G10" s="14"/>
      <c r="H10" s="14"/>
      <c r="I10" s="14"/>
    </row>
    <row r="11">
      <c r="A11" s="14" t="s">
        <v>31</v>
      </c>
      <c r="B11" s="14"/>
      <c r="C11" s="14"/>
      <c r="D11" s="14"/>
      <c r="E11" s="21" t="s">
        <v>32</v>
      </c>
      <c r="F11" s="14"/>
      <c r="G11" s="14"/>
      <c r="H11" s="14"/>
      <c r="I11" s="14"/>
    </row>
    <row r="12" ht="57">
      <c r="A12" s="14" t="s">
        <v>33</v>
      </c>
      <c r="B12" s="14"/>
      <c r="C12" s="14"/>
      <c r="D12" s="14"/>
      <c r="E12" s="16" t="s">
        <v>34</v>
      </c>
      <c r="F12" s="14"/>
      <c r="G12" s="14"/>
      <c r="H12" s="14"/>
      <c r="I12" s="14"/>
    </row>
    <row r="13">
      <c r="A13" s="11" t="s">
        <v>21</v>
      </c>
      <c r="B13" s="11"/>
      <c r="C13" s="12" t="s">
        <v>35</v>
      </c>
      <c r="D13" s="11"/>
      <c r="E13" s="11" t="s">
        <v>36</v>
      </c>
      <c r="F13" s="11"/>
      <c r="G13" s="11"/>
      <c r="H13" s="11"/>
      <c r="I13" s="13">
        <f>SUMIFS(I14:I36,A14:A36,"P")</f>
        <v>0</v>
      </c>
    </row>
    <row r="14">
      <c r="A14" s="14" t="s">
        <v>24</v>
      </c>
      <c r="B14" s="14">
        <v>2</v>
      </c>
      <c r="C14" s="15" t="s">
        <v>37</v>
      </c>
      <c r="D14" s="14" t="s">
        <v>26</v>
      </c>
      <c r="E14" s="16" t="s">
        <v>38</v>
      </c>
      <c r="F14" s="17" t="s">
        <v>39</v>
      </c>
      <c r="G14" s="18">
        <v>865.20000000000005</v>
      </c>
      <c r="H14" s="19">
        <v>0</v>
      </c>
      <c r="I14" s="19">
        <f>ROUND(G14*H14,P4)</f>
        <v>0</v>
      </c>
      <c r="O14" s="20">
        <f>I14*0.21</f>
        <v>0</v>
      </c>
      <c r="P14">
        <v>3</v>
      </c>
    </row>
    <row r="15">
      <c r="A15" s="14" t="s">
        <v>29</v>
      </c>
      <c r="B15" s="14"/>
      <c r="C15" s="14"/>
      <c r="D15" s="14"/>
      <c r="E15" s="16" t="s">
        <v>26</v>
      </c>
      <c r="F15" s="14"/>
      <c r="G15" s="14"/>
      <c r="H15" s="14"/>
      <c r="I15" s="14"/>
    </row>
    <row r="16">
      <c r="A16" s="14" t="s">
        <v>31</v>
      </c>
      <c r="B16" s="14"/>
      <c r="C16" s="14"/>
      <c r="D16" s="14"/>
      <c r="E16" s="21" t="s">
        <v>40</v>
      </c>
      <c r="F16" s="14"/>
      <c r="G16" s="14"/>
      <c r="H16" s="14"/>
      <c r="I16" s="14"/>
    </row>
    <row r="17" ht="384.75">
      <c r="A17" s="14" t="s">
        <v>33</v>
      </c>
      <c r="B17" s="14"/>
      <c r="C17" s="14"/>
      <c r="D17" s="14"/>
      <c r="E17" s="16" t="s">
        <v>41</v>
      </c>
      <c r="F17" s="14"/>
      <c r="G17" s="14"/>
      <c r="H17" s="14"/>
      <c r="I17" s="14"/>
    </row>
    <row r="18">
      <c r="A18" s="14" t="s">
        <v>24</v>
      </c>
      <c r="B18" s="14">
        <v>3</v>
      </c>
      <c r="C18" s="15" t="s">
        <v>42</v>
      </c>
      <c r="D18" s="14" t="s">
        <v>26</v>
      </c>
      <c r="E18" s="16" t="s">
        <v>43</v>
      </c>
      <c r="F18" s="17" t="s">
        <v>44</v>
      </c>
      <c r="G18" s="18">
        <v>268</v>
      </c>
      <c r="H18" s="19">
        <v>0</v>
      </c>
      <c r="I18" s="19">
        <f>ROUND(G18*H18,P4)</f>
        <v>0</v>
      </c>
      <c r="O18" s="20">
        <f>I18*0.21</f>
        <v>0</v>
      </c>
      <c r="P18">
        <v>3</v>
      </c>
    </row>
    <row r="19">
      <c r="A19" s="14" t="s">
        <v>29</v>
      </c>
      <c r="B19" s="14"/>
      <c r="C19" s="14"/>
      <c r="D19" s="14"/>
      <c r="E19" s="16" t="s">
        <v>26</v>
      </c>
      <c r="F19" s="14"/>
      <c r="G19" s="14"/>
      <c r="H19" s="14"/>
      <c r="I19" s="14"/>
    </row>
    <row r="20">
      <c r="A20" s="14" t="s">
        <v>31</v>
      </c>
      <c r="B20" s="14"/>
      <c r="C20" s="14"/>
      <c r="D20" s="14"/>
      <c r="E20" s="21" t="s">
        <v>45</v>
      </c>
      <c r="F20" s="14"/>
      <c r="G20" s="14"/>
      <c r="H20" s="14"/>
      <c r="I20" s="14"/>
    </row>
    <row r="21" ht="42.75">
      <c r="A21" s="14" t="s">
        <v>33</v>
      </c>
      <c r="B21" s="14"/>
      <c r="C21" s="14"/>
      <c r="D21" s="14"/>
      <c r="E21" s="16" t="s">
        <v>46</v>
      </c>
      <c r="F21" s="14"/>
      <c r="G21" s="14"/>
      <c r="H21" s="14"/>
      <c r="I21" s="14"/>
    </row>
    <row r="22">
      <c r="A22" s="14" t="s">
        <v>24</v>
      </c>
      <c r="B22" s="14">
        <v>4</v>
      </c>
      <c r="C22" s="15" t="s">
        <v>47</v>
      </c>
      <c r="D22" s="14" t="s">
        <v>26</v>
      </c>
      <c r="E22" s="16" t="s">
        <v>48</v>
      </c>
      <c r="F22" s="17" t="s">
        <v>39</v>
      </c>
      <c r="G22" s="18">
        <v>865</v>
      </c>
      <c r="H22" s="19">
        <v>0</v>
      </c>
      <c r="I22" s="19">
        <f>ROUND(G22*H22,P4)</f>
        <v>0</v>
      </c>
      <c r="O22" s="20">
        <f>I22*0.21</f>
        <v>0</v>
      </c>
      <c r="P22">
        <v>3</v>
      </c>
    </row>
    <row r="23">
      <c r="A23" s="14" t="s">
        <v>29</v>
      </c>
      <c r="B23" s="14"/>
      <c r="C23" s="14"/>
      <c r="D23" s="14"/>
      <c r="E23" s="16" t="s">
        <v>26</v>
      </c>
      <c r="F23" s="14"/>
      <c r="G23" s="14"/>
      <c r="H23" s="14"/>
      <c r="I23" s="14"/>
    </row>
    <row r="24">
      <c r="A24" s="14" t="s">
        <v>31</v>
      </c>
      <c r="B24" s="14"/>
      <c r="C24" s="14"/>
      <c r="D24" s="14"/>
      <c r="E24" s="21" t="s">
        <v>49</v>
      </c>
      <c r="F24" s="14"/>
      <c r="G24" s="14"/>
      <c r="H24" s="14"/>
      <c r="I24" s="14"/>
    </row>
    <row r="25" ht="285">
      <c r="A25" s="14" t="s">
        <v>33</v>
      </c>
      <c r="B25" s="14"/>
      <c r="C25" s="14"/>
      <c r="D25" s="14"/>
      <c r="E25" s="16" t="s">
        <v>50</v>
      </c>
      <c r="F25" s="14"/>
      <c r="G25" s="14"/>
      <c r="H25" s="14"/>
      <c r="I25" s="14"/>
    </row>
    <row r="26">
      <c r="A26" s="14" t="s">
        <v>24</v>
      </c>
      <c r="B26" s="14">
        <v>5</v>
      </c>
      <c r="C26" s="15" t="s">
        <v>51</v>
      </c>
      <c r="D26" s="14" t="s">
        <v>26</v>
      </c>
      <c r="E26" s="16" t="s">
        <v>52</v>
      </c>
      <c r="F26" s="17" t="s">
        <v>39</v>
      </c>
      <c r="G26" s="18">
        <v>216.30000000000001</v>
      </c>
      <c r="H26" s="19">
        <v>0</v>
      </c>
      <c r="I26" s="19">
        <f>ROUND(G26*H26,P4)</f>
        <v>0</v>
      </c>
      <c r="O26" s="20">
        <f>I26*0.21</f>
        <v>0</v>
      </c>
      <c r="P26">
        <v>3</v>
      </c>
    </row>
    <row r="27">
      <c r="A27" s="14" t="s">
        <v>29</v>
      </c>
      <c r="B27" s="14"/>
      <c r="C27" s="14"/>
      <c r="D27" s="14"/>
      <c r="E27" s="16" t="s">
        <v>26</v>
      </c>
      <c r="F27" s="14"/>
      <c r="G27" s="14"/>
      <c r="H27" s="14"/>
      <c r="I27" s="14"/>
    </row>
    <row r="28">
      <c r="A28" s="14" t="s">
        <v>31</v>
      </c>
      <c r="B28" s="14"/>
      <c r="C28" s="14"/>
      <c r="D28" s="14"/>
      <c r="E28" s="21" t="s">
        <v>53</v>
      </c>
      <c r="F28" s="14"/>
      <c r="G28" s="14"/>
      <c r="H28" s="14"/>
      <c r="I28" s="14"/>
    </row>
    <row r="29" ht="285">
      <c r="A29" s="14" t="s">
        <v>33</v>
      </c>
      <c r="B29" s="14"/>
      <c r="C29" s="14"/>
      <c r="D29" s="14"/>
      <c r="E29" s="16" t="s">
        <v>54</v>
      </c>
      <c r="F29" s="14"/>
      <c r="G29" s="14"/>
      <c r="H29" s="14"/>
      <c r="I29" s="14"/>
    </row>
    <row r="30">
      <c r="A30" s="14" t="s">
        <v>24</v>
      </c>
      <c r="B30" s="14">
        <v>6</v>
      </c>
      <c r="C30" s="15" t="s">
        <v>55</v>
      </c>
      <c r="D30" s="14" t="s">
        <v>26</v>
      </c>
      <c r="E30" s="16" t="s">
        <v>56</v>
      </c>
      <c r="F30" s="17" t="s">
        <v>57</v>
      </c>
      <c r="G30" s="18">
        <v>6160</v>
      </c>
      <c r="H30" s="19">
        <v>0</v>
      </c>
      <c r="I30" s="19">
        <f>ROUND(G30*H30,P4)</f>
        <v>0</v>
      </c>
      <c r="O30" s="20">
        <f>I30*0.21</f>
        <v>0</v>
      </c>
      <c r="P30">
        <v>3</v>
      </c>
    </row>
    <row r="31">
      <c r="A31" s="14" t="s">
        <v>29</v>
      </c>
      <c r="B31" s="14"/>
      <c r="C31" s="14"/>
      <c r="D31" s="14"/>
      <c r="E31" s="16" t="s">
        <v>26</v>
      </c>
      <c r="F31" s="14"/>
      <c r="G31" s="14"/>
      <c r="H31" s="14"/>
      <c r="I31" s="14"/>
    </row>
    <row r="32">
      <c r="A32" s="14" t="s">
        <v>31</v>
      </c>
      <c r="B32" s="14"/>
      <c r="C32" s="14"/>
      <c r="D32" s="14"/>
      <c r="E32" s="21" t="s">
        <v>58</v>
      </c>
      <c r="F32" s="14"/>
      <c r="G32" s="14"/>
      <c r="H32" s="14"/>
      <c r="I32" s="14"/>
    </row>
    <row r="33">
      <c r="A33" s="14" t="s">
        <v>33</v>
      </c>
      <c r="B33" s="14"/>
      <c r="C33" s="14"/>
      <c r="D33" s="14"/>
      <c r="E33" s="16" t="s">
        <v>59</v>
      </c>
      <c r="F33" s="14"/>
      <c r="G33" s="14"/>
      <c r="H33" s="14"/>
      <c r="I33" s="14"/>
    </row>
    <row r="34">
      <c r="A34" s="14" t="s">
        <v>24</v>
      </c>
      <c r="B34" s="14">
        <v>7</v>
      </c>
      <c r="C34" s="15" t="s">
        <v>60</v>
      </c>
      <c r="D34" s="14" t="s">
        <v>26</v>
      </c>
      <c r="E34" s="16" t="s">
        <v>61</v>
      </c>
      <c r="F34" s="17" t="s">
        <v>57</v>
      </c>
      <c r="G34" s="18">
        <v>40</v>
      </c>
      <c r="H34" s="19">
        <v>0</v>
      </c>
      <c r="I34" s="19">
        <f>ROUND(G34*H34,P4)</f>
        <v>0</v>
      </c>
      <c r="O34" s="20">
        <f>I34*0.21</f>
        <v>0</v>
      </c>
      <c r="P34">
        <v>3</v>
      </c>
    </row>
    <row r="35">
      <c r="A35" s="14" t="s">
        <v>29</v>
      </c>
      <c r="B35" s="14"/>
      <c r="C35" s="14"/>
      <c r="D35" s="14"/>
      <c r="E35" s="16" t="s">
        <v>26</v>
      </c>
      <c r="F35" s="14"/>
      <c r="G35" s="14"/>
      <c r="H35" s="14"/>
      <c r="I35" s="14"/>
    </row>
    <row r="36" ht="128.25">
      <c r="A36" s="14" t="s">
        <v>33</v>
      </c>
      <c r="B36" s="14"/>
      <c r="C36" s="14"/>
      <c r="D36" s="14"/>
      <c r="E36" s="16" t="s">
        <v>62</v>
      </c>
      <c r="F36" s="14"/>
      <c r="G36" s="14"/>
      <c r="H36" s="14"/>
      <c r="I36" s="14"/>
    </row>
    <row r="37">
      <c r="A37" s="11" t="s">
        <v>21</v>
      </c>
      <c r="B37" s="11"/>
      <c r="C37" s="12" t="s">
        <v>63</v>
      </c>
      <c r="D37" s="11"/>
      <c r="E37" s="11" t="s">
        <v>64</v>
      </c>
      <c r="F37" s="11"/>
      <c r="G37" s="11"/>
      <c r="H37" s="11"/>
      <c r="I37" s="13">
        <f>SUMIFS(I38:I58,A38:A58,"P")</f>
        <v>0</v>
      </c>
    </row>
    <row r="38" ht="42.75">
      <c r="A38" s="14" t="s">
        <v>24</v>
      </c>
      <c r="B38" s="14">
        <v>8</v>
      </c>
      <c r="C38" s="15" t="s">
        <v>65</v>
      </c>
      <c r="D38" s="14" t="s">
        <v>26</v>
      </c>
      <c r="E38" s="16" t="s">
        <v>66</v>
      </c>
      <c r="F38" s="17" t="s">
        <v>67</v>
      </c>
      <c r="G38" s="18">
        <v>2</v>
      </c>
      <c r="H38" s="19">
        <v>0</v>
      </c>
      <c r="I38" s="19">
        <f>ROUND(G38*H38,P4)</f>
        <v>0</v>
      </c>
      <c r="O38" s="20">
        <f>I38*0.21</f>
        <v>0</v>
      </c>
      <c r="P38">
        <v>3</v>
      </c>
    </row>
    <row r="39">
      <c r="A39" s="14" t="s">
        <v>29</v>
      </c>
      <c r="B39" s="14"/>
      <c r="C39" s="14"/>
      <c r="D39" s="14"/>
      <c r="E39" s="16" t="s">
        <v>26</v>
      </c>
      <c r="F39" s="14"/>
      <c r="G39" s="14"/>
      <c r="H39" s="14"/>
      <c r="I39" s="14"/>
    </row>
    <row r="40" ht="85.5">
      <c r="A40" s="14" t="s">
        <v>33</v>
      </c>
      <c r="B40" s="14"/>
      <c r="C40" s="14"/>
      <c r="D40" s="14"/>
      <c r="E40" s="16" t="s">
        <v>68</v>
      </c>
      <c r="F40" s="14"/>
      <c r="G40" s="14"/>
      <c r="H40" s="14"/>
      <c r="I40" s="14"/>
    </row>
    <row r="41">
      <c r="A41" s="14" t="s">
        <v>24</v>
      </c>
      <c r="B41" s="14">
        <v>9</v>
      </c>
      <c r="C41" s="15" t="s">
        <v>69</v>
      </c>
      <c r="D41" s="14" t="s">
        <v>26</v>
      </c>
      <c r="E41" s="16" t="s">
        <v>70</v>
      </c>
      <c r="F41" s="17" t="s">
        <v>67</v>
      </c>
      <c r="G41" s="18">
        <v>380</v>
      </c>
      <c r="H41" s="19">
        <v>0</v>
      </c>
      <c r="I41" s="19">
        <f>ROUND(G41*H41,P4)</f>
        <v>0</v>
      </c>
      <c r="O41" s="20">
        <f>I41*0.21</f>
        <v>0</v>
      </c>
      <c r="P41">
        <v>3</v>
      </c>
    </row>
    <row r="42">
      <c r="A42" s="14" t="s">
        <v>29</v>
      </c>
      <c r="B42" s="14"/>
      <c r="C42" s="14"/>
      <c r="D42" s="14"/>
      <c r="E42" s="16" t="s">
        <v>26</v>
      </c>
      <c r="F42" s="14"/>
      <c r="G42" s="14"/>
      <c r="H42" s="14"/>
      <c r="I42" s="14"/>
    </row>
    <row r="43">
      <c r="A43" s="14" t="s">
        <v>31</v>
      </c>
      <c r="B43" s="14"/>
      <c r="C43" s="14"/>
      <c r="D43" s="14"/>
      <c r="E43" s="21" t="s">
        <v>71</v>
      </c>
      <c r="F43" s="14"/>
      <c r="G43" s="14"/>
      <c r="H43" s="14"/>
      <c r="I43" s="14"/>
    </row>
    <row r="44" ht="128.25">
      <c r="A44" s="14" t="s">
        <v>33</v>
      </c>
      <c r="B44" s="14"/>
      <c r="C44" s="14"/>
      <c r="D44" s="14"/>
      <c r="E44" s="16" t="s">
        <v>72</v>
      </c>
      <c r="F44" s="14"/>
      <c r="G44" s="14"/>
      <c r="H44" s="14"/>
      <c r="I44" s="14"/>
    </row>
    <row r="45">
      <c r="A45" s="14" t="s">
        <v>24</v>
      </c>
      <c r="B45" s="14">
        <v>10</v>
      </c>
      <c r="C45" s="15" t="s">
        <v>73</v>
      </c>
      <c r="D45" s="14" t="s">
        <v>26</v>
      </c>
      <c r="E45" s="16" t="s">
        <v>74</v>
      </c>
      <c r="F45" s="17" t="s">
        <v>44</v>
      </c>
      <c r="G45" s="18">
        <v>322</v>
      </c>
      <c r="H45" s="19">
        <v>0</v>
      </c>
      <c r="I45" s="19">
        <f>ROUND(G45*H45,P4)</f>
        <v>0</v>
      </c>
      <c r="O45" s="20">
        <f>I45*0.21</f>
        <v>0</v>
      </c>
      <c r="P45">
        <v>3</v>
      </c>
    </row>
    <row r="46">
      <c r="A46" s="14" t="s">
        <v>29</v>
      </c>
      <c r="B46" s="14"/>
      <c r="C46" s="14"/>
      <c r="D46" s="14"/>
      <c r="E46" s="16" t="s">
        <v>26</v>
      </c>
      <c r="F46" s="14"/>
      <c r="G46" s="14"/>
      <c r="H46" s="14"/>
      <c r="I46" s="14"/>
    </row>
    <row r="47">
      <c r="A47" s="14" t="s">
        <v>31</v>
      </c>
      <c r="B47" s="14"/>
      <c r="C47" s="14"/>
      <c r="D47" s="14"/>
      <c r="E47" s="21" t="s">
        <v>75</v>
      </c>
      <c r="F47" s="14"/>
      <c r="G47" s="14"/>
      <c r="H47" s="14"/>
      <c r="I47" s="14"/>
    </row>
    <row r="48" ht="128.25">
      <c r="A48" s="14" t="s">
        <v>33</v>
      </c>
      <c r="B48" s="14"/>
      <c r="C48" s="14"/>
      <c r="D48" s="14"/>
      <c r="E48" s="16" t="s">
        <v>76</v>
      </c>
      <c r="F48" s="14"/>
      <c r="G48" s="14"/>
      <c r="H48" s="14"/>
      <c r="I48" s="14"/>
    </row>
    <row r="49">
      <c r="A49" s="14" t="s">
        <v>24</v>
      </c>
      <c r="B49" s="14">
        <v>11</v>
      </c>
      <c r="C49" s="15" t="s">
        <v>77</v>
      </c>
      <c r="D49" s="14" t="s">
        <v>26</v>
      </c>
      <c r="E49" s="16" t="s">
        <v>78</v>
      </c>
      <c r="F49" s="17" t="s">
        <v>44</v>
      </c>
      <c r="G49" s="18">
        <v>3090</v>
      </c>
      <c r="H49" s="19">
        <v>0</v>
      </c>
      <c r="I49" s="19">
        <f>ROUND(G49*H49,P4)</f>
        <v>0</v>
      </c>
      <c r="O49" s="20">
        <f>I49*0.21</f>
        <v>0</v>
      </c>
      <c r="P49">
        <v>3</v>
      </c>
    </row>
    <row r="50">
      <c r="A50" s="14" t="s">
        <v>29</v>
      </c>
      <c r="B50" s="14"/>
      <c r="C50" s="14"/>
      <c r="D50" s="14"/>
      <c r="E50" s="16" t="s">
        <v>26</v>
      </c>
      <c r="F50" s="14"/>
      <c r="G50" s="14"/>
      <c r="H50" s="14"/>
      <c r="I50" s="14"/>
    </row>
    <row r="51">
      <c r="A51" s="14" t="s">
        <v>31</v>
      </c>
      <c r="B51" s="14"/>
      <c r="C51" s="14"/>
      <c r="D51" s="14"/>
      <c r="E51" s="21" t="s">
        <v>79</v>
      </c>
      <c r="F51" s="14"/>
      <c r="G51" s="14"/>
      <c r="H51" s="14"/>
      <c r="I51" s="14"/>
    </row>
    <row r="52" ht="156.75">
      <c r="A52" s="14" t="s">
        <v>33</v>
      </c>
      <c r="B52" s="14"/>
      <c r="C52" s="14"/>
      <c r="D52" s="14"/>
      <c r="E52" s="16" t="s">
        <v>80</v>
      </c>
      <c r="F52" s="14"/>
      <c r="G52" s="14"/>
      <c r="H52" s="14"/>
      <c r="I52" s="14"/>
    </row>
    <row r="53" ht="28.5">
      <c r="A53" s="14" t="s">
        <v>24</v>
      </c>
      <c r="B53" s="14">
        <v>12</v>
      </c>
      <c r="C53" s="15" t="s">
        <v>81</v>
      </c>
      <c r="D53" s="14" t="s">
        <v>26</v>
      </c>
      <c r="E53" s="16" t="s">
        <v>82</v>
      </c>
      <c r="F53" s="17" t="s">
        <v>67</v>
      </c>
      <c r="G53" s="18">
        <v>10</v>
      </c>
      <c r="H53" s="19">
        <v>0</v>
      </c>
      <c r="I53" s="19">
        <f>ROUND(G53*H53,P4)</f>
        <v>0</v>
      </c>
      <c r="O53" s="20">
        <f>I53*0.21</f>
        <v>0</v>
      </c>
      <c r="P53">
        <v>3</v>
      </c>
    </row>
    <row r="54">
      <c r="A54" s="14" t="s">
        <v>29</v>
      </c>
      <c r="B54" s="14"/>
      <c r="C54" s="14"/>
      <c r="D54" s="14"/>
      <c r="E54" s="16" t="s">
        <v>26</v>
      </c>
      <c r="F54" s="14"/>
      <c r="G54" s="14"/>
      <c r="H54" s="14"/>
      <c r="I54" s="14"/>
    </row>
    <row r="55" ht="128.25">
      <c r="A55" s="14" t="s">
        <v>33</v>
      </c>
      <c r="B55" s="14"/>
      <c r="C55" s="14"/>
      <c r="D55" s="14"/>
      <c r="E55" s="16" t="s">
        <v>76</v>
      </c>
      <c r="F55" s="14"/>
      <c r="G55" s="14"/>
      <c r="H55" s="14"/>
      <c r="I55" s="14"/>
    </row>
    <row r="56">
      <c r="A56" s="14" t="s">
        <v>24</v>
      </c>
      <c r="B56" s="14">
        <v>13</v>
      </c>
      <c r="C56" s="15" t="s">
        <v>83</v>
      </c>
      <c r="D56" s="14" t="s">
        <v>26</v>
      </c>
      <c r="E56" s="16" t="s">
        <v>84</v>
      </c>
      <c r="F56" s="17" t="s">
        <v>67</v>
      </c>
      <c r="G56" s="18">
        <v>10</v>
      </c>
      <c r="H56" s="19">
        <v>0</v>
      </c>
      <c r="I56" s="19">
        <f>ROUND(G56*H56,P4)</f>
        <v>0</v>
      </c>
      <c r="O56" s="20">
        <f>I56*0.21</f>
        <v>0</v>
      </c>
      <c r="P56">
        <v>3</v>
      </c>
    </row>
    <row r="57">
      <c r="A57" s="14" t="s">
        <v>29</v>
      </c>
      <c r="B57" s="14"/>
      <c r="C57" s="14"/>
      <c r="D57" s="14"/>
      <c r="E57" s="16" t="s">
        <v>26</v>
      </c>
      <c r="F57" s="14"/>
      <c r="G57" s="14"/>
      <c r="H57" s="14"/>
      <c r="I57" s="14"/>
    </row>
    <row r="58" ht="114">
      <c r="A58" s="14" t="s">
        <v>33</v>
      </c>
      <c r="B58" s="14"/>
      <c r="C58" s="14"/>
      <c r="D58" s="14"/>
      <c r="E58" s="16" t="s">
        <v>85</v>
      </c>
      <c r="F58" s="14"/>
      <c r="G58" s="14"/>
      <c r="H58" s="14"/>
      <c r="I58" s="14"/>
    </row>
    <row r="59">
      <c r="A59" s="11" t="s">
        <v>21</v>
      </c>
      <c r="B59" s="11"/>
      <c r="C59" s="12" t="s">
        <v>86</v>
      </c>
      <c r="D59" s="11"/>
      <c r="E59" s="11" t="s">
        <v>87</v>
      </c>
      <c r="F59" s="11"/>
      <c r="G59" s="11"/>
      <c r="H59" s="11"/>
      <c r="I59" s="13">
        <f>SUMIFS(I60:I65,A60:A65,"P")</f>
        <v>0</v>
      </c>
    </row>
    <row r="60">
      <c r="A60" s="14" t="s">
        <v>24</v>
      </c>
      <c r="B60" s="14">
        <v>14</v>
      </c>
      <c r="C60" s="15" t="s">
        <v>88</v>
      </c>
      <c r="D60" s="14" t="s">
        <v>26</v>
      </c>
      <c r="E60" s="16" t="s">
        <v>89</v>
      </c>
      <c r="F60" s="17" t="s">
        <v>44</v>
      </c>
      <c r="G60" s="18">
        <v>1804</v>
      </c>
      <c r="H60" s="19">
        <v>0</v>
      </c>
      <c r="I60" s="19">
        <f>ROUND(G60*H60,P4)</f>
        <v>0</v>
      </c>
      <c r="O60" s="20">
        <f>I60*0.21</f>
        <v>0</v>
      </c>
      <c r="P60">
        <v>3</v>
      </c>
    </row>
    <row r="61">
      <c r="A61" s="14" t="s">
        <v>29</v>
      </c>
      <c r="B61" s="14"/>
      <c r="C61" s="14"/>
      <c r="D61" s="14"/>
      <c r="E61" s="16" t="s">
        <v>26</v>
      </c>
      <c r="F61" s="14"/>
      <c r="G61" s="14"/>
      <c r="H61" s="14"/>
      <c r="I61" s="14"/>
    </row>
    <row r="62" ht="99.75">
      <c r="A62" s="14" t="s">
        <v>33</v>
      </c>
      <c r="B62" s="14"/>
      <c r="C62" s="14"/>
      <c r="D62" s="14"/>
      <c r="E62" s="16" t="s">
        <v>90</v>
      </c>
      <c r="F62" s="14"/>
      <c r="G62" s="14"/>
      <c r="H62" s="14"/>
      <c r="I62" s="14"/>
    </row>
    <row r="63" ht="42.75">
      <c r="A63" s="14" t="s">
        <v>24</v>
      </c>
      <c r="B63" s="14">
        <v>15</v>
      </c>
      <c r="C63" s="15" t="s">
        <v>91</v>
      </c>
      <c r="D63" s="14" t="s">
        <v>26</v>
      </c>
      <c r="E63" s="16" t="s">
        <v>92</v>
      </c>
      <c r="F63" s="17" t="s">
        <v>67</v>
      </c>
      <c r="G63" s="18">
        <v>2</v>
      </c>
      <c r="H63" s="19">
        <v>0</v>
      </c>
      <c r="I63" s="19">
        <f>ROUND(G63*H63,P4)</f>
        <v>0</v>
      </c>
      <c r="O63" s="20">
        <f>I63*0.21</f>
        <v>0</v>
      </c>
      <c r="P63">
        <v>3</v>
      </c>
    </row>
    <row r="64">
      <c r="A64" s="14" t="s">
        <v>29</v>
      </c>
      <c r="B64" s="14"/>
      <c r="C64" s="14"/>
      <c r="D64" s="14"/>
      <c r="E64" s="16" t="s">
        <v>26</v>
      </c>
      <c r="F64" s="14"/>
      <c r="G64" s="14"/>
      <c r="H64" s="14"/>
      <c r="I64" s="14"/>
    </row>
    <row r="65" ht="99.75">
      <c r="A65" s="14" t="s">
        <v>33</v>
      </c>
      <c r="B65" s="14"/>
      <c r="C65" s="14"/>
      <c r="D65" s="14"/>
      <c r="E65" s="16" t="s">
        <v>93</v>
      </c>
      <c r="F65" s="14"/>
      <c r="G65" s="14"/>
      <c r="H65" s="14"/>
      <c r="I65" s="14"/>
    </row>
    <row r="66">
      <c r="A66" s="11" t="s">
        <v>21</v>
      </c>
      <c r="B66" s="11"/>
      <c r="C66" s="12" t="s">
        <v>94</v>
      </c>
      <c r="D66" s="11"/>
      <c r="E66" s="11" t="s">
        <v>95</v>
      </c>
      <c r="F66" s="11"/>
      <c r="G66" s="11"/>
      <c r="H66" s="11"/>
      <c r="I66" s="13">
        <f>SUMIFS(I67:I102,A67:A102,"P")</f>
        <v>0</v>
      </c>
    </row>
    <row r="67">
      <c r="A67" s="14" t="s">
        <v>24</v>
      </c>
      <c r="B67" s="14">
        <v>17</v>
      </c>
      <c r="C67" s="15" t="s">
        <v>96</v>
      </c>
      <c r="D67" s="14" t="s">
        <v>26</v>
      </c>
      <c r="E67" s="16" t="s">
        <v>97</v>
      </c>
      <c r="F67" s="17" t="s">
        <v>98</v>
      </c>
      <c r="G67" s="18">
        <v>55.343000000000004</v>
      </c>
      <c r="H67" s="19">
        <v>0</v>
      </c>
      <c r="I67" s="19">
        <f>ROUND(G67*H67,P4)</f>
        <v>0</v>
      </c>
      <c r="O67" s="20">
        <f>I67*0.21</f>
        <v>0</v>
      </c>
      <c r="P67">
        <v>3</v>
      </c>
    </row>
    <row r="68">
      <c r="A68" s="14" t="s">
        <v>29</v>
      </c>
      <c r="B68" s="14"/>
      <c r="C68" s="14"/>
      <c r="D68" s="14"/>
      <c r="E68" s="16" t="s">
        <v>26</v>
      </c>
      <c r="F68" s="14"/>
      <c r="G68" s="14"/>
      <c r="H68" s="14"/>
      <c r="I68" s="14"/>
    </row>
    <row r="69">
      <c r="A69" s="14" t="s">
        <v>31</v>
      </c>
      <c r="B69" s="14"/>
      <c r="C69" s="14"/>
      <c r="D69" s="14"/>
      <c r="E69" s="21" t="s">
        <v>99</v>
      </c>
      <c r="F69" s="14"/>
      <c r="G69" s="14"/>
      <c r="H69" s="14"/>
      <c r="I69" s="14"/>
    </row>
    <row r="70" ht="85.5">
      <c r="A70" s="14" t="s">
        <v>33</v>
      </c>
      <c r="B70" s="14"/>
      <c r="C70" s="14"/>
      <c r="D70" s="14"/>
      <c r="E70" s="16" t="s">
        <v>100</v>
      </c>
      <c r="F70" s="14"/>
      <c r="G70" s="14"/>
      <c r="H70" s="14"/>
      <c r="I70" s="14"/>
    </row>
    <row r="71">
      <c r="A71" s="14" t="s">
        <v>24</v>
      </c>
      <c r="B71" s="14">
        <v>19</v>
      </c>
      <c r="C71" s="15" t="s">
        <v>101</v>
      </c>
      <c r="D71" s="14" t="s">
        <v>26</v>
      </c>
      <c r="E71" s="16" t="s">
        <v>102</v>
      </c>
      <c r="F71" s="17" t="s">
        <v>98</v>
      </c>
      <c r="G71" s="18">
        <v>110.52</v>
      </c>
      <c r="H71" s="19">
        <v>0</v>
      </c>
      <c r="I71" s="19">
        <f>ROUND(G71*H71,P4)</f>
        <v>0</v>
      </c>
      <c r="O71" s="20">
        <f>I71*0.21</f>
        <v>0</v>
      </c>
      <c r="P71">
        <v>3</v>
      </c>
    </row>
    <row r="72">
      <c r="A72" s="14" t="s">
        <v>29</v>
      </c>
      <c r="B72" s="14"/>
      <c r="C72" s="14"/>
      <c r="D72" s="14"/>
      <c r="E72" s="16" t="s">
        <v>26</v>
      </c>
      <c r="F72" s="14"/>
      <c r="G72" s="14"/>
      <c r="H72" s="14"/>
      <c r="I72" s="14"/>
    </row>
    <row r="73" ht="85.5">
      <c r="A73" s="14" t="s">
        <v>33</v>
      </c>
      <c r="B73" s="14"/>
      <c r="C73" s="14"/>
      <c r="D73" s="14"/>
      <c r="E73" s="16" t="s">
        <v>100</v>
      </c>
      <c r="F73" s="14"/>
      <c r="G73" s="14"/>
      <c r="H73" s="14"/>
      <c r="I73" s="14"/>
    </row>
    <row r="74">
      <c r="A74" s="14" t="s">
        <v>24</v>
      </c>
      <c r="B74" s="14">
        <v>16</v>
      </c>
      <c r="C74" s="15" t="s">
        <v>103</v>
      </c>
      <c r="D74" s="14" t="s">
        <v>26</v>
      </c>
      <c r="E74" s="16" t="s">
        <v>104</v>
      </c>
      <c r="F74" s="17" t="s">
        <v>98</v>
      </c>
      <c r="G74" s="18">
        <v>55.343000000000004</v>
      </c>
      <c r="H74" s="19">
        <v>0</v>
      </c>
      <c r="I74" s="19">
        <f>ROUND(G74*H74,P4)</f>
        <v>0</v>
      </c>
      <c r="O74" s="20">
        <f>I74*0.21</f>
        <v>0</v>
      </c>
      <c r="P74">
        <v>3</v>
      </c>
    </row>
    <row r="75">
      <c r="A75" s="14" t="s">
        <v>29</v>
      </c>
      <c r="B75" s="14"/>
      <c r="C75" s="14"/>
      <c r="D75" s="14"/>
      <c r="E75" s="16" t="s">
        <v>26</v>
      </c>
      <c r="F75" s="14"/>
      <c r="G75" s="14"/>
      <c r="H75" s="14"/>
      <c r="I75" s="14"/>
    </row>
    <row r="76">
      <c r="A76" s="14" t="s">
        <v>31</v>
      </c>
      <c r="B76" s="14"/>
      <c r="C76" s="14"/>
      <c r="D76" s="14"/>
      <c r="E76" s="21" t="s">
        <v>105</v>
      </c>
      <c r="F76" s="14"/>
      <c r="G76" s="14"/>
      <c r="H76" s="14"/>
      <c r="I76" s="14"/>
    </row>
    <row r="77">
      <c r="A77" s="14" t="s">
        <v>31</v>
      </c>
      <c r="B77" s="14"/>
      <c r="C77" s="14"/>
      <c r="D77" s="14"/>
      <c r="E77" s="21" t="s">
        <v>106</v>
      </c>
      <c r="F77" s="14"/>
      <c r="G77" s="14"/>
      <c r="H77" s="14"/>
      <c r="I77" s="14"/>
    </row>
    <row r="78">
      <c r="A78" s="14" t="s">
        <v>31</v>
      </c>
      <c r="B78" s="14"/>
      <c r="C78" s="14"/>
      <c r="D78" s="14"/>
      <c r="E78" s="21" t="s">
        <v>107</v>
      </c>
      <c r="F78" s="14"/>
      <c r="G78" s="14"/>
      <c r="H78" s="14"/>
      <c r="I78" s="14"/>
    </row>
    <row r="79">
      <c r="A79" s="14" t="s">
        <v>31</v>
      </c>
      <c r="B79" s="14"/>
      <c r="C79" s="14"/>
      <c r="D79" s="14"/>
      <c r="E79" s="21" t="s">
        <v>108</v>
      </c>
      <c r="F79" s="14"/>
      <c r="G79" s="14"/>
      <c r="H79" s="14"/>
      <c r="I79" s="14"/>
    </row>
    <row r="80">
      <c r="A80" s="14" t="s">
        <v>31</v>
      </c>
      <c r="B80" s="14"/>
      <c r="C80" s="14"/>
      <c r="D80" s="14"/>
      <c r="E80" s="21" t="s">
        <v>109</v>
      </c>
      <c r="F80" s="14"/>
      <c r="G80" s="14"/>
      <c r="H80" s="14"/>
      <c r="I80" s="14"/>
    </row>
    <row r="81">
      <c r="A81" s="14" t="s">
        <v>31</v>
      </c>
      <c r="B81" s="14"/>
      <c r="C81" s="14"/>
      <c r="D81" s="14"/>
      <c r="E81" s="21" t="s">
        <v>110</v>
      </c>
      <c r="F81" s="14"/>
      <c r="G81" s="14"/>
      <c r="H81" s="14"/>
      <c r="I81" s="14"/>
    </row>
    <row r="82" ht="256.5">
      <c r="A82" s="14" t="s">
        <v>33</v>
      </c>
      <c r="B82" s="14"/>
      <c r="C82" s="14"/>
      <c r="D82" s="14"/>
      <c r="E82" s="16" t="s">
        <v>111</v>
      </c>
      <c r="F82" s="14"/>
      <c r="G82" s="14"/>
      <c r="H82" s="14"/>
      <c r="I82" s="14"/>
    </row>
    <row r="83">
      <c r="A83" s="14" t="s">
        <v>24</v>
      </c>
      <c r="B83" s="14">
        <v>18</v>
      </c>
      <c r="C83" s="15" t="s">
        <v>112</v>
      </c>
      <c r="D83" s="14" t="s">
        <v>26</v>
      </c>
      <c r="E83" s="16" t="s">
        <v>113</v>
      </c>
      <c r="F83" s="17" t="s">
        <v>98</v>
      </c>
      <c r="G83" s="18">
        <v>110.52</v>
      </c>
      <c r="H83" s="19">
        <v>0</v>
      </c>
      <c r="I83" s="19">
        <f>ROUND(G83*H83,P4)</f>
        <v>0</v>
      </c>
      <c r="O83" s="20">
        <f>I83*0.21</f>
        <v>0</v>
      </c>
      <c r="P83">
        <v>3</v>
      </c>
    </row>
    <row r="84">
      <c r="A84" s="14" t="s">
        <v>29</v>
      </c>
      <c r="B84" s="14"/>
      <c r="C84" s="14"/>
      <c r="D84" s="14"/>
      <c r="E84" s="16" t="s">
        <v>26</v>
      </c>
      <c r="F84" s="14"/>
      <c r="G84" s="14"/>
      <c r="H84" s="14"/>
      <c r="I84" s="14"/>
    </row>
    <row r="85">
      <c r="A85" s="14" t="s">
        <v>31</v>
      </c>
      <c r="B85" s="14"/>
      <c r="C85" s="14"/>
      <c r="D85" s="14"/>
      <c r="E85" s="21" t="s">
        <v>114</v>
      </c>
      <c r="F85" s="14"/>
      <c r="G85" s="14"/>
      <c r="H85" s="14"/>
      <c r="I85" s="14"/>
    </row>
    <row r="86">
      <c r="A86" s="14" t="s">
        <v>31</v>
      </c>
      <c r="B86" s="14"/>
      <c r="C86" s="14"/>
      <c r="D86" s="14"/>
      <c r="E86" s="21" t="s">
        <v>115</v>
      </c>
      <c r="F86" s="14"/>
      <c r="G86" s="14"/>
      <c r="H86" s="14"/>
      <c r="I86" s="14"/>
    </row>
    <row r="87">
      <c r="A87" s="14" t="s">
        <v>31</v>
      </c>
      <c r="B87" s="14"/>
      <c r="C87" s="14"/>
      <c r="D87" s="14"/>
      <c r="E87" s="21" t="s">
        <v>116</v>
      </c>
      <c r="F87" s="14"/>
      <c r="G87" s="14"/>
      <c r="H87" s="14"/>
      <c r="I87" s="14"/>
    </row>
    <row r="88">
      <c r="A88" s="14" t="s">
        <v>31</v>
      </c>
      <c r="B88" s="14"/>
      <c r="C88" s="14"/>
      <c r="D88" s="14"/>
      <c r="E88" s="21" t="s">
        <v>117</v>
      </c>
      <c r="F88" s="14"/>
      <c r="G88" s="14"/>
      <c r="H88" s="14"/>
      <c r="I88" s="14"/>
    </row>
    <row r="89" ht="228">
      <c r="A89" s="14" t="s">
        <v>33</v>
      </c>
      <c r="B89" s="14"/>
      <c r="C89" s="14"/>
      <c r="D89" s="14"/>
      <c r="E89" s="16" t="s">
        <v>118</v>
      </c>
      <c r="F89" s="14"/>
      <c r="G89" s="14"/>
      <c r="H89" s="14"/>
      <c r="I89" s="14"/>
    </row>
    <row r="90" ht="28.5">
      <c r="A90" s="14" t="s">
        <v>24</v>
      </c>
      <c r="B90" s="14">
        <v>20</v>
      </c>
      <c r="C90" s="15" t="s">
        <v>119</v>
      </c>
      <c r="D90" s="14" t="s">
        <v>26</v>
      </c>
      <c r="E90" s="16" t="s">
        <v>120</v>
      </c>
      <c r="F90" s="17" t="s">
        <v>67</v>
      </c>
      <c r="G90" s="18">
        <v>27</v>
      </c>
      <c r="H90" s="19">
        <v>0</v>
      </c>
      <c r="I90" s="19">
        <f>ROUND(G90*H90,P4)</f>
        <v>0</v>
      </c>
      <c r="O90" s="20">
        <f>I90*0.21</f>
        <v>0</v>
      </c>
      <c r="P90">
        <v>3</v>
      </c>
    </row>
    <row r="91">
      <c r="A91" s="14" t="s">
        <v>29</v>
      </c>
      <c r="B91" s="14"/>
      <c r="C91" s="14"/>
      <c r="D91" s="14"/>
      <c r="E91" s="16" t="s">
        <v>26</v>
      </c>
      <c r="F91" s="14"/>
      <c r="G91" s="14"/>
      <c r="H91" s="14"/>
      <c r="I91" s="14"/>
    </row>
    <row r="92" ht="128.25">
      <c r="A92" s="14" t="s">
        <v>33</v>
      </c>
      <c r="B92" s="14"/>
      <c r="C92" s="14"/>
      <c r="D92" s="14"/>
      <c r="E92" s="16" t="s">
        <v>121</v>
      </c>
      <c r="F92" s="14"/>
      <c r="G92" s="14"/>
      <c r="H92" s="14"/>
      <c r="I92" s="14"/>
    </row>
    <row r="93" ht="28.5">
      <c r="A93" s="14" t="s">
        <v>24</v>
      </c>
      <c r="B93" s="14">
        <v>21</v>
      </c>
      <c r="C93" s="15" t="s">
        <v>122</v>
      </c>
      <c r="D93" s="14" t="s">
        <v>26</v>
      </c>
      <c r="E93" s="16" t="s">
        <v>123</v>
      </c>
      <c r="F93" s="17" t="s">
        <v>67</v>
      </c>
      <c r="G93" s="18">
        <v>8</v>
      </c>
      <c r="H93" s="19">
        <v>0</v>
      </c>
      <c r="I93" s="19">
        <f>ROUND(G93*H93,P4)</f>
        <v>0</v>
      </c>
      <c r="O93" s="20">
        <f>I93*0.21</f>
        <v>0</v>
      </c>
      <c r="P93">
        <v>3</v>
      </c>
    </row>
    <row r="94">
      <c r="A94" s="14" t="s">
        <v>29</v>
      </c>
      <c r="B94" s="14"/>
      <c r="C94" s="14"/>
      <c r="D94" s="14"/>
      <c r="E94" s="16" t="s">
        <v>26</v>
      </c>
      <c r="F94" s="14"/>
      <c r="G94" s="14"/>
      <c r="H94" s="14"/>
      <c r="I94" s="14"/>
    </row>
    <row r="95" ht="128.25">
      <c r="A95" s="14" t="s">
        <v>33</v>
      </c>
      <c r="B95" s="14"/>
      <c r="C95" s="14"/>
      <c r="D95" s="14"/>
      <c r="E95" s="16" t="s">
        <v>124</v>
      </c>
      <c r="F95" s="14"/>
      <c r="G95" s="14"/>
      <c r="H95" s="14"/>
      <c r="I95" s="14"/>
    </row>
    <row r="96" ht="28.5">
      <c r="A96" s="14" t="s">
        <v>24</v>
      </c>
      <c r="B96" s="14">
        <v>22</v>
      </c>
      <c r="C96" s="15" t="s">
        <v>125</v>
      </c>
      <c r="D96" s="14" t="s">
        <v>26</v>
      </c>
      <c r="E96" s="16" t="s">
        <v>126</v>
      </c>
      <c r="F96" s="17" t="s">
        <v>67</v>
      </c>
      <c r="G96" s="18">
        <v>1</v>
      </c>
      <c r="H96" s="19">
        <v>0</v>
      </c>
      <c r="I96" s="19">
        <f>ROUND(G96*H96,P4)</f>
        <v>0</v>
      </c>
      <c r="O96" s="20">
        <f>I96*0.21</f>
        <v>0</v>
      </c>
      <c r="P96">
        <v>3</v>
      </c>
    </row>
    <row r="97">
      <c r="A97" s="14" t="s">
        <v>29</v>
      </c>
      <c r="B97" s="14"/>
      <c r="C97" s="14"/>
      <c r="D97" s="14"/>
      <c r="E97" s="16" t="s">
        <v>26</v>
      </c>
      <c r="F97" s="14"/>
      <c r="G97" s="14"/>
      <c r="H97" s="14"/>
      <c r="I97" s="14"/>
    </row>
    <row r="98" ht="156.75">
      <c r="A98" s="14" t="s">
        <v>33</v>
      </c>
      <c r="B98" s="14"/>
      <c r="C98" s="14"/>
      <c r="D98" s="14"/>
      <c r="E98" s="16" t="s">
        <v>127</v>
      </c>
      <c r="F98" s="14"/>
      <c r="G98" s="14"/>
      <c r="H98" s="14"/>
      <c r="I98" s="14"/>
    </row>
    <row r="99">
      <c r="A99" s="14" t="s">
        <v>24</v>
      </c>
      <c r="B99" s="14">
        <v>23</v>
      </c>
      <c r="C99" s="15" t="s">
        <v>128</v>
      </c>
      <c r="D99" s="14" t="s">
        <v>26</v>
      </c>
      <c r="E99" s="16" t="s">
        <v>129</v>
      </c>
      <c r="F99" s="17" t="s">
        <v>67</v>
      </c>
      <c r="G99" s="18">
        <v>32</v>
      </c>
      <c r="H99" s="19">
        <v>0</v>
      </c>
      <c r="I99" s="19">
        <f>ROUND(G99*H99,P4)</f>
        <v>0</v>
      </c>
      <c r="O99" s="20">
        <f>I99*0.21</f>
        <v>0</v>
      </c>
      <c r="P99">
        <v>3</v>
      </c>
    </row>
    <row r="100">
      <c r="A100" s="14" t="s">
        <v>29</v>
      </c>
      <c r="B100" s="14"/>
      <c r="C100" s="14"/>
      <c r="D100" s="14"/>
      <c r="E100" s="16" t="s">
        <v>26</v>
      </c>
      <c r="F100" s="14"/>
      <c r="G100" s="14"/>
      <c r="H100" s="14"/>
      <c r="I100" s="14"/>
    </row>
    <row r="101">
      <c r="A101" s="14" t="s">
        <v>31</v>
      </c>
      <c r="B101" s="14"/>
      <c r="C101" s="14"/>
      <c r="D101" s="14"/>
      <c r="E101" s="21" t="s">
        <v>130</v>
      </c>
      <c r="F101" s="14"/>
      <c r="G101" s="14"/>
      <c r="H101" s="14"/>
      <c r="I101" s="14"/>
    </row>
    <row r="102" ht="114">
      <c r="A102" s="14" t="s">
        <v>33</v>
      </c>
      <c r="B102" s="14"/>
      <c r="C102" s="14"/>
      <c r="D102" s="14"/>
      <c r="E102" s="16" t="s">
        <v>131</v>
      </c>
      <c r="F102" s="14"/>
      <c r="G102" s="14"/>
      <c r="H102" s="14"/>
      <c r="I102" s="14"/>
    </row>
    <row r="103">
      <c r="A103" s="11" t="s">
        <v>21</v>
      </c>
      <c r="B103" s="11"/>
      <c r="C103" s="12" t="s">
        <v>132</v>
      </c>
      <c r="D103" s="11"/>
      <c r="E103" s="11" t="s">
        <v>133</v>
      </c>
      <c r="F103" s="11"/>
      <c r="G103" s="11"/>
      <c r="H103" s="11"/>
      <c r="I103" s="13">
        <f>SUMIFS(I104:I124,A104:A124,"P")</f>
        <v>0</v>
      </c>
    </row>
    <row r="104">
      <c r="A104" s="14" t="s">
        <v>24</v>
      </c>
      <c r="B104" s="14">
        <v>25</v>
      </c>
      <c r="C104" s="15" t="s">
        <v>134</v>
      </c>
      <c r="D104" s="14" t="s">
        <v>26</v>
      </c>
      <c r="E104" s="16" t="s">
        <v>135</v>
      </c>
      <c r="F104" s="17" t="s">
        <v>44</v>
      </c>
      <c r="G104" s="18">
        <v>20</v>
      </c>
      <c r="H104" s="19">
        <v>0</v>
      </c>
      <c r="I104" s="19">
        <f>ROUND(G104*H104,P4)</f>
        <v>0</v>
      </c>
      <c r="O104" s="20">
        <f>I104*0.21</f>
        <v>0</v>
      </c>
      <c r="P104">
        <v>3</v>
      </c>
    </row>
    <row r="105">
      <c r="A105" s="14" t="s">
        <v>29</v>
      </c>
      <c r="B105" s="14"/>
      <c r="C105" s="14"/>
      <c r="D105" s="14"/>
      <c r="E105" s="16" t="s">
        <v>26</v>
      </c>
      <c r="F105" s="14"/>
      <c r="G105" s="14"/>
      <c r="H105" s="14"/>
      <c r="I105" s="14"/>
    </row>
    <row r="106" ht="142.5">
      <c r="A106" s="14" t="s">
        <v>33</v>
      </c>
      <c r="B106" s="14"/>
      <c r="C106" s="14"/>
      <c r="D106" s="14"/>
      <c r="E106" s="16" t="s">
        <v>136</v>
      </c>
      <c r="F106" s="14"/>
      <c r="G106" s="14"/>
      <c r="H106" s="14"/>
      <c r="I106" s="14"/>
    </row>
    <row r="107">
      <c r="A107" s="14" t="s">
        <v>24</v>
      </c>
      <c r="B107" s="14">
        <v>24</v>
      </c>
      <c r="C107" s="15" t="s">
        <v>137</v>
      </c>
      <c r="D107" s="14" t="s">
        <v>26</v>
      </c>
      <c r="E107" s="16" t="s">
        <v>138</v>
      </c>
      <c r="F107" s="17" t="s">
        <v>44</v>
      </c>
      <c r="G107" s="18">
        <v>20</v>
      </c>
      <c r="H107" s="19">
        <v>0</v>
      </c>
      <c r="I107" s="19">
        <f>ROUND(G107*H107,P4)</f>
        <v>0</v>
      </c>
      <c r="O107" s="20">
        <f>I107*0.21</f>
        <v>0</v>
      </c>
      <c r="P107">
        <v>3</v>
      </c>
    </row>
    <row r="108">
      <c r="A108" s="14" t="s">
        <v>29</v>
      </c>
      <c r="B108" s="14"/>
      <c r="C108" s="14"/>
      <c r="D108" s="14"/>
      <c r="E108" s="16" t="s">
        <v>26</v>
      </c>
      <c r="F108" s="14"/>
      <c r="G108" s="14"/>
      <c r="H108" s="14"/>
      <c r="I108" s="14"/>
    </row>
    <row r="109" ht="142.5">
      <c r="A109" s="14" t="s">
        <v>33</v>
      </c>
      <c r="B109" s="14"/>
      <c r="C109" s="14"/>
      <c r="D109" s="14"/>
      <c r="E109" s="16" t="s">
        <v>139</v>
      </c>
      <c r="F109" s="14"/>
      <c r="G109" s="14"/>
      <c r="H109" s="14"/>
      <c r="I109" s="14"/>
    </row>
    <row r="110">
      <c r="A110" s="14" t="s">
        <v>24</v>
      </c>
      <c r="B110" s="14">
        <v>26</v>
      </c>
      <c r="C110" s="15" t="s">
        <v>140</v>
      </c>
      <c r="D110" s="14" t="s">
        <v>26</v>
      </c>
      <c r="E110" s="16" t="s">
        <v>141</v>
      </c>
      <c r="F110" s="17" t="s">
        <v>67</v>
      </c>
      <c r="G110" s="18">
        <v>2</v>
      </c>
      <c r="H110" s="19">
        <v>0</v>
      </c>
      <c r="I110" s="19">
        <f>ROUND(G110*H110,P4)</f>
        <v>0</v>
      </c>
      <c r="O110" s="20">
        <f>I110*0.21</f>
        <v>0</v>
      </c>
      <c r="P110">
        <v>3</v>
      </c>
    </row>
    <row r="111">
      <c r="A111" s="14" t="s">
        <v>29</v>
      </c>
      <c r="B111" s="14"/>
      <c r="C111" s="14"/>
      <c r="D111" s="14"/>
      <c r="E111" s="16" t="s">
        <v>26</v>
      </c>
      <c r="F111" s="14"/>
      <c r="G111" s="14"/>
      <c r="H111" s="14"/>
      <c r="I111" s="14"/>
    </row>
    <row r="112" ht="156.75">
      <c r="A112" s="14" t="s">
        <v>33</v>
      </c>
      <c r="B112" s="14"/>
      <c r="C112" s="14"/>
      <c r="D112" s="14"/>
      <c r="E112" s="16" t="s">
        <v>142</v>
      </c>
      <c r="F112" s="14"/>
      <c r="G112" s="14"/>
      <c r="H112" s="14"/>
      <c r="I112" s="14"/>
    </row>
    <row r="113" ht="28.5">
      <c r="A113" s="14" t="s">
        <v>24</v>
      </c>
      <c r="B113" s="14">
        <v>27</v>
      </c>
      <c r="C113" s="15" t="s">
        <v>143</v>
      </c>
      <c r="D113" s="14" t="s">
        <v>26</v>
      </c>
      <c r="E113" s="16" t="s">
        <v>144</v>
      </c>
      <c r="F113" s="17" t="s">
        <v>67</v>
      </c>
      <c r="G113" s="18">
        <v>4</v>
      </c>
      <c r="H113" s="19">
        <v>0</v>
      </c>
      <c r="I113" s="19">
        <f>ROUND(G113*H113,P4)</f>
        <v>0</v>
      </c>
      <c r="O113" s="20">
        <f>I113*0.21</f>
        <v>0</v>
      </c>
      <c r="P113">
        <v>3</v>
      </c>
    </row>
    <row r="114">
      <c r="A114" s="14" t="s">
        <v>29</v>
      </c>
      <c r="B114" s="14"/>
      <c r="C114" s="14"/>
      <c r="D114" s="14"/>
      <c r="E114" s="16" t="s">
        <v>145</v>
      </c>
      <c r="F114" s="14"/>
      <c r="G114" s="14"/>
      <c r="H114" s="14"/>
      <c r="I114" s="14"/>
    </row>
    <row r="115" ht="171">
      <c r="A115" s="14" t="s">
        <v>33</v>
      </c>
      <c r="B115" s="14"/>
      <c r="C115" s="14"/>
      <c r="D115" s="14"/>
      <c r="E115" s="16" t="s">
        <v>146</v>
      </c>
      <c r="F115" s="14"/>
      <c r="G115" s="14"/>
      <c r="H115" s="14"/>
      <c r="I115" s="14"/>
    </row>
    <row r="116">
      <c r="A116" s="14" t="s">
        <v>24</v>
      </c>
      <c r="B116" s="14">
        <v>29</v>
      </c>
      <c r="C116" s="15" t="s">
        <v>147</v>
      </c>
      <c r="D116" s="14" t="s">
        <v>26</v>
      </c>
      <c r="E116" s="16" t="s">
        <v>148</v>
      </c>
      <c r="F116" s="17" t="s">
        <v>67</v>
      </c>
      <c r="G116" s="18">
        <v>2</v>
      </c>
      <c r="H116" s="19">
        <v>0</v>
      </c>
      <c r="I116" s="19">
        <f>ROUND(G116*H116,P4)</f>
        <v>0</v>
      </c>
      <c r="O116" s="20">
        <f>I116*0.21</f>
        <v>0</v>
      </c>
      <c r="P116">
        <v>3</v>
      </c>
    </row>
    <row r="117">
      <c r="A117" s="14" t="s">
        <v>29</v>
      </c>
      <c r="B117" s="14"/>
      <c r="C117" s="14"/>
      <c r="D117" s="14"/>
      <c r="E117" s="16" t="s">
        <v>26</v>
      </c>
      <c r="F117" s="14"/>
      <c r="G117" s="14"/>
      <c r="H117" s="14"/>
      <c r="I117" s="14"/>
    </row>
    <row r="118" ht="128.25">
      <c r="A118" s="14" t="s">
        <v>33</v>
      </c>
      <c r="B118" s="14"/>
      <c r="C118" s="14"/>
      <c r="D118" s="14"/>
      <c r="E118" s="16" t="s">
        <v>149</v>
      </c>
      <c r="F118" s="14"/>
      <c r="G118" s="14"/>
      <c r="H118" s="14"/>
      <c r="I118" s="14"/>
    </row>
    <row r="119">
      <c r="A119" s="14" t="s">
        <v>24</v>
      </c>
      <c r="B119" s="14">
        <v>28</v>
      </c>
      <c r="C119" s="15" t="s">
        <v>150</v>
      </c>
      <c r="D119" s="14" t="s">
        <v>26</v>
      </c>
      <c r="E119" s="16" t="s">
        <v>151</v>
      </c>
      <c r="F119" s="17" t="s">
        <v>67</v>
      </c>
      <c r="G119" s="18">
        <v>2</v>
      </c>
      <c r="H119" s="19">
        <v>0</v>
      </c>
      <c r="I119" s="19">
        <f>ROUND(G119*H119,P4)</f>
        <v>0</v>
      </c>
      <c r="O119" s="20">
        <f>I119*0.21</f>
        <v>0</v>
      </c>
      <c r="P119">
        <v>3</v>
      </c>
    </row>
    <row r="120">
      <c r="A120" s="14" t="s">
        <v>29</v>
      </c>
      <c r="B120" s="14"/>
      <c r="C120" s="14"/>
      <c r="D120" s="14"/>
      <c r="E120" s="16" t="s">
        <v>26</v>
      </c>
      <c r="F120" s="14"/>
      <c r="G120" s="14"/>
      <c r="H120" s="14"/>
      <c r="I120" s="14"/>
    </row>
    <row r="121" ht="128.25">
      <c r="A121" s="14" t="s">
        <v>33</v>
      </c>
      <c r="B121" s="14"/>
      <c r="C121" s="14"/>
      <c r="D121" s="14"/>
      <c r="E121" s="16" t="s">
        <v>152</v>
      </c>
      <c r="F121" s="14"/>
      <c r="G121" s="14"/>
      <c r="H121" s="14"/>
      <c r="I121" s="14"/>
    </row>
    <row r="122">
      <c r="A122" s="14" t="s">
        <v>24</v>
      </c>
      <c r="B122" s="14">
        <v>30</v>
      </c>
      <c r="C122" s="15" t="s">
        <v>153</v>
      </c>
      <c r="D122" s="14" t="s">
        <v>26</v>
      </c>
      <c r="E122" s="16" t="s">
        <v>154</v>
      </c>
      <c r="F122" s="17" t="s">
        <v>67</v>
      </c>
      <c r="G122" s="18">
        <v>2</v>
      </c>
      <c r="H122" s="19">
        <v>0</v>
      </c>
      <c r="I122" s="19">
        <f>ROUND(G122*H122,P4)</f>
        <v>0</v>
      </c>
      <c r="O122" s="20">
        <f>I122*0.21</f>
        <v>0</v>
      </c>
      <c r="P122">
        <v>3</v>
      </c>
    </row>
    <row r="123">
      <c r="A123" s="14" t="s">
        <v>29</v>
      </c>
      <c r="B123" s="14"/>
      <c r="C123" s="14"/>
      <c r="D123" s="14"/>
      <c r="E123" s="16" t="s">
        <v>26</v>
      </c>
      <c r="F123" s="14"/>
      <c r="G123" s="14"/>
      <c r="H123" s="14"/>
      <c r="I123" s="14"/>
    </row>
    <row r="124" ht="156.75">
      <c r="A124" s="14" t="s">
        <v>33</v>
      </c>
      <c r="B124" s="14"/>
      <c r="C124" s="14"/>
      <c r="D124" s="14"/>
      <c r="E124" s="16" t="s">
        <v>155</v>
      </c>
      <c r="F124" s="14"/>
      <c r="G124" s="14"/>
      <c r="H124" s="14"/>
      <c r="I124" s="14"/>
    </row>
    <row r="125">
      <c r="A125" s="11" t="s">
        <v>21</v>
      </c>
      <c r="B125" s="11"/>
      <c r="C125" s="12" t="s">
        <v>156</v>
      </c>
      <c r="D125" s="11"/>
      <c r="E125" s="11" t="s">
        <v>157</v>
      </c>
      <c r="F125" s="11"/>
      <c r="G125" s="11"/>
      <c r="H125" s="11"/>
      <c r="I125" s="13">
        <f>SUMIFS(I126:I164,A126:A164,"P")</f>
        <v>0</v>
      </c>
    </row>
    <row r="126">
      <c r="A126" s="14" t="s">
        <v>24</v>
      </c>
      <c r="B126" s="14">
        <v>32</v>
      </c>
      <c r="C126" s="15" t="s">
        <v>158</v>
      </c>
      <c r="D126" s="14" t="s">
        <v>26</v>
      </c>
      <c r="E126" s="16" t="s">
        <v>159</v>
      </c>
      <c r="F126" s="17" t="s">
        <v>67</v>
      </c>
      <c r="G126" s="18">
        <v>40</v>
      </c>
      <c r="H126" s="19">
        <v>0</v>
      </c>
      <c r="I126" s="19">
        <f>ROUND(G126*H126,P4)</f>
        <v>0</v>
      </c>
      <c r="O126" s="20">
        <f>I126*0.21</f>
        <v>0</v>
      </c>
      <c r="P126">
        <v>3</v>
      </c>
    </row>
    <row r="127">
      <c r="A127" s="14" t="s">
        <v>29</v>
      </c>
      <c r="B127" s="14"/>
      <c r="C127" s="14"/>
      <c r="D127" s="14"/>
      <c r="E127" s="16" t="s">
        <v>26</v>
      </c>
      <c r="F127" s="14"/>
      <c r="G127" s="14"/>
      <c r="H127" s="14"/>
      <c r="I127" s="14"/>
    </row>
    <row r="128" ht="128.25">
      <c r="A128" s="14" t="s">
        <v>33</v>
      </c>
      <c r="B128" s="14"/>
      <c r="C128" s="14"/>
      <c r="D128" s="14"/>
      <c r="E128" s="16" t="s">
        <v>160</v>
      </c>
      <c r="F128" s="14"/>
      <c r="G128" s="14"/>
      <c r="H128" s="14"/>
      <c r="I128" s="14"/>
    </row>
    <row r="129" ht="28.5">
      <c r="A129" s="14" t="s">
        <v>24</v>
      </c>
      <c r="B129" s="14">
        <v>31</v>
      </c>
      <c r="C129" s="15" t="s">
        <v>161</v>
      </c>
      <c r="D129" s="14" t="s">
        <v>26</v>
      </c>
      <c r="E129" s="16" t="s">
        <v>162</v>
      </c>
      <c r="F129" s="17" t="s">
        <v>67</v>
      </c>
      <c r="G129" s="18">
        <v>41</v>
      </c>
      <c r="H129" s="19">
        <v>0</v>
      </c>
      <c r="I129" s="19">
        <f>ROUND(G129*H129,P4)</f>
        <v>0</v>
      </c>
      <c r="O129" s="20">
        <f>I129*0.21</f>
        <v>0</v>
      </c>
      <c r="P129">
        <v>3</v>
      </c>
    </row>
    <row r="130">
      <c r="A130" s="14" t="s">
        <v>29</v>
      </c>
      <c r="B130" s="14"/>
      <c r="C130" s="14"/>
      <c r="D130" s="14"/>
      <c r="E130" s="16" t="s">
        <v>26</v>
      </c>
      <c r="F130" s="14"/>
      <c r="G130" s="14"/>
      <c r="H130" s="14"/>
      <c r="I130" s="14"/>
    </row>
    <row r="131" ht="156.75">
      <c r="A131" s="14" t="s">
        <v>33</v>
      </c>
      <c r="B131" s="14"/>
      <c r="C131" s="14"/>
      <c r="D131" s="14"/>
      <c r="E131" s="16" t="s">
        <v>163</v>
      </c>
      <c r="F131" s="14"/>
      <c r="G131" s="14"/>
      <c r="H131" s="14"/>
      <c r="I131" s="14"/>
    </row>
    <row r="132" ht="28.5">
      <c r="A132" s="14" t="s">
        <v>24</v>
      </c>
      <c r="B132" s="14">
        <v>33</v>
      </c>
      <c r="C132" s="15" t="s">
        <v>164</v>
      </c>
      <c r="D132" s="14" t="s">
        <v>26</v>
      </c>
      <c r="E132" s="16" t="s">
        <v>165</v>
      </c>
      <c r="F132" s="17" t="s">
        <v>67</v>
      </c>
      <c r="G132" s="18">
        <v>39</v>
      </c>
      <c r="H132" s="19">
        <v>0</v>
      </c>
      <c r="I132" s="19">
        <f>ROUND(G132*H132,P4)</f>
        <v>0</v>
      </c>
      <c r="O132" s="20">
        <f>I132*0.21</f>
        <v>0</v>
      </c>
      <c r="P132">
        <v>3</v>
      </c>
    </row>
    <row r="133">
      <c r="A133" s="14" t="s">
        <v>29</v>
      </c>
      <c r="B133" s="14"/>
      <c r="C133" s="14"/>
      <c r="D133" s="14"/>
      <c r="E133" s="16" t="s">
        <v>26</v>
      </c>
      <c r="F133" s="14"/>
      <c r="G133" s="14"/>
      <c r="H133" s="14"/>
      <c r="I133" s="14"/>
    </row>
    <row r="134" ht="171">
      <c r="A134" s="14" t="s">
        <v>33</v>
      </c>
      <c r="B134" s="14"/>
      <c r="C134" s="14"/>
      <c r="D134" s="14"/>
      <c r="E134" s="16" t="s">
        <v>166</v>
      </c>
      <c r="F134" s="14"/>
      <c r="G134" s="14"/>
      <c r="H134" s="14"/>
      <c r="I134" s="14"/>
    </row>
    <row r="135" ht="28.5">
      <c r="A135" s="14" t="s">
        <v>24</v>
      </c>
      <c r="B135" s="14">
        <v>35</v>
      </c>
      <c r="C135" s="15" t="s">
        <v>167</v>
      </c>
      <c r="D135" s="14" t="s">
        <v>26</v>
      </c>
      <c r="E135" s="16" t="s">
        <v>168</v>
      </c>
      <c r="F135" s="17" t="s">
        <v>67</v>
      </c>
      <c r="G135" s="18">
        <v>4</v>
      </c>
      <c r="H135" s="19">
        <v>0</v>
      </c>
      <c r="I135" s="19">
        <f>ROUND(G135*H135,P4)</f>
        <v>0</v>
      </c>
      <c r="O135" s="20">
        <f>I135*0.21</f>
        <v>0</v>
      </c>
      <c r="P135">
        <v>3</v>
      </c>
    </row>
    <row r="136">
      <c r="A136" s="14" t="s">
        <v>29</v>
      </c>
      <c r="B136" s="14"/>
      <c r="C136" s="14"/>
      <c r="D136" s="14"/>
      <c r="E136" s="16" t="s">
        <v>26</v>
      </c>
      <c r="F136" s="14"/>
      <c r="G136" s="14"/>
      <c r="H136" s="14"/>
      <c r="I136" s="14"/>
    </row>
    <row r="137" ht="128.25">
      <c r="A137" s="14" t="s">
        <v>33</v>
      </c>
      <c r="B137" s="14"/>
      <c r="C137" s="14"/>
      <c r="D137" s="14"/>
      <c r="E137" s="16" t="s">
        <v>169</v>
      </c>
      <c r="F137" s="14"/>
      <c r="G137" s="14"/>
      <c r="H137" s="14"/>
      <c r="I137" s="14"/>
    </row>
    <row r="138" ht="28.5">
      <c r="A138" s="14" t="s">
        <v>24</v>
      </c>
      <c r="B138" s="14">
        <v>34</v>
      </c>
      <c r="C138" s="15" t="s">
        <v>170</v>
      </c>
      <c r="D138" s="14" t="s">
        <v>26</v>
      </c>
      <c r="E138" s="16" t="s">
        <v>171</v>
      </c>
      <c r="F138" s="17" t="s">
        <v>67</v>
      </c>
      <c r="G138" s="18">
        <v>4</v>
      </c>
      <c r="H138" s="19">
        <v>0</v>
      </c>
      <c r="I138" s="19">
        <f>ROUND(G138*H138,P4)</f>
        <v>0</v>
      </c>
      <c r="O138" s="20">
        <f>I138*0.21</f>
        <v>0</v>
      </c>
      <c r="P138">
        <v>3</v>
      </c>
    </row>
    <row r="139">
      <c r="A139" s="14" t="s">
        <v>29</v>
      </c>
      <c r="B139" s="14"/>
      <c r="C139" s="14"/>
      <c r="D139" s="14"/>
      <c r="E139" s="16" t="s">
        <v>26</v>
      </c>
      <c r="F139" s="14"/>
      <c r="G139" s="14"/>
      <c r="H139" s="14"/>
      <c r="I139" s="14"/>
    </row>
    <row r="140" ht="171">
      <c r="A140" s="14" t="s">
        <v>33</v>
      </c>
      <c r="B140" s="14"/>
      <c r="C140" s="14"/>
      <c r="D140" s="14"/>
      <c r="E140" s="16" t="s">
        <v>172</v>
      </c>
      <c r="F140" s="14"/>
      <c r="G140" s="14"/>
      <c r="H140" s="14"/>
      <c r="I140" s="14"/>
    </row>
    <row r="141" ht="28.5">
      <c r="A141" s="14" t="s">
        <v>24</v>
      </c>
      <c r="B141" s="14">
        <v>36</v>
      </c>
      <c r="C141" s="15" t="s">
        <v>173</v>
      </c>
      <c r="D141" s="14" t="s">
        <v>26</v>
      </c>
      <c r="E141" s="16" t="s">
        <v>174</v>
      </c>
      <c r="F141" s="17" t="s">
        <v>67</v>
      </c>
      <c r="G141" s="18">
        <v>4</v>
      </c>
      <c r="H141" s="19">
        <v>0</v>
      </c>
      <c r="I141" s="19">
        <f>ROUND(G141*H141,P4)</f>
        <v>0</v>
      </c>
      <c r="O141" s="20">
        <f>I141*0.21</f>
        <v>0</v>
      </c>
      <c r="P141">
        <v>3</v>
      </c>
    </row>
    <row r="142">
      <c r="A142" s="14" t="s">
        <v>29</v>
      </c>
      <c r="B142" s="14"/>
      <c r="C142" s="14"/>
      <c r="D142" s="14"/>
      <c r="E142" s="16" t="s">
        <v>26</v>
      </c>
      <c r="F142" s="14"/>
      <c r="G142" s="14"/>
      <c r="H142" s="14"/>
      <c r="I142" s="14"/>
    </row>
    <row r="143" ht="199.5">
      <c r="A143" s="14" t="s">
        <v>33</v>
      </c>
      <c r="B143" s="14"/>
      <c r="C143" s="14"/>
      <c r="D143" s="14"/>
      <c r="E143" s="16" t="s">
        <v>175</v>
      </c>
      <c r="F143" s="14"/>
      <c r="G143" s="14"/>
      <c r="H143" s="14"/>
      <c r="I143" s="14"/>
    </row>
    <row r="144" ht="28.5">
      <c r="A144" s="14" t="s">
        <v>24</v>
      </c>
      <c r="B144" s="14">
        <v>38</v>
      </c>
      <c r="C144" s="15" t="s">
        <v>176</v>
      </c>
      <c r="D144" s="14" t="s">
        <v>26</v>
      </c>
      <c r="E144" s="16" t="s">
        <v>177</v>
      </c>
      <c r="F144" s="17" t="s">
        <v>67</v>
      </c>
      <c r="G144" s="18">
        <v>19</v>
      </c>
      <c r="H144" s="19">
        <v>0</v>
      </c>
      <c r="I144" s="19">
        <f>ROUND(G144*H144,P4)</f>
        <v>0</v>
      </c>
      <c r="O144" s="20">
        <f>I144*0.21</f>
        <v>0</v>
      </c>
      <c r="P144">
        <v>3</v>
      </c>
    </row>
    <row r="145">
      <c r="A145" s="14" t="s">
        <v>29</v>
      </c>
      <c r="B145" s="14"/>
      <c r="C145" s="14"/>
      <c r="D145" s="14"/>
      <c r="E145" s="16" t="s">
        <v>26</v>
      </c>
      <c r="F145" s="14"/>
      <c r="G145" s="14"/>
      <c r="H145" s="14"/>
      <c r="I145" s="14"/>
    </row>
    <row r="146" ht="171">
      <c r="A146" s="14" t="s">
        <v>33</v>
      </c>
      <c r="B146" s="14"/>
      <c r="C146" s="14"/>
      <c r="D146" s="14"/>
      <c r="E146" s="16" t="s">
        <v>178</v>
      </c>
      <c r="F146" s="14"/>
      <c r="G146" s="14"/>
      <c r="H146" s="14"/>
      <c r="I146" s="14"/>
    </row>
    <row r="147" ht="28.5">
      <c r="A147" s="14" t="s">
        <v>24</v>
      </c>
      <c r="B147" s="14">
        <v>37</v>
      </c>
      <c r="C147" s="15" t="s">
        <v>179</v>
      </c>
      <c r="D147" s="14" t="s">
        <v>26</v>
      </c>
      <c r="E147" s="16" t="s">
        <v>180</v>
      </c>
      <c r="F147" s="17" t="s">
        <v>67</v>
      </c>
      <c r="G147" s="18">
        <v>19</v>
      </c>
      <c r="H147" s="19">
        <v>0</v>
      </c>
      <c r="I147" s="19">
        <f>ROUND(G147*H147,P4)</f>
        <v>0</v>
      </c>
      <c r="O147" s="20">
        <f>I147*0.21</f>
        <v>0</v>
      </c>
      <c r="P147">
        <v>3</v>
      </c>
    </row>
    <row r="148">
      <c r="A148" s="14" t="s">
        <v>29</v>
      </c>
      <c r="B148" s="14"/>
      <c r="C148" s="14"/>
      <c r="D148" s="14"/>
      <c r="E148" s="16" t="s">
        <v>26</v>
      </c>
      <c r="F148" s="14"/>
      <c r="G148" s="14"/>
      <c r="H148" s="14"/>
      <c r="I148" s="14"/>
    </row>
    <row r="149" ht="171">
      <c r="A149" s="14" t="s">
        <v>33</v>
      </c>
      <c r="B149" s="14"/>
      <c r="C149" s="14"/>
      <c r="D149" s="14"/>
      <c r="E149" s="16" t="s">
        <v>181</v>
      </c>
      <c r="F149" s="14"/>
      <c r="G149" s="14"/>
      <c r="H149" s="14"/>
      <c r="I149" s="14"/>
    </row>
    <row r="150" ht="28.5">
      <c r="A150" s="14" t="s">
        <v>24</v>
      </c>
      <c r="B150" s="14">
        <v>39</v>
      </c>
      <c r="C150" s="15" t="s">
        <v>182</v>
      </c>
      <c r="D150" s="14" t="s">
        <v>26</v>
      </c>
      <c r="E150" s="16" t="s">
        <v>183</v>
      </c>
      <c r="F150" s="17" t="s">
        <v>67</v>
      </c>
      <c r="G150" s="18">
        <v>19</v>
      </c>
      <c r="H150" s="19">
        <v>0</v>
      </c>
      <c r="I150" s="19">
        <f>ROUND(G150*H150,P4)</f>
        <v>0</v>
      </c>
      <c r="O150" s="20">
        <f>I150*0.21</f>
        <v>0</v>
      </c>
      <c r="P150">
        <v>3</v>
      </c>
    </row>
    <row r="151">
      <c r="A151" s="14" t="s">
        <v>29</v>
      </c>
      <c r="B151" s="14"/>
      <c r="C151" s="14"/>
      <c r="D151" s="14"/>
      <c r="E151" s="16" t="s">
        <v>26</v>
      </c>
      <c r="F151" s="14"/>
      <c r="G151" s="14"/>
      <c r="H151" s="14"/>
      <c r="I151" s="14"/>
    </row>
    <row r="152" ht="199.5">
      <c r="A152" s="14" t="s">
        <v>33</v>
      </c>
      <c r="B152" s="14"/>
      <c r="C152" s="14"/>
      <c r="D152" s="14"/>
      <c r="E152" s="16" t="s">
        <v>184</v>
      </c>
      <c r="F152" s="14"/>
      <c r="G152" s="14"/>
      <c r="H152" s="14"/>
      <c r="I152" s="14"/>
    </row>
    <row r="153">
      <c r="A153" s="14" t="s">
        <v>24</v>
      </c>
      <c r="B153" s="14">
        <v>41</v>
      </c>
      <c r="C153" s="15" t="s">
        <v>185</v>
      </c>
      <c r="D153" s="14" t="s">
        <v>26</v>
      </c>
      <c r="E153" s="16" t="s">
        <v>186</v>
      </c>
      <c r="F153" s="17" t="s">
        <v>67</v>
      </c>
      <c r="G153" s="18">
        <v>1</v>
      </c>
      <c r="H153" s="19">
        <v>0</v>
      </c>
      <c r="I153" s="19">
        <f>ROUND(G153*H153,P4)</f>
        <v>0</v>
      </c>
      <c r="O153" s="20">
        <f>I153*0.21</f>
        <v>0</v>
      </c>
      <c r="P153">
        <v>3</v>
      </c>
    </row>
    <row r="154">
      <c r="A154" s="14" t="s">
        <v>29</v>
      </c>
      <c r="B154" s="14"/>
      <c r="C154" s="14"/>
      <c r="D154" s="14"/>
      <c r="E154" s="16" t="s">
        <v>26</v>
      </c>
      <c r="F154" s="14"/>
      <c r="G154" s="14"/>
      <c r="H154" s="14"/>
      <c r="I154" s="14"/>
    </row>
    <row r="155" ht="142.5">
      <c r="A155" s="14" t="s">
        <v>33</v>
      </c>
      <c r="B155" s="14"/>
      <c r="C155" s="14"/>
      <c r="D155" s="14"/>
      <c r="E155" s="16" t="s">
        <v>187</v>
      </c>
      <c r="F155" s="14"/>
      <c r="G155" s="14"/>
      <c r="H155" s="14"/>
      <c r="I155" s="14"/>
    </row>
    <row r="156">
      <c r="A156" s="14" t="s">
        <v>24</v>
      </c>
      <c r="B156" s="14">
        <v>40</v>
      </c>
      <c r="C156" s="15" t="s">
        <v>188</v>
      </c>
      <c r="D156" s="14" t="s">
        <v>26</v>
      </c>
      <c r="E156" s="16" t="s">
        <v>189</v>
      </c>
      <c r="F156" s="17" t="s">
        <v>67</v>
      </c>
      <c r="G156" s="18">
        <v>1</v>
      </c>
      <c r="H156" s="19">
        <v>0</v>
      </c>
      <c r="I156" s="19">
        <f>ROUND(G156*H156,P4)</f>
        <v>0</v>
      </c>
      <c r="O156" s="20">
        <f>I156*0.21</f>
        <v>0</v>
      </c>
      <c r="P156">
        <v>3</v>
      </c>
    </row>
    <row r="157">
      <c r="A157" s="14" t="s">
        <v>29</v>
      </c>
      <c r="B157" s="14"/>
      <c r="C157" s="14"/>
      <c r="D157" s="14"/>
      <c r="E157" s="16" t="s">
        <v>26</v>
      </c>
      <c r="F157" s="14"/>
      <c r="G157" s="14"/>
      <c r="H157" s="14"/>
      <c r="I157" s="14"/>
    </row>
    <row r="158" ht="142.5">
      <c r="A158" s="14" t="s">
        <v>33</v>
      </c>
      <c r="B158" s="14"/>
      <c r="C158" s="14"/>
      <c r="D158" s="14"/>
      <c r="E158" s="16" t="s">
        <v>187</v>
      </c>
      <c r="F158" s="14"/>
      <c r="G158" s="14"/>
      <c r="H158" s="14"/>
      <c r="I158" s="14"/>
    </row>
    <row r="159">
      <c r="A159" s="14" t="s">
        <v>24</v>
      </c>
      <c r="B159" s="14">
        <v>43</v>
      </c>
      <c r="C159" s="15" t="s">
        <v>190</v>
      </c>
      <c r="D159" s="14" t="s">
        <v>26</v>
      </c>
      <c r="E159" s="16" t="s">
        <v>191</v>
      </c>
      <c r="F159" s="17" t="s">
        <v>67</v>
      </c>
      <c r="G159" s="18">
        <v>1</v>
      </c>
      <c r="H159" s="19">
        <v>0</v>
      </c>
      <c r="I159" s="19">
        <f>ROUND(G159*H159,P4)</f>
        <v>0</v>
      </c>
      <c r="O159" s="20">
        <f>I159*0.21</f>
        <v>0</v>
      </c>
      <c r="P159">
        <v>3</v>
      </c>
    </row>
    <row r="160">
      <c r="A160" s="14" t="s">
        <v>29</v>
      </c>
      <c r="B160" s="14"/>
      <c r="C160" s="14"/>
      <c r="D160" s="14"/>
      <c r="E160" s="16" t="s">
        <v>26</v>
      </c>
      <c r="F160" s="14"/>
      <c r="G160" s="14"/>
      <c r="H160" s="14"/>
      <c r="I160" s="14"/>
    </row>
    <row r="161" ht="128.25">
      <c r="A161" s="14" t="s">
        <v>33</v>
      </c>
      <c r="B161" s="14"/>
      <c r="C161" s="14"/>
      <c r="D161" s="14"/>
      <c r="E161" s="16" t="s">
        <v>192</v>
      </c>
      <c r="F161" s="14"/>
      <c r="G161" s="14"/>
      <c r="H161" s="14"/>
      <c r="I161" s="14"/>
    </row>
    <row r="162">
      <c r="A162" s="14" t="s">
        <v>24</v>
      </c>
      <c r="B162" s="14">
        <v>42</v>
      </c>
      <c r="C162" s="15" t="s">
        <v>193</v>
      </c>
      <c r="D162" s="14" t="s">
        <v>26</v>
      </c>
      <c r="E162" s="16" t="s">
        <v>194</v>
      </c>
      <c r="F162" s="17" t="s">
        <v>67</v>
      </c>
      <c r="G162" s="18">
        <v>1</v>
      </c>
      <c r="H162" s="19">
        <v>0</v>
      </c>
      <c r="I162" s="19">
        <f>ROUND(G162*H162,P4)</f>
        <v>0</v>
      </c>
      <c r="O162" s="20">
        <f>I162*0.21</f>
        <v>0</v>
      </c>
      <c r="P162">
        <v>3</v>
      </c>
    </row>
    <row r="163">
      <c r="A163" s="14" t="s">
        <v>29</v>
      </c>
      <c r="B163" s="14"/>
      <c r="C163" s="14"/>
      <c r="D163" s="14"/>
      <c r="E163" s="16" t="s">
        <v>26</v>
      </c>
      <c r="F163" s="14"/>
      <c r="G163" s="14"/>
      <c r="H163" s="14"/>
      <c r="I163" s="14"/>
    </row>
    <row r="164" ht="142.5">
      <c r="A164" s="14" t="s">
        <v>33</v>
      </c>
      <c r="B164" s="14"/>
      <c r="C164" s="14"/>
      <c r="D164" s="14"/>
      <c r="E164" s="16" t="s">
        <v>195</v>
      </c>
      <c r="F164" s="14"/>
      <c r="G164" s="14"/>
      <c r="H164" s="14"/>
      <c r="I164" s="14"/>
    </row>
    <row r="165">
      <c r="A165" s="11" t="s">
        <v>21</v>
      </c>
      <c r="B165" s="11"/>
      <c r="C165" s="12" t="s">
        <v>196</v>
      </c>
      <c r="D165" s="11"/>
      <c r="E165" s="11" t="s">
        <v>197</v>
      </c>
      <c r="F165" s="11"/>
      <c r="G165" s="11"/>
      <c r="H165" s="11"/>
      <c r="I165" s="13">
        <f>SUMIFS(I166:I177,A166:A177,"P")</f>
        <v>0</v>
      </c>
    </row>
    <row r="166">
      <c r="A166" s="14" t="s">
        <v>24</v>
      </c>
      <c r="B166" s="14">
        <v>45</v>
      </c>
      <c r="C166" s="15" t="s">
        <v>198</v>
      </c>
      <c r="D166" s="14" t="s">
        <v>26</v>
      </c>
      <c r="E166" s="16" t="s">
        <v>199</v>
      </c>
      <c r="F166" s="17" t="s">
        <v>67</v>
      </c>
      <c r="G166" s="18">
        <v>2</v>
      </c>
      <c r="H166" s="19">
        <v>0</v>
      </c>
      <c r="I166" s="19">
        <f>ROUND(G166*H166,P4)</f>
        <v>0</v>
      </c>
      <c r="O166" s="20">
        <f>I166*0.21</f>
        <v>0</v>
      </c>
      <c r="P166">
        <v>3</v>
      </c>
    </row>
    <row r="167">
      <c r="A167" s="14" t="s">
        <v>29</v>
      </c>
      <c r="B167" s="14"/>
      <c r="C167" s="14"/>
      <c r="D167" s="14"/>
      <c r="E167" s="16" t="s">
        <v>26</v>
      </c>
      <c r="F167" s="14"/>
      <c r="G167" s="14"/>
      <c r="H167" s="14"/>
      <c r="I167" s="14"/>
    </row>
    <row r="168" ht="128.25">
      <c r="A168" s="14" t="s">
        <v>33</v>
      </c>
      <c r="B168" s="14"/>
      <c r="C168" s="14"/>
      <c r="D168" s="14"/>
      <c r="E168" s="16" t="s">
        <v>200</v>
      </c>
      <c r="F168" s="14"/>
      <c r="G168" s="14"/>
      <c r="H168" s="14"/>
      <c r="I168" s="14"/>
    </row>
    <row r="169">
      <c r="A169" s="14" t="s">
        <v>24</v>
      </c>
      <c r="B169" s="14">
        <v>44</v>
      </c>
      <c r="C169" s="15" t="s">
        <v>201</v>
      </c>
      <c r="D169" s="14" t="s">
        <v>26</v>
      </c>
      <c r="E169" s="16" t="s">
        <v>202</v>
      </c>
      <c r="F169" s="17" t="s">
        <v>67</v>
      </c>
      <c r="G169" s="18">
        <v>2</v>
      </c>
      <c r="H169" s="19">
        <v>0</v>
      </c>
      <c r="I169" s="19">
        <f>ROUND(G169*H169,P4)</f>
        <v>0</v>
      </c>
      <c r="O169" s="20">
        <f>I169*0.21</f>
        <v>0</v>
      </c>
      <c r="P169">
        <v>3</v>
      </c>
    </row>
    <row r="170">
      <c r="A170" s="14" t="s">
        <v>29</v>
      </c>
      <c r="B170" s="14"/>
      <c r="C170" s="14"/>
      <c r="D170" s="14"/>
      <c r="E170" s="16" t="s">
        <v>26</v>
      </c>
      <c r="F170" s="14"/>
      <c r="G170" s="14"/>
      <c r="H170" s="14"/>
      <c r="I170" s="14"/>
    </row>
    <row r="171" ht="156.75">
      <c r="A171" s="14" t="s">
        <v>33</v>
      </c>
      <c r="B171" s="14"/>
      <c r="C171" s="14"/>
      <c r="D171" s="14"/>
      <c r="E171" s="16" t="s">
        <v>203</v>
      </c>
      <c r="F171" s="14"/>
      <c r="G171" s="14"/>
      <c r="H171" s="14"/>
      <c r="I171" s="14"/>
    </row>
    <row r="172">
      <c r="A172" s="14" t="s">
        <v>24</v>
      </c>
      <c r="B172" s="14">
        <v>47</v>
      </c>
      <c r="C172" s="15" t="s">
        <v>204</v>
      </c>
      <c r="D172" s="14" t="s">
        <v>26</v>
      </c>
      <c r="E172" s="16" t="s">
        <v>205</v>
      </c>
      <c r="F172" s="17" t="s">
        <v>67</v>
      </c>
      <c r="G172" s="18">
        <v>1</v>
      </c>
      <c r="H172" s="19">
        <v>0</v>
      </c>
      <c r="I172" s="19">
        <f>ROUND(G172*H172,P4)</f>
        <v>0</v>
      </c>
      <c r="O172" s="20">
        <f>I172*0.21</f>
        <v>0</v>
      </c>
      <c r="P172">
        <v>3</v>
      </c>
    </row>
    <row r="173">
      <c r="A173" s="14" t="s">
        <v>29</v>
      </c>
      <c r="B173" s="14"/>
      <c r="C173" s="14"/>
      <c r="D173" s="14"/>
      <c r="E173" s="16" t="s">
        <v>26</v>
      </c>
      <c r="F173" s="14"/>
      <c r="G173" s="14"/>
      <c r="H173" s="14"/>
      <c r="I173" s="14"/>
    </row>
    <row r="174" ht="142.5">
      <c r="A174" s="14" t="s">
        <v>33</v>
      </c>
      <c r="B174" s="14"/>
      <c r="C174" s="14"/>
      <c r="D174" s="14"/>
      <c r="E174" s="16" t="s">
        <v>206</v>
      </c>
      <c r="F174" s="14"/>
      <c r="G174" s="14"/>
      <c r="H174" s="14"/>
      <c r="I174" s="14"/>
    </row>
    <row r="175">
      <c r="A175" s="14" t="s">
        <v>24</v>
      </c>
      <c r="B175" s="14">
        <v>46</v>
      </c>
      <c r="C175" s="15" t="s">
        <v>207</v>
      </c>
      <c r="D175" s="14" t="s">
        <v>26</v>
      </c>
      <c r="E175" s="16" t="s">
        <v>208</v>
      </c>
      <c r="F175" s="17" t="s">
        <v>67</v>
      </c>
      <c r="G175" s="18">
        <v>1</v>
      </c>
      <c r="H175" s="19">
        <v>0</v>
      </c>
      <c r="I175" s="19">
        <f>ROUND(G175*H175,P4)</f>
        <v>0</v>
      </c>
      <c r="O175" s="20">
        <f>I175*0.21</f>
        <v>0</v>
      </c>
      <c r="P175">
        <v>3</v>
      </c>
    </row>
    <row r="176">
      <c r="A176" s="14" t="s">
        <v>29</v>
      </c>
      <c r="B176" s="14"/>
      <c r="C176" s="14"/>
      <c r="D176" s="14"/>
      <c r="E176" s="16" t="s">
        <v>26</v>
      </c>
      <c r="F176" s="14"/>
      <c r="G176" s="14"/>
      <c r="H176" s="14"/>
      <c r="I176" s="14"/>
    </row>
    <row r="177" ht="156.75">
      <c r="A177" s="14" t="s">
        <v>33</v>
      </c>
      <c r="B177" s="14"/>
      <c r="C177" s="14"/>
      <c r="D177" s="14"/>
      <c r="E177" s="16" t="s">
        <v>209</v>
      </c>
      <c r="F177" s="14"/>
      <c r="G177" s="14"/>
      <c r="H177" s="14"/>
      <c r="I177" s="14"/>
    </row>
    <row r="178">
      <c r="A178" s="11" t="s">
        <v>21</v>
      </c>
      <c r="B178" s="11"/>
      <c r="C178" s="12" t="s">
        <v>210</v>
      </c>
      <c r="D178" s="11"/>
      <c r="E178" s="11" t="s">
        <v>211</v>
      </c>
      <c r="F178" s="11"/>
      <c r="G178" s="11"/>
      <c r="H178" s="11"/>
      <c r="I178" s="13">
        <f>SUMIFS(I179:I190,A179:A190,"P")</f>
        <v>0</v>
      </c>
    </row>
    <row r="179">
      <c r="A179" s="14" t="s">
        <v>24</v>
      </c>
      <c r="B179" s="14">
        <v>48</v>
      </c>
      <c r="C179" s="15" t="s">
        <v>212</v>
      </c>
      <c r="D179" s="14" t="s">
        <v>26</v>
      </c>
      <c r="E179" s="16" t="s">
        <v>213</v>
      </c>
      <c r="F179" s="17" t="s">
        <v>214</v>
      </c>
      <c r="G179" s="18">
        <v>24</v>
      </c>
      <c r="H179" s="19">
        <v>0</v>
      </c>
      <c r="I179" s="19">
        <f>ROUND(G179*H179,P4)</f>
        <v>0</v>
      </c>
      <c r="O179" s="20">
        <f>I179*0.21</f>
        <v>0</v>
      </c>
      <c r="P179">
        <v>3</v>
      </c>
    </row>
    <row r="180">
      <c r="A180" s="14" t="s">
        <v>29</v>
      </c>
      <c r="B180" s="14"/>
      <c r="C180" s="14"/>
      <c r="D180" s="14"/>
      <c r="E180" s="16" t="s">
        <v>26</v>
      </c>
      <c r="F180" s="14"/>
      <c r="G180" s="14"/>
      <c r="H180" s="14"/>
      <c r="I180" s="14"/>
    </row>
    <row r="181" ht="128.25">
      <c r="A181" s="14" t="s">
        <v>33</v>
      </c>
      <c r="B181" s="14"/>
      <c r="C181" s="14"/>
      <c r="D181" s="14"/>
      <c r="E181" s="16" t="s">
        <v>215</v>
      </c>
      <c r="F181" s="14"/>
      <c r="G181" s="14"/>
      <c r="H181" s="14"/>
      <c r="I181" s="14"/>
    </row>
    <row r="182">
      <c r="A182" s="14" t="s">
        <v>24</v>
      </c>
      <c r="B182" s="14">
        <v>49</v>
      </c>
      <c r="C182" s="15" t="s">
        <v>216</v>
      </c>
      <c r="D182" s="14" t="s">
        <v>26</v>
      </c>
      <c r="E182" s="16" t="s">
        <v>217</v>
      </c>
      <c r="F182" s="17" t="s">
        <v>214</v>
      </c>
      <c r="G182" s="18">
        <v>24</v>
      </c>
      <c r="H182" s="19">
        <v>0</v>
      </c>
      <c r="I182" s="19">
        <f>ROUND(G182*H182,P4)</f>
        <v>0</v>
      </c>
      <c r="O182" s="20">
        <f>I182*0.21</f>
        <v>0</v>
      </c>
      <c r="P182">
        <v>3</v>
      </c>
    </row>
    <row r="183">
      <c r="A183" s="14" t="s">
        <v>29</v>
      </c>
      <c r="B183" s="14"/>
      <c r="C183" s="14"/>
      <c r="D183" s="14"/>
      <c r="E183" s="16" t="s">
        <v>26</v>
      </c>
      <c r="F183" s="14"/>
      <c r="G183" s="14"/>
      <c r="H183" s="14"/>
      <c r="I183" s="14"/>
    </row>
    <row r="184" ht="128.25">
      <c r="A184" s="14" t="s">
        <v>33</v>
      </c>
      <c r="B184" s="14"/>
      <c r="C184" s="14"/>
      <c r="D184" s="14"/>
      <c r="E184" s="16" t="s">
        <v>218</v>
      </c>
      <c r="F184" s="14"/>
      <c r="G184" s="14"/>
      <c r="H184" s="14"/>
      <c r="I184" s="14"/>
    </row>
    <row r="185">
      <c r="A185" s="14" t="s">
        <v>24</v>
      </c>
      <c r="B185" s="14">
        <v>50</v>
      </c>
      <c r="C185" s="15" t="s">
        <v>219</v>
      </c>
      <c r="D185" s="14" t="s">
        <v>26</v>
      </c>
      <c r="E185" s="16" t="s">
        <v>220</v>
      </c>
      <c r="F185" s="17" t="s">
        <v>214</v>
      </c>
      <c r="G185" s="18">
        <v>40</v>
      </c>
      <c r="H185" s="19">
        <v>0</v>
      </c>
      <c r="I185" s="19">
        <f>ROUND(G185*H185,P4)</f>
        <v>0</v>
      </c>
      <c r="O185" s="20">
        <f>I185*0.21</f>
        <v>0</v>
      </c>
      <c r="P185">
        <v>3</v>
      </c>
    </row>
    <row r="186">
      <c r="A186" s="14" t="s">
        <v>29</v>
      </c>
      <c r="B186" s="14"/>
      <c r="C186" s="14"/>
      <c r="D186" s="14"/>
      <c r="E186" s="16" t="s">
        <v>26</v>
      </c>
      <c r="F186" s="14"/>
      <c r="G186" s="14"/>
      <c r="H186" s="14"/>
      <c r="I186" s="14"/>
    </row>
    <row r="187" ht="128.25">
      <c r="A187" s="14" t="s">
        <v>33</v>
      </c>
      <c r="B187" s="14"/>
      <c r="C187" s="14"/>
      <c r="D187" s="14"/>
      <c r="E187" s="16" t="s">
        <v>221</v>
      </c>
      <c r="F187" s="14"/>
      <c r="G187" s="14"/>
      <c r="H187" s="14"/>
      <c r="I187" s="14"/>
    </row>
    <row r="188">
      <c r="A188" s="14" t="s">
        <v>24</v>
      </c>
      <c r="B188" s="14">
        <v>51</v>
      </c>
      <c r="C188" s="15" t="s">
        <v>222</v>
      </c>
      <c r="D188" s="14" t="s">
        <v>26</v>
      </c>
      <c r="E188" s="16" t="s">
        <v>223</v>
      </c>
      <c r="F188" s="17" t="s">
        <v>67</v>
      </c>
      <c r="G188" s="18">
        <v>1</v>
      </c>
      <c r="H188" s="19">
        <v>0</v>
      </c>
      <c r="I188" s="19">
        <f>ROUND(G188*H188,P4)</f>
        <v>0</v>
      </c>
      <c r="O188" s="20">
        <f>I188*0.21</f>
        <v>0</v>
      </c>
      <c r="P188">
        <v>3</v>
      </c>
    </row>
    <row r="189">
      <c r="A189" s="14" t="s">
        <v>29</v>
      </c>
      <c r="B189" s="14"/>
      <c r="C189" s="14"/>
      <c r="D189" s="14"/>
      <c r="E189" s="16" t="s">
        <v>26</v>
      </c>
      <c r="F189" s="14"/>
      <c r="G189" s="14"/>
      <c r="H189" s="14"/>
      <c r="I189" s="14"/>
    </row>
    <row r="190" ht="99.75">
      <c r="A190" s="14" t="s">
        <v>33</v>
      </c>
      <c r="B190" s="14"/>
      <c r="C190" s="14"/>
      <c r="D190" s="14"/>
      <c r="E190" s="16" t="s">
        <v>224</v>
      </c>
      <c r="F190" s="14"/>
      <c r="G190" s="14"/>
      <c r="H190" s="14"/>
      <c r="I190" s="14"/>
    </row>
    <row r="191">
      <c r="A191" s="11" t="s">
        <v>21</v>
      </c>
      <c r="B191" s="11"/>
      <c r="C191" s="12" t="s">
        <v>225</v>
      </c>
      <c r="D191" s="11"/>
      <c r="E191" s="11" t="s">
        <v>226</v>
      </c>
      <c r="F191" s="11"/>
      <c r="G191" s="11"/>
      <c r="H191" s="11"/>
      <c r="I191" s="13">
        <f>SUMIFS(I192:I217,A192:A217,"P")</f>
        <v>0</v>
      </c>
    </row>
    <row r="192">
      <c r="A192" s="14" t="s">
        <v>24</v>
      </c>
      <c r="B192" s="14">
        <v>53</v>
      </c>
      <c r="C192" s="15" t="s">
        <v>227</v>
      </c>
      <c r="D192" s="14" t="s">
        <v>26</v>
      </c>
      <c r="E192" s="16" t="s">
        <v>228</v>
      </c>
      <c r="F192" s="17" t="s">
        <v>44</v>
      </c>
      <c r="G192" s="18">
        <v>10044</v>
      </c>
      <c r="H192" s="19">
        <v>0</v>
      </c>
      <c r="I192" s="19">
        <f>ROUND(G192*H192,P4)</f>
        <v>0</v>
      </c>
      <c r="O192" s="20">
        <f>I192*0.21</f>
        <v>0</v>
      </c>
      <c r="P192">
        <v>3</v>
      </c>
    </row>
    <row r="193">
      <c r="A193" s="14" t="s">
        <v>29</v>
      </c>
      <c r="B193" s="14"/>
      <c r="C193" s="14"/>
      <c r="D193" s="14"/>
      <c r="E193" s="16" t="s">
        <v>26</v>
      </c>
      <c r="F193" s="14"/>
      <c r="G193" s="14"/>
      <c r="H193" s="14"/>
      <c r="I193" s="14"/>
    </row>
    <row r="194" ht="185.25">
      <c r="A194" s="14" t="s">
        <v>33</v>
      </c>
      <c r="B194" s="14"/>
      <c r="C194" s="14"/>
      <c r="D194" s="14"/>
      <c r="E194" s="16" t="s">
        <v>229</v>
      </c>
      <c r="F194" s="14"/>
      <c r="G194" s="14"/>
      <c r="H194" s="14"/>
      <c r="I194" s="14"/>
    </row>
    <row r="195">
      <c r="A195" s="14" t="s">
        <v>24</v>
      </c>
      <c r="B195" s="14">
        <v>52</v>
      </c>
      <c r="C195" s="15" t="s">
        <v>230</v>
      </c>
      <c r="D195" s="14" t="s">
        <v>26</v>
      </c>
      <c r="E195" s="16" t="s">
        <v>231</v>
      </c>
      <c r="F195" s="17" t="s">
        <v>44</v>
      </c>
      <c r="G195" s="18">
        <v>10044</v>
      </c>
      <c r="H195" s="19">
        <v>0</v>
      </c>
      <c r="I195" s="19">
        <f>ROUND(G195*H195,P4)</f>
        <v>0</v>
      </c>
      <c r="O195" s="20">
        <f>I195*0.21</f>
        <v>0</v>
      </c>
      <c r="P195">
        <v>3</v>
      </c>
    </row>
    <row r="196">
      <c r="A196" s="14" t="s">
        <v>29</v>
      </c>
      <c r="B196" s="14"/>
      <c r="C196" s="14"/>
      <c r="D196" s="14"/>
      <c r="E196" s="16" t="s">
        <v>26</v>
      </c>
      <c r="F196" s="14"/>
      <c r="G196" s="14"/>
      <c r="H196" s="14"/>
      <c r="I196" s="14"/>
    </row>
    <row r="197">
      <c r="A197" s="14" t="s">
        <v>31</v>
      </c>
      <c r="B197" s="14"/>
      <c r="C197" s="14"/>
      <c r="D197" s="14"/>
      <c r="E197" s="21" t="s">
        <v>232</v>
      </c>
      <c r="F197" s="14"/>
      <c r="G197" s="14"/>
      <c r="H197" s="14"/>
      <c r="I197" s="14"/>
    </row>
    <row r="198" ht="128.25">
      <c r="A198" s="14" t="s">
        <v>33</v>
      </c>
      <c r="B198" s="14"/>
      <c r="C198" s="14"/>
      <c r="D198" s="14"/>
      <c r="E198" s="16" t="s">
        <v>233</v>
      </c>
      <c r="F198" s="14"/>
      <c r="G198" s="14"/>
      <c r="H198" s="14"/>
      <c r="I198" s="14"/>
    </row>
    <row r="199">
      <c r="A199" s="14" t="s">
        <v>24</v>
      </c>
      <c r="B199" s="14">
        <v>54</v>
      </c>
      <c r="C199" s="15" t="s">
        <v>234</v>
      </c>
      <c r="D199" s="14" t="s">
        <v>26</v>
      </c>
      <c r="E199" s="16" t="s">
        <v>235</v>
      </c>
      <c r="F199" s="17" t="s">
        <v>236</v>
      </c>
      <c r="G199" s="18">
        <v>6</v>
      </c>
      <c r="H199" s="19">
        <v>0</v>
      </c>
      <c r="I199" s="19">
        <f>ROUND(G199*H199,P4)</f>
        <v>0</v>
      </c>
      <c r="O199" s="20">
        <f>I199*0.21</f>
        <v>0</v>
      </c>
      <c r="P199">
        <v>3</v>
      </c>
    </row>
    <row r="200">
      <c r="A200" s="14" t="s">
        <v>29</v>
      </c>
      <c r="B200" s="14"/>
      <c r="C200" s="14"/>
      <c r="D200" s="14"/>
      <c r="E200" s="16" t="s">
        <v>26</v>
      </c>
      <c r="F200" s="14"/>
      <c r="G200" s="14"/>
      <c r="H200" s="14"/>
      <c r="I200" s="14"/>
    </row>
    <row r="201" ht="142.5">
      <c r="A201" s="14" t="s">
        <v>33</v>
      </c>
      <c r="B201" s="14"/>
      <c r="C201" s="14"/>
      <c r="D201" s="14"/>
      <c r="E201" s="16" t="s">
        <v>237</v>
      </c>
      <c r="F201" s="14"/>
      <c r="G201" s="14"/>
      <c r="H201" s="14"/>
      <c r="I201" s="14"/>
    </row>
    <row r="202">
      <c r="A202" s="14" t="s">
        <v>24</v>
      </c>
      <c r="B202" s="14">
        <v>55</v>
      </c>
      <c r="C202" s="15" t="s">
        <v>238</v>
      </c>
      <c r="D202" s="14" t="s">
        <v>26</v>
      </c>
      <c r="E202" s="16" t="s">
        <v>239</v>
      </c>
      <c r="F202" s="17" t="s">
        <v>44</v>
      </c>
      <c r="G202" s="18">
        <v>10044</v>
      </c>
      <c r="H202" s="19">
        <v>0</v>
      </c>
      <c r="I202" s="19">
        <f>ROUND(G202*H202,P4)</f>
        <v>0</v>
      </c>
      <c r="O202" s="20">
        <f>I202*0.21</f>
        <v>0</v>
      </c>
      <c r="P202">
        <v>3</v>
      </c>
    </row>
    <row r="203">
      <c r="A203" s="14" t="s">
        <v>29</v>
      </c>
      <c r="B203" s="14"/>
      <c r="C203" s="14"/>
      <c r="D203" s="14"/>
      <c r="E203" s="16" t="s">
        <v>26</v>
      </c>
      <c r="F203" s="14"/>
      <c r="G203" s="14"/>
      <c r="H203" s="14"/>
      <c r="I203" s="14"/>
    </row>
    <row r="204">
      <c r="A204" s="14" t="s">
        <v>31</v>
      </c>
      <c r="B204" s="14"/>
      <c r="C204" s="14"/>
      <c r="D204" s="14"/>
      <c r="E204" s="21" t="s">
        <v>232</v>
      </c>
      <c r="F204" s="14"/>
      <c r="G204" s="14"/>
      <c r="H204" s="14"/>
      <c r="I204" s="14"/>
    </row>
    <row r="205" ht="142.5">
      <c r="A205" s="14" t="s">
        <v>33</v>
      </c>
      <c r="B205" s="14"/>
      <c r="C205" s="14"/>
      <c r="D205" s="14"/>
      <c r="E205" s="16" t="s">
        <v>240</v>
      </c>
      <c r="F205" s="14"/>
      <c r="G205" s="14"/>
      <c r="H205" s="14"/>
      <c r="I205" s="14"/>
    </row>
    <row r="206">
      <c r="A206" s="14" t="s">
        <v>24</v>
      </c>
      <c r="B206" s="14">
        <v>57</v>
      </c>
      <c r="C206" s="15" t="s">
        <v>241</v>
      </c>
      <c r="D206" s="14" t="s">
        <v>26</v>
      </c>
      <c r="E206" s="16" t="s">
        <v>242</v>
      </c>
      <c r="F206" s="17" t="s">
        <v>67</v>
      </c>
      <c r="G206" s="18">
        <v>1</v>
      </c>
      <c r="H206" s="19">
        <v>0</v>
      </c>
      <c r="I206" s="19">
        <f>ROUND(G206*H206,P4)</f>
        <v>0</v>
      </c>
      <c r="O206" s="20">
        <f>I206*0.21</f>
        <v>0</v>
      </c>
      <c r="P206">
        <v>3</v>
      </c>
    </row>
    <row r="207">
      <c r="A207" s="14" t="s">
        <v>29</v>
      </c>
      <c r="B207" s="14"/>
      <c r="C207" s="14"/>
      <c r="D207" s="14"/>
      <c r="E207" s="16" t="s">
        <v>26</v>
      </c>
      <c r="F207" s="14"/>
      <c r="G207" s="14"/>
      <c r="H207" s="14"/>
      <c r="I207" s="14"/>
    </row>
    <row r="208" ht="213.75">
      <c r="A208" s="14" t="s">
        <v>33</v>
      </c>
      <c r="B208" s="14"/>
      <c r="C208" s="14"/>
      <c r="D208" s="14"/>
      <c r="E208" s="16" t="s">
        <v>243</v>
      </c>
      <c r="F208" s="14"/>
      <c r="G208" s="14"/>
      <c r="H208" s="14"/>
      <c r="I208" s="14"/>
    </row>
    <row r="209">
      <c r="A209" s="14" t="s">
        <v>24</v>
      </c>
      <c r="B209" s="14">
        <v>56</v>
      </c>
      <c r="C209" s="15" t="s">
        <v>244</v>
      </c>
      <c r="D209" s="14" t="s">
        <v>26</v>
      </c>
      <c r="E209" s="16" t="s">
        <v>245</v>
      </c>
      <c r="F209" s="17" t="s">
        <v>67</v>
      </c>
      <c r="G209" s="18">
        <v>1</v>
      </c>
      <c r="H209" s="19">
        <v>0</v>
      </c>
      <c r="I209" s="19">
        <f>ROUND(G209*H209,P4)</f>
        <v>0</v>
      </c>
      <c r="O209" s="20">
        <f>I209*0.21</f>
        <v>0</v>
      </c>
      <c r="P209">
        <v>3</v>
      </c>
    </row>
    <row r="210">
      <c r="A210" s="14" t="s">
        <v>29</v>
      </c>
      <c r="B210" s="14"/>
      <c r="C210" s="14"/>
      <c r="D210" s="14"/>
      <c r="E210" s="16" t="s">
        <v>26</v>
      </c>
      <c r="F210" s="14"/>
      <c r="G210" s="14"/>
      <c r="H210" s="14"/>
      <c r="I210" s="14"/>
    </row>
    <row r="211" ht="142.5">
      <c r="A211" s="14" t="s">
        <v>33</v>
      </c>
      <c r="B211" s="14"/>
      <c r="C211" s="14"/>
      <c r="D211" s="14"/>
      <c r="E211" s="16" t="s">
        <v>246</v>
      </c>
      <c r="F211" s="14"/>
      <c r="G211" s="14"/>
      <c r="H211" s="14"/>
      <c r="I211" s="14"/>
    </row>
    <row r="212">
      <c r="A212" s="14" t="s">
        <v>24</v>
      </c>
      <c r="B212" s="14">
        <v>59</v>
      </c>
      <c r="C212" s="15" t="s">
        <v>247</v>
      </c>
      <c r="D212" s="14" t="s">
        <v>26</v>
      </c>
      <c r="E212" s="16" t="s">
        <v>248</v>
      </c>
      <c r="F212" s="17" t="s">
        <v>67</v>
      </c>
      <c r="G212" s="18">
        <v>2</v>
      </c>
      <c r="H212" s="19">
        <v>0</v>
      </c>
      <c r="I212" s="19">
        <f>ROUND(G212*H212,P4)</f>
        <v>0</v>
      </c>
      <c r="O212" s="20">
        <f>I212*0.21</f>
        <v>0</v>
      </c>
      <c r="P212">
        <v>3</v>
      </c>
    </row>
    <row r="213">
      <c r="A213" s="14" t="s">
        <v>29</v>
      </c>
      <c r="B213" s="14"/>
      <c r="C213" s="14"/>
      <c r="D213" s="14"/>
      <c r="E213" s="16" t="s">
        <v>26</v>
      </c>
      <c r="F213" s="14"/>
      <c r="G213" s="14"/>
      <c r="H213" s="14"/>
      <c r="I213" s="14"/>
    </row>
    <row r="214" ht="213.75">
      <c r="A214" s="14" t="s">
        <v>33</v>
      </c>
      <c r="B214" s="14"/>
      <c r="C214" s="14"/>
      <c r="D214" s="14"/>
      <c r="E214" s="16" t="s">
        <v>243</v>
      </c>
      <c r="F214" s="14"/>
      <c r="G214" s="14"/>
      <c r="H214" s="14"/>
      <c r="I214" s="14"/>
    </row>
    <row r="215" ht="28.5">
      <c r="A215" s="14" t="s">
        <v>24</v>
      </c>
      <c r="B215" s="14">
        <v>58</v>
      </c>
      <c r="C215" s="15" t="s">
        <v>249</v>
      </c>
      <c r="D215" s="14" t="s">
        <v>26</v>
      </c>
      <c r="E215" s="16" t="s">
        <v>250</v>
      </c>
      <c r="F215" s="17" t="s">
        <v>67</v>
      </c>
      <c r="G215" s="18">
        <v>2</v>
      </c>
      <c r="H215" s="19">
        <v>0</v>
      </c>
      <c r="I215" s="19">
        <f>ROUND(G215*H215,P4)</f>
        <v>0</v>
      </c>
      <c r="O215" s="20">
        <f>I215*0.21</f>
        <v>0</v>
      </c>
      <c r="P215">
        <v>3</v>
      </c>
    </row>
    <row r="216">
      <c r="A216" s="14" t="s">
        <v>29</v>
      </c>
      <c r="B216" s="14"/>
      <c r="C216" s="14"/>
      <c r="D216" s="14"/>
      <c r="E216" s="16" t="s">
        <v>26</v>
      </c>
      <c r="F216" s="14"/>
      <c r="G216" s="14"/>
      <c r="H216" s="14"/>
      <c r="I216" s="14"/>
    </row>
    <row r="217" ht="142.5">
      <c r="A217" s="14" t="s">
        <v>33</v>
      </c>
      <c r="B217" s="14"/>
      <c r="C217" s="14"/>
      <c r="D217" s="14"/>
      <c r="E217" s="16" t="s">
        <v>246</v>
      </c>
      <c r="F217" s="14"/>
      <c r="G217" s="14"/>
      <c r="H217" s="14"/>
      <c r="I217" s="14"/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" t="s">
        <v>0</v>
      </c>
      <c r="B1" s="2"/>
      <c r="C1" s="2"/>
      <c r="D1" s="2"/>
      <c r="E1" s="3" t="s">
        <v>1</v>
      </c>
      <c r="F1" s="2"/>
      <c r="G1" s="2"/>
      <c r="H1" s="2"/>
      <c r="I1" s="2"/>
      <c r="P1">
        <v>3</v>
      </c>
    </row>
    <row r="2" ht="18.75">
      <c r="B2" s="2"/>
      <c r="C2" s="2"/>
      <c r="D2" s="2"/>
      <c r="E2" s="4" t="s">
        <v>2</v>
      </c>
      <c r="F2" s="2"/>
      <c r="G2" s="2"/>
      <c r="H2" s="2"/>
      <c r="I2" s="2"/>
    </row>
    <row r="3">
      <c r="A3" t="s">
        <v>3</v>
      </c>
      <c r="B3" s="5" t="s">
        <v>4</v>
      </c>
      <c r="C3" s="6" t="s">
        <v>5</v>
      </c>
      <c r="D3" s="7"/>
      <c r="E3" s="5" t="s">
        <v>6</v>
      </c>
      <c r="F3" s="2"/>
      <c r="G3" s="2"/>
      <c r="H3" s="8" t="s">
        <v>251</v>
      </c>
      <c r="I3" s="9">
        <f>SUMIFS(I8:I260,A8:A260,"SD")</f>
        <v>0</v>
      </c>
      <c r="O3">
        <v>0</v>
      </c>
      <c r="P3">
        <v>2</v>
      </c>
    </row>
    <row r="4">
      <c r="A4" t="s">
        <v>8</v>
      </c>
      <c r="B4" s="5" t="s">
        <v>9</v>
      </c>
      <c r="C4" s="6" t="s">
        <v>251</v>
      </c>
      <c r="D4" s="7"/>
      <c r="E4" s="5" t="s">
        <v>252</v>
      </c>
      <c r="F4" s="2"/>
      <c r="G4" s="2"/>
      <c r="H4" s="2"/>
      <c r="I4" s="2"/>
      <c r="O4">
        <v>0.14999999999999999</v>
      </c>
      <c r="P4">
        <v>2</v>
      </c>
    </row>
    <row r="5">
      <c r="A5" s="10" t="s">
        <v>11</v>
      </c>
      <c r="B5" s="10" t="s">
        <v>12</v>
      </c>
      <c r="C5" s="10" t="s">
        <v>13</v>
      </c>
      <c r="D5" s="10" t="s">
        <v>14</v>
      </c>
      <c r="E5" s="10" t="s">
        <v>15</v>
      </c>
      <c r="F5" s="10" t="s">
        <v>16</v>
      </c>
      <c r="G5" s="10" t="s">
        <v>17</v>
      </c>
      <c r="H5" s="10" t="s">
        <v>18</v>
      </c>
      <c r="I5" s="10"/>
      <c r="O5">
        <v>0.20999999999999999</v>
      </c>
    </row>
    <row r="6">
      <c r="A6" s="10"/>
      <c r="B6" s="10"/>
      <c r="C6" s="10"/>
      <c r="D6" s="10"/>
      <c r="E6" s="10"/>
      <c r="F6" s="10"/>
      <c r="G6" s="10"/>
      <c r="H6" s="10" t="s">
        <v>19</v>
      </c>
      <c r="I6" s="10" t="s">
        <v>20</v>
      </c>
    </row>
    <row r="7">
      <c r="A7" s="10">
        <v>0</v>
      </c>
      <c r="B7" s="10">
        <v>1</v>
      </c>
      <c r="C7" s="10">
        <v>2</v>
      </c>
      <c r="D7" s="10">
        <v>3</v>
      </c>
      <c r="E7" s="10">
        <v>4</v>
      </c>
      <c r="F7" s="10">
        <v>5</v>
      </c>
      <c r="G7" s="10">
        <v>6</v>
      </c>
      <c r="H7" s="10">
        <v>7</v>
      </c>
      <c r="I7" s="10">
        <v>8</v>
      </c>
    </row>
    <row r="8">
      <c r="A8" s="11" t="s">
        <v>21</v>
      </c>
      <c r="B8" s="11"/>
      <c r="C8" s="12" t="s">
        <v>22</v>
      </c>
      <c r="D8" s="11"/>
      <c r="E8" s="11" t="s">
        <v>23</v>
      </c>
      <c r="F8" s="11"/>
      <c r="G8" s="11"/>
      <c r="H8" s="11"/>
      <c r="I8" s="13">
        <f>SUMIFS(I9:I11,A9:A11,"P")</f>
        <v>0</v>
      </c>
    </row>
    <row r="9">
      <c r="A9" s="14" t="s">
        <v>24</v>
      </c>
      <c r="B9" s="14">
        <v>1</v>
      </c>
      <c r="C9" s="15" t="s">
        <v>253</v>
      </c>
      <c r="D9" s="14" t="s">
        <v>26</v>
      </c>
      <c r="E9" s="16" t="s">
        <v>27</v>
      </c>
      <c r="F9" s="17" t="s">
        <v>28</v>
      </c>
      <c r="G9" s="18">
        <v>1</v>
      </c>
      <c r="H9" s="19">
        <v>0</v>
      </c>
      <c r="I9" s="19">
        <f>ROUND(G9*H9,P4)</f>
        <v>0</v>
      </c>
      <c r="O9" s="20">
        <f>I9*0.21</f>
        <v>0</v>
      </c>
      <c r="P9">
        <v>3</v>
      </c>
    </row>
    <row r="10">
      <c r="A10" s="14" t="s">
        <v>29</v>
      </c>
      <c r="B10" s="14"/>
      <c r="C10" s="14"/>
      <c r="D10" s="14"/>
      <c r="E10" s="16" t="s">
        <v>26</v>
      </c>
      <c r="F10" s="14"/>
      <c r="G10" s="14"/>
      <c r="H10" s="14"/>
      <c r="I10" s="14"/>
    </row>
    <row r="11">
      <c r="A11" s="14" t="s">
        <v>33</v>
      </c>
      <c r="B11" s="14"/>
      <c r="C11" s="14"/>
      <c r="D11" s="14"/>
      <c r="E11" s="16" t="s">
        <v>254</v>
      </c>
      <c r="F11" s="14"/>
      <c r="G11" s="14"/>
      <c r="H11" s="14"/>
      <c r="I11" s="14"/>
    </row>
    <row r="12">
      <c r="A12" s="11" t="s">
        <v>21</v>
      </c>
      <c r="B12" s="11"/>
      <c r="C12" s="12" t="s">
        <v>35</v>
      </c>
      <c r="D12" s="11"/>
      <c r="E12" s="11" t="s">
        <v>36</v>
      </c>
      <c r="F12" s="11"/>
      <c r="G12" s="11"/>
      <c r="H12" s="11"/>
      <c r="I12" s="13">
        <f>SUMIFS(I13:I33,A13:A33,"P")</f>
        <v>0</v>
      </c>
    </row>
    <row r="13">
      <c r="A13" s="14" t="s">
        <v>24</v>
      </c>
      <c r="B13" s="14">
        <v>2</v>
      </c>
      <c r="C13" s="15" t="s">
        <v>255</v>
      </c>
      <c r="D13" s="14" t="s">
        <v>26</v>
      </c>
      <c r="E13" s="16" t="s">
        <v>256</v>
      </c>
      <c r="F13" s="17" t="s">
        <v>39</v>
      </c>
      <c r="G13" s="18">
        <v>0.75</v>
      </c>
      <c r="H13" s="19">
        <v>0</v>
      </c>
      <c r="I13" s="19">
        <f>ROUND(G13*H13,P4)</f>
        <v>0</v>
      </c>
      <c r="O13" s="20">
        <f>I13*0.21</f>
        <v>0</v>
      </c>
      <c r="P13">
        <v>3</v>
      </c>
    </row>
    <row r="14">
      <c r="A14" s="14" t="s">
        <v>29</v>
      </c>
      <c r="B14" s="14"/>
      <c r="C14" s="14"/>
      <c r="D14" s="14"/>
      <c r="E14" s="16" t="s">
        <v>26</v>
      </c>
      <c r="F14" s="14"/>
      <c r="G14" s="14"/>
      <c r="H14" s="14"/>
      <c r="I14" s="14"/>
    </row>
    <row r="15">
      <c r="A15" s="14" t="s">
        <v>31</v>
      </c>
      <c r="B15" s="14"/>
      <c r="C15" s="14"/>
      <c r="D15" s="14"/>
      <c r="E15" s="21" t="s">
        <v>257</v>
      </c>
      <c r="F15" s="14"/>
      <c r="G15" s="14"/>
      <c r="H15" s="14"/>
      <c r="I15" s="14"/>
    </row>
    <row r="16">
      <c r="A16" s="14" t="s">
        <v>31</v>
      </c>
      <c r="B16" s="14"/>
      <c r="C16" s="14"/>
      <c r="D16" s="14"/>
      <c r="E16" s="21" t="s">
        <v>258</v>
      </c>
      <c r="F16" s="14"/>
      <c r="G16" s="14"/>
      <c r="H16" s="14"/>
      <c r="I16" s="14"/>
    </row>
    <row r="17" ht="384.75">
      <c r="A17" s="14" t="s">
        <v>33</v>
      </c>
      <c r="B17" s="14"/>
      <c r="C17" s="14"/>
      <c r="D17" s="14"/>
      <c r="E17" s="16" t="s">
        <v>41</v>
      </c>
      <c r="F17" s="14"/>
      <c r="G17" s="14"/>
      <c r="H17" s="14"/>
      <c r="I17" s="14"/>
    </row>
    <row r="18">
      <c r="A18" s="14" t="s">
        <v>24</v>
      </c>
      <c r="B18" s="14">
        <v>3</v>
      </c>
      <c r="C18" s="15" t="s">
        <v>37</v>
      </c>
      <c r="D18" s="14" t="s">
        <v>26</v>
      </c>
      <c r="E18" s="16" t="s">
        <v>38</v>
      </c>
      <c r="F18" s="17" t="s">
        <v>39</v>
      </c>
      <c r="G18" s="18">
        <v>14</v>
      </c>
      <c r="H18" s="19">
        <v>0</v>
      </c>
      <c r="I18" s="19">
        <f>ROUND(G18*H18,P4)</f>
        <v>0</v>
      </c>
      <c r="O18" s="20">
        <f>I18*0.21</f>
        <v>0</v>
      </c>
      <c r="P18">
        <v>3</v>
      </c>
    </row>
    <row r="19">
      <c r="A19" s="14" t="s">
        <v>29</v>
      </c>
      <c r="B19" s="14"/>
      <c r="C19" s="14"/>
      <c r="D19" s="14"/>
      <c r="E19" s="16" t="s">
        <v>26</v>
      </c>
      <c r="F19" s="14"/>
      <c r="G19" s="14"/>
      <c r="H19" s="14"/>
      <c r="I19" s="14"/>
    </row>
    <row r="20">
      <c r="A20" s="14" t="s">
        <v>31</v>
      </c>
      <c r="B20" s="14"/>
      <c r="C20" s="14"/>
      <c r="D20" s="14"/>
      <c r="E20" s="21" t="s">
        <v>259</v>
      </c>
      <c r="F20" s="14"/>
      <c r="G20" s="14"/>
      <c r="H20" s="14"/>
      <c r="I20" s="14"/>
    </row>
    <row r="21" ht="384.75">
      <c r="A21" s="14" t="s">
        <v>33</v>
      </c>
      <c r="B21" s="14"/>
      <c r="C21" s="14"/>
      <c r="D21" s="14"/>
      <c r="E21" s="16" t="s">
        <v>41</v>
      </c>
      <c r="F21" s="14"/>
      <c r="G21" s="14"/>
      <c r="H21" s="14"/>
      <c r="I21" s="14"/>
    </row>
    <row r="22">
      <c r="A22" s="14" t="s">
        <v>24</v>
      </c>
      <c r="B22" s="14">
        <v>4</v>
      </c>
      <c r="C22" s="15" t="s">
        <v>42</v>
      </c>
      <c r="D22" s="14" t="s">
        <v>26</v>
      </c>
      <c r="E22" s="16" t="s">
        <v>43</v>
      </c>
      <c r="F22" s="17" t="s">
        <v>44</v>
      </c>
      <c r="G22" s="18">
        <v>108</v>
      </c>
      <c r="H22" s="19">
        <v>0</v>
      </c>
      <c r="I22" s="19">
        <f>ROUND(G22*H22,P4)</f>
        <v>0</v>
      </c>
      <c r="O22" s="20">
        <f>I22*0.21</f>
        <v>0</v>
      </c>
      <c r="P22">
        <v>3</v>
      </c>
    </row>
    <row r="23">
      <c r="A23" s="14" t="s">
        <v>29</v>
      </c>
      <c r="B23" s="14"/>
      <c r="C23" s="14"/>
      <c r="D23" s="14"/>
      <c r="E23" s="16" t="s">
        <v>26</v>
      </c>
      <c r="F23" s="14"/>
      <c r="G23" s="14"/>
      <c r="H23" s="14"/>
      <c r="I23" s="14"/>
    </row>
    <row r="24">
      <c r="A24" s="14" t="s">
        <v>31</v>
      </c>
      <c r="B24" s="14"/>
      <c r="C24" s="14"/>
      <c r="D24" s="14"/>
      <c r="E24" s="21" t="s">
        <v>260</v>
      </c>
      <c r="F24" s="14"/>
      <c r="G24" s="14"/>
      <c r="H24" s="14"/>
      <c r="I24" s="14"/>
    </row>
    <row r="25" ht="42.75">
      <c r="A25" s="14" t="s">
        <v>33</v>
      </c>
      <c r="B25" s="14"/>
      <c r="C25" s="14"/>
      <c r="D25" s="14"/>
      <c r="E25" s="16" t="s">
        <v>46</v>
      </c>
      <c r="F25" s="14"/>
      <c r="G25" s="14"/>
      <c r="H25" s="14"/>
      <c r="I25" s="14"/>
    </row>
    <row r="26">
      <c r="A26" s="14" t="s">
        <v>24</v>
      </c>
      <c r="B26" s="14">
        <v>5</v>
      </c>
      <c r="C26" s="15" t="s">
        <v>47</v>
      </c>
      <c r="D26" s="14" t="s">
        <v>26</v>
      </c>
      <c r="E26" s="16" t="s">
        <v>48</v>
      </c>
      <c r="F26" s="17" t="s">
        <v>39</v>
      </c>
      <c r="G26" s="18">
        <v>15</v>
      </c>
      <c r="H26" s="19">
        <v>0</v>
      </c>
      <c r="I26" s="19">
        <f>ROUND(G26*H26,P4)</f>
        <v>0</v>
      </c>
      <c r="O26" s="20">
        <f>I26*0.21</f>
        <v>0</v>
      </c>
      <c r="P26">
        <v>3</v>
      </c>
    </row>
    <row r="27">
      <c r="A27" s="14" t="s">
        <v>29</v>
      </c>
      <c r="B27" s="14"/>
      <c r="C27" s="14"/>
      <c r="D27" s="14"/>
      <c r="E27" s="16" t="s">
        <v>26</v>
      </c>
      <c r="F27" s="14"/>
      <c r="G27" s="14"/>
      <c r="H27" s="14"/>
      <c r="I27" s="14"/>
    </row>
    <row r="28">
      <c r="A28" s="14" t="s">
        <v>31</v>
      </c>
      <c r="B28" s="14"/>
      <c r="C28" s="14"/>
      <c r="D28" s="14"/>
      <c r="E28" s="21" t="s">
        <v>261</v>
      </c>
      <c r="F28" s="14"/>
      <c r="G28" s="14"/>
      <c r="H28" s="14"/>
      <c r="I28" s="14"/>
    </row>
    <row r="29" ht="285">
      <c r="A29" s="14" t="s">
        <v>33</v>
      </c>
      <c r="B29" s="14"/>
      <c r="C29" s="14"/>
      <c r="D29" s="14"/>
      <c r="E29" s="16" t="s">
        <v>50</v>
      </c>
      <c r="F29" s="14"/>
      <c r="G29" s="14"/>
      <c r="H29" s="14"/>
      <c r="I29" s="14"/>
    </row>
    <row r="30">
      <c r="A30" s="14" t="s">
        <v>24</v>
      </c>
      <c r="B30" s="14">
        <v>7</v>
      </c>
      <c r="C30" s="15" t="s">
        <v>55</v>
      </c>
      <c r="D30" s="14" t="s">
        <v>26</v>
      </c>
      <c r="E30" s="16" t="s">
        <v>56</v>
      </c>
      <c r="F30" s="17" t="s">
        <v>57</v>
      </c>
      <c r="G30" s="18">
        <v>100</v>
      </c>
      <c r="H30" s="19">
        <v>0</v>
      </c>
      <c r="I30" s="19">
        <f>ROUND(G30*H30,P4)</f>
        <v>0</v>
      </c>
      <c r="O30" s="20">
        <f>I30*0.21</f>
        <v>0</v>
      </c>
      <c r="P30">
        <v>3</v>
      </c>
    </row>
    <row r="31">
      <c r="A31" s="14" t="s">
        <v>29</v>
      </c>
      <c r="B31" s="14"/>
      <c r="C31" s="14"/>
      <c r="D31" s="14"/>
      <c r="E31" s="16" t="s">
        <v>26</v>
      </c>
      <c r="F31" s="14"/>
      <c r="G31" s="14"/>
      <c r="H31" s="14"/>
      <c r="I31" s="14"/>
    </row>
    <row r="32">
      <c r="A32" s="14" t="s">
        <v>31</v>
      </c>
      <c r="B32" s="14"/>
      <c r="C32" s="14"/>
      <c r="D32" s="14"/>
      <c r="E32" s="21" t="s">
        <v>262</v>
      </c>
      <c r="F32" s="14"/>
      <c r="G32" s="14"/>
      <c r="H32" s="14"/>
      <c r="I32" s="14"/>
    </row>
    <row r="33">
      <c r="A33" s="14" t="s">
        <v>33</v>
      </c>
      <c r="B33" s="14"/>
      <c r="C33" s="14"/>
      <c r="D33" s="14"/>
      <c r="E33" s="16" t="s">
        <v>59</v>
      </c>
      <c r="F33" s="14"/>
      <c r="G33" s="14"/>
      <c r="H33" s="14"/>
      <c r="I33" s="14"/>
    </row>
    <row r="34">
      <c r="A34" s="11" t="s">
        <v>21</v>
      </c>
      <c r="B34" s="11"/>
      <c r="C34" s="12" t="s">
        <v>263</v>
      </c>
      <c r="D34" s="11"/>
      <c r="E34" s="11" t="s">
        <v>264</v>
      </c>
      <c r="F34" s="11"/>
      <c r="G34" s="11"/>
      <c r="H34" s="11"/>
      <c r="I34" s="13">
        <f>SUMIFS(I35:I38,A35:A38,"P")</f>
        <v>0</v>
      </c>
    </row>
    <row r="35">
      <c r="A35" s="14" t="s">
        <v>24</v>
      </c>
      <c r="B35" s="14">
        <v>8</v>
      </c>
      <c r="C35" s="15" t="s">
        <v>265</v>
      </c>
      <c r="D35" s="14" t="s">
        <v>26</v>
      </c>
      <c r="E35" s="16" t="s">
        <v>266</v>
      </c>
      <c r="F35" s="17" t="s">
        <v>39</v>
      </c>
      <c r="G35" s="18">
        <v>1</v>
      </c>
      <c r="H35" s="19">
        <v>0</v>
      </c>
      <c r="I35" s="19">
        <f>ROUND(G35*H35,P4)</f>
        <v>0</v>
      </c>
      <c r="O35" s="20">
        <f>I35*0.21</f>
        <v>0</v>
      </c>
      <c r="P35">
        <v>3</v>
      </c>
    </row>
    <row r="36">
      <c r="A36" s="14" t="s">
        <v>29</v>
      </c>
      <c r="B36" s="14"/>
      <c r="C36" s="14"/>
      <c r="D36" s="14"/>
      <c r="E36" s="16" t="s">
        <v>26</v>
      </c>
      <c r="F36" s="14"/>
      <c r="G36" s="14"/>
      <c r="H36" s="14"/>
      <c r="I36" s="14"/>
    </row>
    <row r="37">
      <c r="A37" s="14" t="s">
        <v>31</v>
      </c>
      <c r="B37" s="14"/>
      <c r="C37" s="14"/>
      <c r="D37" s="14"/>
      <c r="E37" s="21" t="s">
        <v>257</v>
      </c>
      <c r="F37" s="14"/>
      <c r="G37" s="14"/>
      <c r="H37" s="14"/>
      <c r="I37" s="14"/>
    </row>
    <row r="38" ht="285">
      <c r="A38" s="14" t="s">
        <v>33</v>
      </c>
      <c r="B38" s="14"/>
      <c r="C38" s="14"/>
      <c r="D38" s="14"/>
      <c r="E38" s="16" t="s">
        <v>267</v>
      </c>
      <c r="F38" s="14"/>
      <c r="G38" s="14"/>
      <c r="H38" s="14"/>
      <c r="I38" s="14"/>
    </row>
    <row r="39">
      <c r="A39" s="11" t="s">
        <v>21</v>
      </c>
      <c r="B39" s="11"/>
      <c r="C39" s="12" t="s">
        <v>86</v>
      </c>
      <c r="D39" s="11"/>
      <c r="E39" s="11" t="s">
        <v>87</v>
      </c>
      <c r="F39" s="11"/>
      <c r="G39" s="11"/>
      <c r="H39" s="11"/>
      <c r="I39" s="13">
        <f>SUMIFS(I40:I77,A40:A77,"P")</f>
        <v>0</v>
      </c>
    </row>
    <row r="40" ht="28.5">
      <c r="A40" s="14" t="s">
        <v>24</v>
      </c>
      <c r="B40" s="14">
        <v>9</v>
      </c>
      <c r="C40" s="15" t="s">
        <v>65</v>
      </c>
      <c r="D40" s="14" t="s">
        <v>26</v>
      </c>
      <c r="E40" s="16" t="s">
        <v>268</v>
      </c>
      <c r="F40" s="17" t="s">
        <v>67</v>
      </c>
      <c r="G40" s="18">
        <v>14</v>
      </c>
      <c r="H40" s="19">
        <v>0</v>
      </c>
      <c r="I40" s="19">
        <f>ROUND(G40*H40,P4)</f>
        <v>0</v>
      </c>
      <c r="O40" s="20">
        <f>I40*0.21</f>
        <v>0</v>
      </c>
      <c r="P40">
        <v>3</v>
      </c>
    </row>
    <row r="41">
      <c r="A41" s="14" t="s">
        <v>29</v>
      </c>
      <c r="B41" s="14"/>
      <c r="C41" s="14"/>
      <c r="D41" s="14"/>
      <c r="E41" s="16" t="s">
        <v>26</v>
      </c>
      <c r="F41" s="14"/>
      <c r="G41" s="14"/>
      <c r="H41" s="14"/>
      <c r="I41" s="14"/>
    </row>
    <row r="42" ht="85.5">
      <c r="A42" s="14" t="s">
        <v>33</v>
      </c>
      <c r="B42" s="14"/>
      <c r="C42" s="14"/>
      <c r="D42" s="14"/>
      <c r="E42" s="16" t="s">
        <v>269</v>
      </c>
      <c r="F42" s="14"/>
      <c r="G42" s="14"/>
      <c r="H42" s="14"/>
      <c r="I42" s="14"/>
    </row>
    <row r="43">
      <c r="A43" s="14" t="s">
        <v>24</v>
      </c>
      <c r="B43" s="14">
        <v>10</v>
      </c>
      <c r="C43" s="15" t="s">
        <v>69</v>
      </c>
      <c r="D43" s="14" t="s">
        <v>26</v>
      </c>
      <c r="E43" s="16" t="s">
        <v>70</v>
      </c>
      <c r="F43" s="17" t="s">
        <v>67</v>
      </c>
      <c r="G43" s="18">
        <v>10</v>
      </c>
      <c r="H43" s="19">
        <v>0</v>
      </c>
      <c r="I43" s="19">
        <f>ROUND(G43*H43,P4)</f>
        <v>0</v>
      </c>
      <c r="O43" s="20">
        <f>I43*0.21</f>
        <v>0</v>
      </c>
      <c r="P43">
        <v>3</v>
      </c>
    </row>
    <row r="44">
      <c r="A44" s="14" t="s">
        <v>29</v>
      </c>
      <c r="B44" s="14"/>
      <c r="C44" s="14"/>
      <c r="D44" s="14"/>
      <c r="E44" s="16" t="s">
        <v>26</v>
      </c>
      <c r="F44" s="14"/>
      <c r="G44" s="14"/>
      <c r="H44" s="14"/>
      <c r="I44" s="14"/>
    </row>
    <row r="45" ht="128.25">
      <c r="A45" s="14" t="s">
        <v>33</v>
      </c>
      <c r="B45" s="14"/>
      <c r="C45" s="14"/>
      <c r="D45" s="14"/>
      <c r="E45" s="16" t="s">
        <v>72</v>
      </c>
      <c r="F45" s="14"/>
      <c r="G45" s="14"/>
      <c r="H45" s="14"/>
      <c r="I45" s="14"/>
    </row>
    <row r="46">
      <c r="A46" s="14" t="s">
        <v>24</v>
      </c>
      <c r="B46" s="14">
        <v>11</v>
      </c>
      <c r="C46" s="15" t="s">
        <v>270</v>
      </c>
      <c r="D46" s="14" t="s">
        <v>26</v>
      </c>
      <c r="E46" s="16" t="s">
        <v>271</v>
      </c>
      <c r="F46" s="17" t="s">
        <v>44</v>
      </c>
      <c r="G46" s="18">
        <v>50</v>
      </c>
      <c r="H46" s="19">
        <v>0</v>
      </c>
      <c r="I46" s="19">
        <f>ROUND(G46*H46,P4)</f>
        <v>0</v>
      </c>
      <c r="O46" s="20">
        <f>I46*0.21</f>
        <v>0</v>
      </c>
      <c r="P46">
        <v>3</v>
      </c>
    </row>
    <row r="47">
      <c r="A47" s="14" t="s">
        <v>29</v>
      </c>
      <c r="B47" s="14"/>
      <c r="C47" s="14"/>
      <c r="D47" s="14"/>
      <c r="E47" s="16" t="s">
        <v>26</v>
      </c>
      <c r="F47" s="14"/>
      <c r="G47" s="14"/>
      <c r="H47" s="14"/>
      <c r="I47" s="14"/>
    </row>
    <row r="48" ht="142.5">
      <c r="A48" s="14" t="s">
        <v>33</v>
      </c>
      <c r="B48" s="14"/>
      <c r="C48" s="14"/>
      <c r="D48" s="14"/>
      <c r="E48" s="16" t="s">
        <v>272</v>
      </c>
      <c r="F48" s="14"/>
      <c r="G48" s="14"/>
      <c r="H48" s="14"/>
      <c r="I48" s="14"/>
    </row>
    <row r="49">
      <c r="A49" s="14" t="s">
        <v>24</v>
      </c>
      <c r="B49" s="14">
        <v>12</v>
      </c>
      <c r="C49" s="15" t="s">
        <v>83</v>
      </c>
      <c r="D49" s="14" t="s">
        <v>26</v>
      </c>
      <c r="E49" s="16" t="s">
        <v>84</v>
      </c>
      <c r="F49" s="17" t="s">
        <v>67</v>
      </c>
      <c r="G49" s="18">
        <v>10</v>
      </c>
      <c r="H49" s="19">
        <v>0</v>
      </c>
      <c r="I49" s="19">
        <f>ROUND(G49*H49,P4)</f>
        <v>0</v>
      </c>
      <c r="O49" s="20">
        <f>I49*0.21</f>
        <v>0</v>
      </c>
      <c r="P49">
        <v>3</v>
      </c>
    </row>
    <row r="50">
      <c r="A50" s="14" t="s">
        <v>29</v>
      </c>
      <c r="B50" s="14"/>
      <c r="C50" s="14"/>
      <c r="D50" s="14"/>
      <c r="E50" s="16" t="s">
        <v>26</v>
      </c>
      <c r="F50" s="14"/>
      <c r="G50" s="14"/>
      <c r="H50" s="14"/>
      <c r="I50" s="14"/>
    </row>
    <row r="51" ht="114">
      <c r="A51" s="14" t="s">
        <v>33</v>
      </c>
      <c r="B51" s="14"/>
      <c r="C51" s="14"/>
      <c r="D51" s="14"/>
      <c r="E51" s="16" t="s">
        <v>273</v>
      </c>
      <c r="F51" s="14"/>
      <c r="G51" s="14"/>
      <c r="H51" s="14"/>
      <c r="I51" s="14"/>
    </row>
    <row r="52" ht="28.5">
      <c r="A52" s="14" t="s">
        <v>24</v>
      </c>
      <c r="B52" s="14">
        <v>13</v>
      </c>
      <c r="C52" s="15" t="s">
        <v>274</v>
      </c>
      <c r="D52" s="14" t="s">
        <v>26</v>
      </c>
      <c r="E52" s="16" t="s">
        <v>275</v>
      </c>
      <c r="F52" s="17" t="s">
        <v>44</v>
      </c>
      <c r="G52" s="18">
        <v>20</v>
      </c>
      <c r="H52" s="19">
        <v>0</v>
      </c>
      <c r="I52" s="19">
        <f>ROUND(G52*H52,P4)</f>
        <v>0</v>
      </c>
      <c r="O52" s="20">
        <f>I52*0.21</f>
        <v>0</v>
      </c>
      <c r="P52">
        <v>3</v>
      </c>
    </row>
    <row r="53">
      <c r="A53" s="14" t="s">
        <v>29</v>
      </c>
      <c r="B53" s="14"/>
      <c r="C53" s="14"/>
      <c r="D53" s="14"/>
      <c r="E53" s="16" t="s">
        <v>26</v>
      </c>
      <c r="F53" s="14"/>
      <c r="G53" s="14"/>
      <c r="H53" s="14"/>
      <c r="I53" s="14"/>
    </row>
    <row r="54" ht="99.75">
      <c r="A54" s="14" t="s">
        <v>33</v>
      </c>
      <c r="B54" s="14"/>
      <c r="C54" s="14"/>
      <c r="D54" s="14"/>
      <c r="E54" s="16" t="s">
        <v>276</v>
      </c>
      <c r="F54" s="14"/>
      <c r="G54" s="14"/>
      <c r="H54" s="14"/>
      <c r="I54" s="14"/>
    </row>
    <row r="55">
      <c r="A55" s="14" t="s">
        <v>24</v>
      </c>
      <c r="B55" s="14">
        <v>14</v>
      </c>
      <c r="C55" s="15" t="s">
        <v>277</v>
      </c>
      <c r="D55" s="14" t="s">
        <v>26</v>
      </c>
      <c r="E55" s="16" t="s">
        <v>278</v>
      </c>
      <c r="F55" s="17" t="s">
        <v>44</v>
      </c>
      <c r="G55" s="18">
        <v>68</v>
      </c>
      <c r="H55" s="19">
        <v>0</v>
      </c>
      <c r="I55" s="19">
        <f>ROUND(G55*H55,P4)</f>
        <v>0</v>
      </c>
      <c r="O55" s="20">
        <f>I55*0.21</f>
        <v>0</v>
      </c>
      <c r="P55">
        <v>3</v>
      </c>
    </row>
    <row r="56">
      <c r="A56" s="14" t="s">
        <v>29</v>
      </c>
      <c r="B56" s="14"/>
      <c r="C56" s="14"/>
      <c r="D56" s="14"/>
      <c r="E56" s="16" t="s">
        <v>26</v>
      </c>
      <c r="F56" s="14"/>
      <c r="G56" s="14"/>
      <c r="H56" s="14"/>
      <c r="I56" s="14"/>
    </row>
    <row r="57">
      <c r="A57" s="14" t="s">
        <v>31</v>
      </c>
      <c r="B57" s="14"/>
      <c r="C57" s="14"/>
      <c r="D57" s="14"/>
      <c r="E57" s="21" t="s">
        <v>279</v>
      </c>
      <c r="F57" s="14"/>
      <c r="G57" s="14"/>
      <c r="H57" s="14"/>
      <c r="I57" s="14"/>
    </row>
    <row r="58" ht="99.75">
      <c r="A58" s="14" t="s">
        <v>33</v>
      </c>
      <c r="B58" s="14"/>
      <c r="C58" s="14"/>
      <c r="D58" s="14"/>
      <c r="E58" s="16" t="s">
        <v>276</v>
      </c>
      <c r="F58" s="14"/>
      <c r="G58" s="14"/>
      <c r="H58" s="14"/>
      <c r="I58" s="14"/>
    </row>
    <row r="59">
      <c r="A59" s="14" t="s">
        <v>24</v>
      </c>
      <c r="B59" s="14">
        <v>15</v>
      </c>
      <c r="C59" s="15" t="s">
        <v>280</v>
      </c>
      <c r="D59" s="14" t="s">
        <v>26</v>
      </c>
      <c r="E59" s="16" t="s">
        <v>281</v>
      </c>
      <c r="F59" s="17" t="s">
        <v>44</v>
      </c>
      <c r="G59" s="18">
        <v>60</v>
      </c>
      <c r="H59" s="19">
        <v>0</v>
      </c>
      <c r="I59" s="19">
        <f>ROUND(G59*H59,P4)</f>
        <v>0</v>
      </c>
      <c r="O59" s="20">
        <f>I59*0.21</f>
        <v>0</v>
      </c>
      <c r="P59">
        <v>3</v>
      </c>
    </row>
    <row r="60">
      <c r="A60" s="14" t="s">
        <v>29</v>
      </c>
      <c r="B60" s="14"/>
      <c r="C60" s="14"/>
      <c r="D60" s="14"/>
      <c r="E60" s="16" t="s">
        <v>26</v>
      </c>
      <c r="F60" s="14"/>
      <c r="G60" s="14"/>
      <c r="H60" s="14"/>
      <c r="I60" s="14"/>
    </row>
    <row r="61">
      <c r="A61" s="14" t="s">
        <v>31</v>
      </c>
      <c r="B61" s="14"/>
      <c r="C61" s="14"/>
      <c r="D61" s="14"/>
      <c r="E61" s="21" t="s">
        <v>282</v>
      </c>
      <c r="F61" s="14"/>
      <c r="G61" s="14"/>
      <c r="H61" s="14"/>
      <c r="I61" s="14"/>
    </row>
    <row r="62" ht="99.75">
      <c r="A62" s="14" t="s">
        <v>33</v>
      </c>
      <c r="B62" s="14"/>
      <c r="C62" s="14"/>
      <c r="D62" s="14"/>
      <c r="E62" s="16" t="s">
        <v>276</v>
      </c>
      <c r="F62" s="14"/>
      <c r="G62" s="14"/>
      <c r="H62" s="14"/>
      <c r="I62" s="14"/>
    </row>
    <row r="63" ht="28.5">
      <c r="A63" s="14" t="s">
        <v>24</v>
      </c>
      <c r="B63" s="14">
        <v>16</v>
      </c>
      <c r="C63" s="15" t="s">
        <v>283</v>
      </c>
      <c r="D63" s="14" t="s">
        <v>26</v>
      </c>
      <c r="E63" s="16" t="s">
        <v>284</v>
      </c>
      <c r="F63" s="17" t="s">
        <v>67</v>
      </c>
      <c r="G63" s="18">
        <v>6</v>
      </c>
      <c r="H63" s="19">
        <v>0</v>
      </c>
      <c r="I63" s="19">
        <f>ROUND(G63*H63,P4)</f>
        <v>0</v>
      </c>
      <c r="O63" s="20">
        <f>I63*0.21</f>
        <v>0</v>
      </c>
      <c r="P63">
        <v>3</v>
      </c>
    </row>
    <row r="64">
      <c r="A64" s="14" t="s">
        <v>29</v>
      </c>
      <c r="B64" s="14"/>
      <c r="C64" s="14"/>
      <c r="D64" s="14"/>
      <c r="E64" s="16" t="s">
        <v>26</v>
      </c>
      <c r="F64" s="14"/>
      <c r="G64" s="14"/>
      <c r="H64" s="14"/>
      <c r="I64" s="14"/>
    </row>
    <row r="65" ht="114">
      <c r="A65" s="14" t="s">
        <v>33</v>
      </c>
      <c r="B65" s="14"/>
      <c r="C65" s="14"/>
      <c r="D65" s="14"/>
      <c r="E65" s="16" t="s">
        <v>285</v>
      </c>
      <c r="F65" s="14"/>
      <c r="G65" s="14"/>
      <c r="H65" s="14"/>
      <c r="I65" s="14"/>
    </row>
    <row r="66" ht="28.5">
      <c r="A66" s="14" t="s">
        <v>24</v>
      </c>
      <c r="B66" s="14">
        <v>17</v>
      </c>
      <c r="C66" s="15" t="s">
        <v>286</v>
      </c>
      <c r="D66" s="14" t="s">
        <v>26</v>
      </c>
      <c r="E66" s="16" t="s">
        <v>287</v>
      </c>
      <c r="F66" s="17" t="s">
        <v>67</v>
      </c>
      <c r="G66" s="18">
        <v>8</v>
      </c>
      <c r="H66" s="19">
        <v>0</v>
      </c>
      <c r="I66" s="19">
        <f>ROUND(G66*H66,P4)</f>
        <v>0</v>
      </c>
      <c r="O66" s="20">
        <f>I66*0.21</f>
        <v>0</v>
      </c>
      <c r="P66">
        <v>3</v>
      </c>
    </row>
    <row r="67">
      <c r="A67" s="14" t="s">
        <v>29</v>
      </c>
      <c r="B67" s="14"/>
      <c r="C67" s="14"/>
      <c r="D67" s="14"/>
      <c r="E67" s="16" t="s">
        <v>26</v>
      </c>
      <c r="F67" s="14"/>
      <c r="G67" s="14"/>
      <c r="H67" s="14"/>
      <c r="I67" s="14"/>
    </row>
    <row r="68" ht="114">
      <c r="A68" s="14" t="s">
        <v>33</v>
      </c>
      <c r="B68" s="14"/>
      <c r="C68" s="14"/>
      <c r="D68" s="14"/>
      <c r="E68" s="16" t="s">
        <v>285</v>
      </c>
      <c r="F68" s="14"/>
      <c r="G68" s="14"/>
      <c r="H68" s="14"/>
      <c r="I68" s="14"/>
    </row>
    <row r="69" ht="28.5">
      <c r="A69" s="14" t="s">
        <v>24</v>
      </c>
      <c r="B69" s="14">
        <v>18</v>
      </c>
      <c r="C69" s="15" t="s">
        <v>91</v>
      </c>
      <c r="D69" s="14" t="s">
        <v>26</v>
      </c>
      <c r="E69" s="16" t="s">
        <v>288</v>
      </c>
      <c r="F69" s="17" t="s">
        <v>67</v>
      </c>
      <c r="G69" s="18">
        <v>4</v>
      </c>
      <c r="H69" s="19">
        <v>0</v>
      </c>
      <c r="I69" s="19">
        <f>ROUND(G69*H69,P4)</f>
        <v>0</v>
      </c>
      <c r="O69" s="20">
        <f>I69*0.21</f>
        <v>0</v>
      </c>
      <c r="P69">
        <v>3</v>
      </c>
    </row>
    <row r="70">
      <c r="A70" s="14" t="s">
        <v>29</v>
      </c>
      <c r="B70" s="14"/>
      <c r="C70" s="14"/>
      <c r="D70" s="14"/>
      <c r="E70" s="16" t="s">
        <v>26</v>
      </c>
      <c r="F70" s="14"/>
      <c r="G70" s="14"/>
      <c r="H70" s="14"/>
      <c r="I70" s="14"/>
    </row>
    <row r="71" ht="114">
      <c r="A71" s="14" t="s">
        <v>33</v>
      </c>
      <c r="B71" s="14"/>
      <c r="C71" s="14"/>
      <c r="D71" s="14"/>
      <c r="E71" s="16" t="s">
        <v>285</v>
      </c>
      <c r="F71" s="14"/>
      <c r="G71" s="14"/>
      <c r="H71" s="14"/>
      <c r="I71" s="14"/>
    </row>
    <row r="72">
      <c r="A72" s="14" t="s">
        <v>24</v>
      </c>
      <c r="B72" s="14">
        <v>19</v>
      </c>
      <c r="C72" s="15" t="s">
        <v>289</v>
      </c>
      <c r="D72" s="14" t="s">
        <v>26</v>
      </c>
      <c r="E72" s="16" t="s">
        <v>290</v>
      </c>
      <c r="F72" s="17" t="s">
        <v>214</v>
      </c>
      <c r="G72" s="18">
        <v>24</v>
      </c>
      <c r="H72" s="19">
        <v>0</v>
      </c>
      <c r="I72" s="19">
        <f>ROUND(G72*H72,P4)</f>
        <v>0</v>
      </c>
      <c r="O72" s="20">
        <f>I72*0.21</f>
        <v>0</v>
      </c>
      <c r="P72">
        <v>3</v>
      </c>
    </row>
    <row r="73">
      <c r="A73" s="14" t="s">
        <v>29</v>
      </c>
      <c r="B73" s="14"/>
      <c r="C73" s="14"/>
      <c r="D73" s="14"/>
      <c r="E73" s="16" t="s">
        <v>26</v>
      </c>
      <c r="F73" s="14"/>
      <c r="G73" s="14"/>
      <c r="H73" s="14"/>
      <c r="I73" s="14"/>
    </row>
    <row r="74" ht="114">
      <c r="A74" s="14" t="s">
        <v>33</v>
      </c>
      <c r="B74" s="14"/>
      <c r="C74" s="14"/>
      <c r="D74" s="14"/>
      <c r="E74" s="16" t="s">
        <v>291</v>
      </c>
      <c r="F74" s="14"/>
      <c r="G74" s="14"/>
      <c r="H74" s="14"/>
      <c r="I74" s="14"/>
    </row>
    <row r="75" ht="28.5">
      <c r="A75" s="14" t="s">
        <v>24</v>
      </c>
      <c r="B75" s="14">
        <v>20</v>
      </c>
      <c r="C75" s="15" t="s">
        <v>292</v>
      </c>
      <c r="D75" s="14" t="s">
        <v>26</v>
      </c>
      <c r="E75" s="16" t="s">
        <v>293</v>
      </c>
      <c r="F75" s="17" t="s">
        <v>44</v>
      </c>
      <c r="G75" s="18">
        <v>16</v>
      </c>
      <c r="H75" s="19">
        <v>0</v>
      </c>
      <c r="I75" s="19">
        <f>ROUND(G75*H75,P4)</f>
        <v>0</v>
      </c>
      <c r="O75" s="20">
        <f>I75*0.21</f>
        <v>0</v>
      </c>
      <c r="P75">
        <v>3</v>
      </c>
    </row>
    <row r="76">
      <c r="A76" s="14" t="s">
        <v>29</v>
      </c>
      <c r="B76" s="14"/>
      <c r="C76" s="14"/>
      <c r="D76" s="14"/>
      <c r="E76" s="16" t="s">
        <v>26</v>
      </c>
      <c r="F76" s="14"/>
      <c r="G76" s="14"/>
      <c r="H76" s="14"/>
      <c r="I76" s="14"/>
    </row>
    <row r="77" ht="128.25">
      <c r="A77" s="14" t="s">
        <v>33</v>
      </c>
      <c r="B77" s="14"/>
      <c r="C77" s="14"/>
      <c r="D77" s="14"/>
      <c r="E77" s="16" t="s">
        <v>294</v>
      </c>
      <c r="F77" s="14"/>
      <c r="G77" s="14"/>
      <c r="H77" s="14"/>
      <c r="I77" s="14"/>
    </row>
    <row r="78">
      <c r="A78" s="11" t="s">
        <v>21</v>
      </c>
      <c r="B78" s="11"/>
      <c r="C78" s="12" t="s">
        <v>94</v>
      </c>
      <c r="D78" s="11"/>
      <c r="E78" s="11" t="s">
        <v>95</v>
      </c>
      <c r="F78" s="11"/>
      <c r="G78" s="11"/>
      <c r="H78" s="11"/>
      <c r="I78" s="13">
        <f>SUMIFS(I79:I103,A79:A103,"P")</f>
        <v>0</v>
      </c>
    </row>
    <row r="79">
      <c r="A79" s="14" t="s">
        <v>24</v>
      </c>
      <c r="B79" s="14">
        <v>22</v>
      </c>
      <c r="C79" s="15" t="s">
        <v>96</v>
      </c>
      <c r="D79" s="14" t="s">
        <v>26</v>
      </c>
      <c r="E79" s="16" t="s">
        <v>97</v>
      </c>
      <c r="F79" s="17" t="s">
        <v>98</v>
      </c>
      <c r="G79" s="18">
        <v>0.29999999999999999</v>
      </c>
      <c r="H79" s="19">
        <v>0</v>
      </c>
      <c r="I79" s="19">
        <f>ROUND(G79*H79,P4)</f>
        <v>0</v>
      </c>
      <c r="O79" s="20">
        <f>I79*0.21</f>
        <v>0</v>
      </c>
      <c r="P79">
        <v>3</v>
      </c>
    </row>
    <row r="80">
      <c r="A80" s="14" t="s">
        <v>29</v>
      </c>
      <c r="B80" s="14"/>
      <c r="C80" s="14"/>
      <c r="D80" s="14"/>
      <c r="E80" s="16" t="s">
        <v>26</v>
      </c>
      <c r="F80" s="14"/>
      <c r="G80" s="14"/>
      <c r="H80" s="14"/>
      <c r="I80" s="14"/>
    </row>
    <row r="81">
      <c r="A81" s="14" t="s">
        <v>31</v>
      </c>
      <c r="B81" s="14"/>
      <c r="C81" s="14"/>
      <c r="D81" s="14"/>
      <c r="E81" s="21" t="s">
        <v>295</v>
      </c>
      <c r="F81" s="14"/>
      <c r="G81" s="14"/>
      <c r="H81" s="14"/>
      <c r="I81" s="14"/>
    </row>
    <row r="82" ht="85.5">
      <c r="A82" s="14" t="s">
        <v>33</v>
      </c>
      <c r="B82" s="14"/>
      <c r="C82" s="14"/>
      <c r="D82" s="14"/>
      <c r="E82" s="16" t="s">
        <v>296</v>
      </c>
      <c r="F82" s="14"/>
      <c r="G82" s="14"/>
      <c r="H82" s="14"/>
      <c r="I82" s="14"/>
    </row>
    <row r="83">
      <c r="A83" s="14" t="s">
        <v>24</v>
      </c>
      <c r="B83" s="14">
        <v>24</v>
      </c>
      <c r="C83" s="15" t="s">
        <v>101</v>
      </c>
      <c r="D83" s="14" t="s">
        <v>26</v>
      </c>
      <c r="E83" s="16" t="s">
        <v>102</v>
      </c>
      <c r="F83" s="17" t="s">
        <v>98</v>
      </c>
      <c r="G83" s="18">
        <v>1</v>
      </c>
      <c r="H83" s="19">
        <v>0</v>
      </c>
      <c r="I83" s="19">
        <f>ROUND(G83*H83,P4)</f>
        <v>0</v>
      </c>
      <c r="O83" s="20">
        <f>I83*0.21</f>
        <v>0</v>
      </c>
      <c r="P83">
        <v>3</v>
      </c>
    </row>
    <row r="84">
      <c r="A84" s="14" t="s">
        <v>29</v>
      </c>
      <c r="B84" s="14"/>
      <c r="C84" s="14"/>
      <c r="D84" s="14"/>
      <c r="E84" s="16" t="s">
        <v>26</v>
      </c>
      <c r="F84" s="14"/>
      <c r="G84" s="14"/>
      <c r="H84" s="14"/>
      <c r="I84" s="14"/>
    </row>
    <row r="85" ht="85.5">
      <c r="A85" s="14" t="s">
        <v>33</v>
      </c>
      <c r="B85" s="14"/>
      <c r="C85" s="14"/>
      <c r="D85" s="14"/>
      <c r="E85" s="16" t="s">
        <v>100</v>
      </c>
      <c r="F85" s="14"/>
      <c r="G85" s="14"/>
      <c r="H85" s="14"/>
      <c r="I85" s="14"/>
    </row>
    <row r="86">
      <c r="A86" s="14" t="s">
        <v>24</v>
      </c>
      <c r="B86" s="14">
        <v>21</v>
      </c>
      <c r="C86" s="15" t="s">
        <v>103</v>
      </c>
      <c r="D86" s="14" t="s">
        <v>26</v>
      </c>
      <c r="E86" s="16" t="s">
        <v>104</v>
      </c>
      <c r="F86" s="17" t="s">
        <v>98</v>
      </c>
      <c r="G86" s="18">
        <v>0.29999999999999999</v>
      </c>
      <c r="H86" s="19">
        <v>0</v>
      </c>
      <c r="I86" s="19">
        <f>ROUND(G86*H86,P4)</f>
        <v>0</v>
      </c>
      <c r="O86" s="20">
        <f>I86*0.21</f>
        <v>0</v>
      </c>
      <c r="P86">
        <v>3</v>
      </c>
    </row>
    <row r="87">
      <c r="A87" s="14" t="s">
        <v>29</v>
      </c>
      <c r="B87" s="14"/>
      <c r="C87" s="14"/>
      <c r="D87" s="14"/>
      <c r="E87" s="16" t="s">
        <v>26</v>
      </c>
      <c r="F87" s="14"/>
      <c r="G87" s="14"/>
      <c r="H87" s="14"/>
      <c r="I87" s="14"/>
    </row>
    <row r="88">
      <c r="A88" s="14" t="s">
        <v>31</v>
      </c>
      <c r="B88" s="14"/>
      <c r="C88" s="14"/>
      <c r="D88" s="14"/>
      <c r="E88" s="21" t="s">
        <v>297</v>
      </c>
      <c r="F88" s="14"/>
      <c r="G88" s="14"/>
      <c r="H88" s="14"/>
      <c r="I88" s="14"/>
    </row>
    <row r="89">
      <c r="A89" s="14" t="s">
        <v>31</v>
      </c>
      <c r="B89" s="14"/>
      <c r="C89" s="14"/>
      <c r="D89" s="14"/>
      <c r="E89" s="21" t="s">
        <v>298</v>
      </c>
      <c r="F89" s="14"/>
      <c r="G89" s="14"/>
      <c r="H89" s="14"/>
      <c r="I89" s="14"/>
    </row>
    <row r="90" ht="228">
      <c r="A90" s="14" t="s">
        <v>33</v>
      </c>
      <c r="B90" s="14"/>
      <c r="C90" s="14"/>
      <c r="D90" s="14"/>
      <c r="E90" s="16" t="s">
        <v>299</v>
      </c>
      <c r="F90" s="14"/>
      <c r="G90" s="14"/>
      <c r="H90" s="14"/>
      <c r="I90" s="14"/>
    </row>
    <row r="91">
      <c r="A91" s="14" t="s">
        <v>24</v>
      </c>
      <c r="B91" s="14">
        <v>23</v>
      </c>
      <c r="C91" s="15" t="s">
        <v>112</v>
      </c>
      <c r="D91" s="14" t="s">
        <v>26</v>
      </c>
      <c r="E91" s="16" t="s">
        <v>113</v>
      </c>
      <c r="F91" s="17" t="s">
        <v>98</v>
      </c>
      <c r="G91" s="18">
        <v>1</v>
      </c>
      <c r="H91" s="19">
        <v>0</v>
      </c>
      <c r="I91" s="19">
        <f>ROUND(G91*H91,P4)</f>
        <v>0</v>
      </c>
      <c r="O91" s="20">
        <f>I91*0.21</f>
        <v>0</v>
      </c>
      <c r="P91">
        <v>3</v>
      </c>
    </row>
    <row r="92">
      <c r="A92" s="14" t="s">
        <v>29</v>
      </c>
      <c r="B92" s="14"/>
      <c r="C92" s="14"/>
      <c r="D92" s="14"/>
      <c r="E92" s="16" t="s">
        <v>26</v>
      </c>
      <c r="F92" s="14"/>
      <c r="G92" s="14"/>
      <c r="H92" s="14"/>
      <c r="I92" s="14"/>
    </row>
    <row r="93">
      <c r="A93" s="14" t="s">
        <v>31</v>
      </c>
      <c r="B93" s="14"/>
      <c r="C93" s="14"/>
      <c r="D93" s="14"/>
      <c r="E93" s="21" t="s">
        <v>300</v>
      </c>
      <c r="F93" s="14"/>
      <c r="G93" s="14"/>
      <c r="H93" s="14"/>
      <c r="I93" s="14"/>
    </row>
    <row r="94">
      <c r="A94" s="14" t="s">
        <v>31</v>
      </c>
      <c r="B94" s="14"/>
      <c r="C94" s="14"/>
      <c r="D94" s="14"/>
      <c r="E94" s="21" t="s">
        <v>301</v>
      </c>
      <c r="F94" s="14"/>
      <c r="G94" s="14"/>
      <c r="H94" s="14"/>
      <c r="I94" s="14"/>
    </row>
    <row r="95">
      <c r="A95" s="14" t="s">
        <v>31</v>
      </c>
      <c r="B95" s="14"/>
      <c r="C95" s="14"/>
      <c r="D95" s="14"/>
      <c r="E95" s="21" t="s">
        <v>302</v>
      </c>
      <c r="F95" s="14"/>
      <c r="G95" s="14"/>
      <c r="H95" s="14"/>
      <c r="I95" s="14"/>
    </row>
    <row r="96" ht="228">
      <c r="A96" s="14" t="s">
        <v>33</v>
      </c>
      <c r="B96" s="14"/>
      <c r="C96" s="14"/>
      <c r="D96" s="14"/>
      <c r="E96" s="16" t="s">
        <v>118</v>
      </c>
      <c r="F96" s="14"/>
      <c r="G96" s="14"/>
      <c r="H96" s="14"/>
      <c r="I96" s="14"/>
    </row>
    <row r="97" ht="28.5">
      <c r="A97" s="14" t="s">
        <v>24</v>
      </c>
      <c r="B97" s="14">
        <v>25</v>
      </c>
      <c r="C97" s="15" t="s">
        <v>119</v>
      </c>
      <c r="D97" s="14" t="s">
        <v>26</v>
      </c>
      <c r="E97" s="16" t="s">
        <v>120</v>
      </c>
      <c r="F97" s="17" t="s">
        <v>67</v>
      </c>
      <c r="G97" s="18">
        <v>8</v>
      </c>
      <c r="H97" s="19">
        <v>0</v>
      </c>
      <c r="I97" s="19">
        <f>ROUND(G97*H97,P4)</f>
        <v>0</v>
      </c>
      <c r="O97" s="20">
        <f>I97*0.21</f>
        <v>0</v>
      </c>
      <c r="P97">
        <v>3</v>
      </c>
    </row>
    <row r="98">
      <c r="A98" s="14" t="s">
        <v>29</v>
      </c>
      <c r="B98" s="14"/>
      <c r="C98" s="14"/>
      <c r="D98" s="14"/>
      <c r="E98" s="16" t="s">
        <v>26</v>
      </c>
      <c r="F98" s="14"/>
      <c r="G98" s="14"/>
      <c r="H98" s="14"/>
      <c r="I98" s="14"/>
    </row>
    <row r="99" ht="128.25">
      <c r="A99" s="14" t="s">
        <v>33</v>
      </c>
      <c r="B99" s="14"/>
      <c r="C99" s="14"/>
      <c r="D99" s="14"/>
      <c r="E99" s="16" t="s">
        <v>124</v>
      </c>
      <c r="F99" s="14"/>
      <c r="G99" s="14"/>
      <c r="H99" s="14"/>
      <c r="I99" s="14"/>
    </row>
    <row r="100">
      <c r="A100" s="14" t="s">
        <v>24</v>
      </c>
      <c r="B100" s="14">
        <v>26</v>
      </c>
      <c r="C100" s="15" t="s">
        <v>128</v>
      </c>
      <c r="D100" s="14" t="s">
        <v>26</v>
      </c>
      <c r="E100" s="16" t="s">
        <v>129</v>
      </c>
      <c r="F100" s="17" t="s">
        <v>67</v>
      </c>
      <c r="G100" s="18">
        <v>8</v>
      </c>
      <c r="H100" s="19">
        <v>0</v>
      </c>
      <c r="I100" s="19">
        <f>ROUND(G100*H100,P4)</f>
        <v>0</v>
      </c>
      <c r="O100" s="20">
        <f>I100*0.21</f>
        <v>0</v>
      </c>
      <c r="P100">
        <v>3</v>
      </c>
    </row>
    <row r="101">
      <c r="A101" s="14" t="s">
        <v>29</v>
      </c>
      <c r="B101" s="14"/>
      <c r="C101" s="14"/>
      <c r="D101" s="14"/>
      <c r="E101" s="16" t="s">
        <v>26</v>
      </c>
      <c r="F101" s="14"/>
      <c r="G101" s="14"/>
      <c r="H101" s="14"/>
      <c r="I101" s="14"/>
    </row>
    <row r="102">
      <c r="A102" s="14" t="s">
        <v>31</v>
      </c>
      <c r="B102" s="14"/>
      <c r="C102" s="14"/>
      <c r="D102" s="14"/>
      <c r="E102" s="21" t="s">
        <v>303</v>
      </c>
      <c r="F102" s="14"/>
      <c r="G102" s="14"/>
      <c r="H102" s="14"/>
      <c r="I102" s="14"/>
    </row>
    <row r="103" ht="114">
      <c r="A103" s="14" t="s">
        <v>33</v>
      </c>
      <c r="B103" s="14"/>
      <c r="C103" s="14"/>
      <c r="D103" s="14"/>
      <c r="E103" s="16" t="s">
        <v>131</v>
      </c>
      <c r="F103" s="14"/>
      <c r="G103" s="14"/>
      <c r="H103" s="14"/>
      <c r="I103" s="14"/>
    </row>
    <row r="104">
      <c r="A104" s="11" t="s">
        <v>21</v>
      </c>
      <c r="B104" s="11"/>
      <c r="C104" s="12" t="s">
        <v>132</v>
      </c>
      <c r="D104" s="11"/>
      <c r="E104" s="11" t="s">
        <v>133</v>
      </c>
      <c r="F104" s="11"/>
      <c r="G104" s="11"/>
      <c r="H104" s="11"/>
      <c r="I104" s="13">
        <f>SUMIFS(I105:I148,A105:A148,"P")</f>
        <v>0</v>
      </c>
    </row>
    <row r="105">
      <c r="A105" s="14" t="s">
        <v>24</v>
      </c>
      <c r="B105" s="14">
        <v>28</v>
      </c>
      <c r="C105" s="15" t="s">
        <v>134</v>
      </c>
      <c r="D105" s="14" t="s">
        <v>26</v>
      </c>
      <c r="E105" s="16" t="s">
        <v>135</v>
      </c>
      <c r="F105" s="17" t="s">
        <v>44</v>
      </c>
      <c r="G105" s="18">
        <v>10</v>
      </c>
      <c r="H105" s="19">
        <v>0</v>
      </c>
      <c r="I105" s="19">
        <f>ROUND(G105*H105,P4)</f>
        <v>0</v>
      </c>
      <c r="O105" s="20">
        <f>I105*0.21</f>
        <v>0</v>
      </c>
      <c r="P105">
        <v>3</v>
      </c>
    </row>
    <row r="106">
      <c r="A106" s="14" t="s">
        <v>29</v>
      </c>
      <c r="B106" s="14"/>
      <c r="C106" s="14"/>
      <c r="D106" s="14"/>
      <c r="E106" s="16" t="s">
        <v>26</v>
      </c>
      <c r="F106" s="14"/>
      <c r="G106" s="14"/>
      <c r="H106" s="14"/>
      <c r="I106" s="14"/>
    </row>
    <row r="107" ht="142.5">
      <c r="A107" s="14" t="s">
        <v>33</v>
      </c>
      <c r="B107" s="14"/>
      <c r="C107" s="14"/>
      <c r="D107" s="14"/>
      <c r="E107" s="16" t="s">
        <v>136</v>
      </c>
      <c r="F107" s="14"/>
      <c r="G107" s="14"/>
      <c r="H107" s="14"/>
      <c r="I107" s="14"/>
    </row>
    <row r="108">
      <c r="A108" s="14" t="s">
        <v>24</v>
      </c>
      <c r="B108" s="14">
        <v>27</v>
      </c>
      <c r="C108" s="15" t="s">
        <v>137</v>
      </c>
      <c r="D108" s="14" t="s">
        <v>26</v>
      </c>
      <c r="E108" s="16" t="s">
        <v>138</v>
      </c>
      <c r="F108" s="17" t="s">
        <v>44</v>
      </c>
      <c r="G108" s="18">
        <v>10</v>
      </c>
      <c r="H108" s="19">
        <v>0</v>
      </c>
      <c r="I108" s="19">
        <f>ROUND(G108*H108,P4)</f>
        <v>0</v>
      </c>
      <c r="O108" s="20">
        <f>I108*0.21</f>
        <v>0</v>
      </c>
      <c r="P108">
        <v>3</v>
      </c>
    </row>
    <row r="109">
      <c r="A109" s="14" t="s">
        <v>29</v>
      </c>
      <c r="B109" s="14"/>
      <c r="C109" s="14"/>
      <c r="D109" s="14"/>
      <c r="E109" s="16" t="s">
        <v>26</v>
      </c>
      <c r="F109" s="14"/>
      <c r="G109" s="14"/>
      <c r="H109" s="14"/>
      <c r="I109" s="14"/>
    </row>
    <row r="110" ht="142.5">
      <c r="A110" s="14" t="s">
        <v>33</v>
      </c>
      <c r="B110" s="14"/>
      <c r="C110" s="14"/>
      <c r="D110" s="14"/>
      <c r="E110" s="16" t="s">
        <v>139</v>
      </c>
      <c r="F110" s="14"/>
      <c r="G110" s="14"/>
      <c r="H110" s="14"/>
      <c r="I110" s="14"/>
    </row>
    <row r="111">
      <c r="A111" s="14" t="s">
        <v>24</v>
      </c>
      <c r="B111" s="14">
        <v>30</v>
      </c>
      <c r="C111" s="15" t="s">
        <v>304</v>
      </c>
      <c r="D111" s="14" t="s">
        <v>26</v>
      </c>
      <c r="E111" s="16" t="s">
        <v>305</v>
      </c>
      <c r="F111" s="17" t="s">
        <v>67</v>
      </c>
      <c r="G111" s="18">
        <v>1</v>
      </c>
      <c r="H111" s="19">
        <v>0</v>
      </c>
      <c r="I111" s="19">
        <f>ROUND(G111*H111,P4)</f>
        <v>0</v>
      </c>
      <c r="O111" s="20">
        <f>I111*0.21</f>
        <v>0</v>
      </c>
      <c r="P111">
        <v>3</v>
      </c>
    </row>
    <row r="112">
      <c r="A112" s="14" t="s">
        <v>29</v>
      </c>
      <c r="B112" s="14"/>
      <c r="C112" s="14"/>
      <c r="D112" s="14"/>
      <c r="E112" s="16" t="s">
        <v>26</v>
      </c>
      <c r="F112" s="14"/>
      <c r="G112" s="14"/>
      <c r="H112" s="14"/>
      <c r="I112" s="14"/>
    </row>
    <row r="113" ht="142.5">
      <c r="A113" s="14" t="s">
        <v>33</v>
      </c>
      <c r="B113" s="14"/>
      <c r="C113" s="14"/>
      <c r="D113" s="14"/>
      <c r="E113" s="16" t="s">
        <v>306</v>
      </c>
      <c r="F113" s="14"/>
      <c r="G113" s="14"/>
      <c r="H113" s="14"/>
      <c r="I113" s="14"/>
    </row>
    <row r="114">
      <c r="A114" s="14" t="s">
        <v>24</v>
      </c>
      <c r="B114" s="14">
        <v>29</v>
      </c>
      <c r="C114" s="15" t="s">
        <v>307</v>
      </c>
      <c r="D114" s="14" t="s">
        <v>26</v>
      </c>
      <c r="E114" s="16" t="s">
        <v>308</v>
      </c>
      <c r="F114" s="17" t="s">
        <v>67</v>
      </c>
      <c r="G114" s="18">
        <v>1</v>
      </c>
      <c r="H114" s="19">
        <v>0</v>
      </c>
      <c r="I114" s="19">
        <f>ROUND(G114*H114,P4)</f>
        <v>0</v>
      </c>
      <c r="O114" s="20">
        <f>I114*0.21</f>
        <v>0</v>
      </c>
      <c r="P114">
        <v>3</v>
      </c>
    </row>
    <row r="115">
      <c r="A115" s="14" t="s">
        <v>29</v>
      </c>
      <c r="B115" s="14"/>
      <c r="C115" s="14"/>
      <c r="D115" s="14"/>
      <c r="E115" s="16" t="s">
        <v>26</v>
      </c>
      <c r="F115" s="14"/>
      <c r="G115" s="14"/>
      <c r="H115" s="14"/>
      <c r="I115" s="14"/>
    </row>
    <row r="116" ht="114">
      <c r="A116" s="14" t="s">
        <v>33</v>
      </c>
      <c r="B116" s="14"/>
      <c r="C116" s="14"/>
      <c r="D116" s="14"/>
      <c r="E116" s="16" t="s">
        <v>309</v>
      </c>
      <c r="F116" s="14"/>
      <c r="G116" s="14"/>
      <c r="H116" s="14"/>
      <c r="I116" s="14"/>
    </row>
    <row r="117">
      <c r="A117" s="14" t="s">
        <v>24</v>
      </c>
      <c r="B117" s="14">
        <v>32</v>
      </c>
      <c r="C117" s="15" t="s">
        <v>310</v>
      </c>
      <c r="D117" s="14" t="s">
        <v>26</v>
      </c>
      <c r="E117" s="16" t="s">
        <v>311</v>
      </c>
      <c r="F117" s="17" t="s">
        <v>67</v>
      </c>
      <c r="G117" s="18">
        <v>5</v>
      </c>
      <c r="H117" s="19">
        <v>0</v>
      </c>
      <c r="I117" s="19">
        <f>ROUND(G117*H117,P4)</f>
        <v>0</v>
      </c>
      <c r="O117" s="20">
        <f>I117*0.21</f>
        <v>0</v>
      </c>
      <c r="P117">
        <v>3</v>
      </c>
    </row>
    <row r="118">
      <c r="A118" s="14" t="s">
        <v>29</v>
      </c>
      <c r="B118" s="14"/>
      <c r="C118" s="14"/>
      <c r="D118" s="14"/>
      <c r="E118" s="16" t="s">
        <v>26</v>
      </c>
      <c r="F118" s="14"/>
      <c r="G118" s="14"/>
      <c r="H118" s="14"/>
      <c r="I118" s="14"/>
    </row>
    <row r="119" ht="142.5">
      <c r="A119" s="14" t="s">
        <v>33</v>
      </c>
      <c r="B119" s="14"/>
      <c r="C119" s="14"/>
      <c r="D119" s="14"/>
      <c r="E119" s="16" t="s">
        <v>312</v>
      </c>
      <c r="F119" s="14"/>
      <c r="G119" s="14"/>
      <c r="H119" s="14"/>
      <c r="I119" s="14"/>
    </row>
    <row r="120">
      <c r="A120" s="14" t="s">
        <v>24</v>
      </c>
      <c r="B120" s="14">
        <v>31</v>
      </c>
      <c r="C120" s="15" t="s">
        <v>313</v>
      </c>
      <c r="D120" s="14" t="s">
        <v>26</v>
      </c>
      <c r="E120" s="16" t="s">
        <v>314</v>
      </c>
      <c r="F120" s="17" t="s">
        <v>67</v>
      </c>
      <c r="G120" s="18">
        <v>5</v>
      </c>
      <c r="H120" s="19">
        <v>0</v>
      </c>
      <c r="I120" s="19">
        <f>ROUND(G120*H120,P4)</f>
        <v>0</v>
      </c>
      <c r="O120" s="20">
        <f>I120*0.21</f>
        <v>0</v>
      </c>
      <c r="P120">
        <v>3</v>
      </c>
    </row>
    <row r="121">
      <c r="A121" s="14" t="s">
        <v>29</v>
      </c>
      <c r="B121" s="14"/>
      <c r="C121" s="14"/>
      <c r="D121" s="14"/>
      <c r="E121" s="16" t="s">
        <v>26</v>
      </c>
      <c r="F121" s="14"/>
      <c r="G121" s="14"/>
      <c r="H121" s="14"/>
      <c r="I121" s="14"/>
    </row>
    <row r="122" ht="114">
      <c r="A122" s="14" t="s">
        <v>33</v>
      </c>
      <c r="B122" s="14"/>
      <c r="C122" s="14"/>
      <c r="D122" s="14"/>
      <c r="E122" s="16" t="s">
        <v>315</v>
      </c>
      <c r="F122" s="14"/>
      <c r="G122" s="14"/>
      <c r="H122" s="14"/>
      <c r="I122" s="14"/>
    </row>
    <row r="123">
      <c r="A123" s="14" t="s">
        <v>24</v>
      </c>
      <c r="B123" s="14">
        <v>34</v>
      </c>
      <c r="C123" s="15" t="s">
        <v>316</v>
      </c>
      <c r="D123" s="14" t="s">
        <v>26</v>
      </c>
      <c r="E123" s="16" t="s">
        <v>317</v>
      </c>
      <c r="F123" s="17" t="s">
        <v>67</v>
      </c>
      <c r="G123" s="18">
        <v>1</v>
      </c>
      <c r="H123" s="19">
        <v>0</v>
      </c>
      <c r="I123" s="19">
        <f>ROUND(G123*H123,P4)</f>
        <v>0</v>
      </c>
      <c r="O123" s="20">
        <f>I123*0.21</f>
        <v>0</v>
      </c>
      <c r="P123">
        <v>3</v>
      </c>
    </row>
    <row r="124">
      <c r="A124" s="14" t="s">
        <v>29</v>
      </c>
      <c r="B124" s="14"/>
      <c r="C124" s="14"/>
      <c r="D124" s="14"/>
      <c r="E124" s="16" t="s">
        <v>26</v>
      </c>
      <c r="F124" s="14"/>
      <c r="G124" s="14"/>
      <c r="H124" s="14"/>
      <c r="I124" s="14"/>
    </row>
    <row r="125" ht="114">
      <c r="A125" s="14" t="s">
        <v>33</v>
      </c>
      <c r="B125" s="14"/>
      <c r="C125" s="14"/>
      <c r="D125" s="14"/>
      <c r="E125" s="16" t="s">
        <v>318</v>
      </c>
      <c r="F125" s="14"/>
      <c r="G125" s="14"/>
      <c r="H125" s="14"/>
      <c r="I125" s="14"/>
    </row>
    <row r="126">
      <c r="A126" s="14" t="s">
        <v>24</v>
      </c>
      <c r="B126" s="14">
        <v>33</v>
      </c>
      <c r="C126" s="15" t="s">
        <v>319</v>
      </c>
      <c r="D126" s="14" t="s">
        <v>26</v>
      </c>
      <c r="E126" s="16" t="s">
        <v>320</v>
      </c>
      <c r="F126" s="17" t="s">
        <v>67</v>
      </c>
      <c r="G126" s="18">
        <v>1</v>
      </c>
      <c r="H126" s="19">
        <v>0</v>
      </c>
      <c r="I126" s="19">
        <f>ROUND(G126*H126,P4)</f>
        <v>0</v>
      </c>
      <c r="O126" s="20">
        <f>I126*0.21</f>
        <v>0</v>
      </c>
      <c r="P126">
        <v>3</v>
      </c>
    </row>
    <row r="127">
      <c r="A127" s="14" t="s">
        <v>29</v>
      </c>
      <c r="B127" s="14"/>
      <c r="C127" s="14"/>
      <c r="D127" s="14"/>
      <c r="E127" s="16" t="s">
        <v>26</v>
      </c>
      <c r="F127" s="14"/>
      <c r="G127" s="14"/>
      <c r="H127" s="14"/>
      <c r="I127" s="14"/>
    </row>
    <row r="128">
      <c r="A128" s="14" t="s">
        <v>31</v>
      </c>
      <c r="B128" s="14"/>
      <c r="C128" s="14"/>
      <c r="D128" s="14"/>
      <c r="E128" s="21" t="s">
        <v>32</v>
      </c>
      <c r="F128" s="14"/>
      <c r="G128" s="14"/>
      <c r="H128" s="14"/>
      <c r="I128" s="14"/>
    </row>
    <row r="129" ht="114">
      <c r="A129" s="14" t="s">
        <v>33</v>
      </c>
      <c r="B129" s="14"/>
      <c r="C129" s="14"/>
      <c r="D129" s="14"/>
      <c r="E129" s="16" t="s">
        <v>321</v>
      </c>
      <c r="F129" s="14"/>
      <c r="G129" s="14"/>
      <c r="H129" s="14"/>
      <c r="I129" s="14"/>
    </row>
    <row r="130">
      <c r="A130" s="14" t="s">
        <v>24</v>
      </c>
      <c r="B130" s="14">
        <v>36</v>
      </c>
      <c r="C130" s="15" t="s">
        <v>322</v>
      </c>
      <c r="D130" s="14" t="s">
        <v>26</v>
      </c>
      <c r="E130" s="16" t="s">
        <v>323</v>
      </c>
      <c r="F130" s="17" t="s">
        <v>67</v>
      </c>
      <c r="G130" s="18">
        <v>1</v>
      </c>
      <c r="H130" s="19">
        <v>0</v>
      </c>
      <c r="I130" s="19">
        <f>ROUND(G130*H130,P4)</f>
        <v>0</v>
      </c>
      <c r="O130" s="20">
        <f>I130*0.21</f>
        <v>0</v>
      </c>
      <c r="P130">
        <v>3</v>
      </c>
    </row>
    <row r="131">
      <c r="A131" s="14" t="s">
        <v>29</v>
      </c>
      <c r="B131" s="14"/>
      <c r="C131" s="14"/>
      <c r="D131" s="14"/>
      <c r="E131" s="16" t="s">
        <v>26</v>
      </c>
      <c r="F131" s="14"/>
      <c r="G131" s="14"/>
      <c r="H131" s="14"/>
      <c r="I131" s="14"/>
    </row>
    <row r="132" ht="128.25">
      <c r="A132" s="14" t="s">
        <v>33</v>
      </c>
      <c r="B132" s="14"/>
      <c r="C132" s="14"/>
      <c r="D132" s="14"/>
      <c r="E132" s="16" t="s">
        <v>324</v>
      </c>
      <c r="F132" s="14"/>
      <c r="G132" s="14"/>
      <c r="H132" s="14"/>
      <c r="I132" s="14"/>
    </row>
    <row r="133">
      <c r="A133" s="14" t="s">
        <v>24</v>
      </c>
      <c r="B133" s="14">
        <v>35</v>
      </c>
      <c r="C133" s="15" t="s">
        <v>325</v>
      </c>
      <c r="D133" s="14" t="s">
        <v>26</v>
      </c>
      <c r="E133" s="16" t="s">
        <v>326</v>
      </c>
      <c r="F133" s="17" t="s">
        <v>67</v>
      </c>
      <c r="G133" s="18">
        <v>1</v>
      </c>
      <c r="H133" s="19">
        <v>0</v>
      </c>
      <c r="I133" s="19">
        <f>ROUND(G133*H133,P4)</f>
        <v>0</v>
      </c>
      <c r="O133" s="20">
        <f>I133*0.21</f>
        <v>0</v>
      </c>
      <c r="P133">
        <v>3</v>
      </c>
    </row>
    <row r="134">
      <c r="A134" s="14" t="s">
        <v>29</v>
      </c>
      <c r="B134" s="14"/>
      <c r="C134" s="14"/>
      <c r="D134" s="14"/>
      <c r="E134" s="16" t="s">
        <v>26</v>
      </c>
      <c r="F134" s="14"/>
      <c r="G134" s="14"/>
      <c r="H134" s="14"/>
      <c r="I134" s="14"/>
    </row>
    <row r="135" ht="128.25">
      <c r="A135" s="14" t="s">
        <v>33</v>
      </c>
      <c r="B135" s="14"/>
      <c r="C135" s="14"/>
      <c r="D135" s="14"/>
      <c r="E135" s="16" t="s">
        <v>327</v>
      </c>
      <c r="F135" s="14"/>
      <c r="G135" s="14"/>
      <c r="H135" s="14"/>
      <c r="I135" s="14"/>
    </row>
    <row r="136">
      <c r="A136" s="14" t="s">
        <v>24</v>
      </c>
      <c r="B136" s="14">
        <v>38</v>
      </c>
      <c r="C136" s="15" t="s">
        <v>328</v>
      </c>
      <c r="D136" s="14" t="s">
        <v>26</v>
      </c>
      <c r="E136" s="16" t="s">
        <v>329</v>
      </c>
      <c r="F136" s="17" t="s">
        <v>67</v>
      </c>
      <c r="G136" s="18">
        <v>1</v>
      </c>
      <c r="H136" s="19">
        <v>0</v>
      </c>
      <c r="I136" s="19">
        <f>ROUND(G136*H136,P4)</f>
        <v>0</v>
      </c>
      <c r="O136" s="20">
        <f>I136*0.21</f>
        <v>0</v>
      </c>
      <c r="P136">
        <v>3</v>
      </c>
    </row>
    <row r="137">
      <c r="A137" s="14" t="s">
        <v>29</v>
      </c>
      <c r="B137" s="14"/>
      <c r="C137" s="14"/>
      <c r="D137" s="14"/>
      <c r="E137" s="16" t="s">
        <v>26</v>
      </c>
      <c r="F137" s="14"/>
      <c r="G137" s="14"/>
      <c r="H137" s="14"/>
      <c r="I137" s="14"/>
    </row>
    <row r="138" ht="99.75">
      <c r="A138" s="14" t="s">
        <v>33</v>
      </c>
      <c r="B138" s="14"/>
      <c r="C138" s="14"/>
      <c r="D138" s="14"/>
      <c r="E138" s="16" t="s">
        <v>330</v>
      </c>
      <c r="F138" s="14"/>
      <c r="G138" s="14"/>
      <c r="H138" s="14"/>
      <c r="I138" s="14"/>
    </row>
    <row r="139">
      <c r="A139" s="14" t="s">
        <v>24</v>
      </c>
      <c r="B139" s="14">
        <v>37</v>
      </c>
      <c r="C139" s="15" t="s">
        <v>331</v>
      </c>
      <c r="D139" s="14" t="s">
        <v>26</v>
      </c>
      <c r="E139" s="16" t="s">
        <v>332</v>
      </c>
      <c r="F139" s="17" t="s">
        <v>67</v>
      </c>
      <c r="G139" s="18">
        <v>1</v>
      </c>
      <c r="H139" s="19">
        <v>0</v>
      </c>
      <c r="I139" s="19">
        <f>ROUND(G139*H139,P4)</f>
        <v>0</v>
      </c>
      <c r="O139" s="20">
        <f>I139*0.21</f>
        <v>0</v>
      </c>
      <c r="P139">
        <v>3</v>
      </c>
    </row>
    <row r="140">
      <c r="A140" s="14" t="s">
        <v>29</v>
      </c>
      <c r="B140" s="14"/>
      <c r="C140" s="14"/>
      <c r="D140" s="14"/>
      <c r="E140" s="16" t="s">
        <v>26</v>
      </c>
      <c r="F140" s="14"/>
      <c r="G140" s="14"/>
      <c r="H140" s="14"/>
      <c r="I140" s="14"/>
    </row>
    <row r="141">
      <c r="A141" s="14" t="s">
        <v>31</v>
      </c>
      <c r="B141" s="14"/>
      <c r="C141" s="14"/>
      <c r="D141" s="14"/>
      <c r="E141" s="21" t="s">
        <v>32</v>
      </c>
      <c r="F141" s="14"/>
      <c r="G141" s="14"/>
      <c r="H141" s="14"/>
      <c r="I141" s="14"/>
    </row>
    <row r="142" ht="71.25">
      <c r="A142" s="14" t="s">
        <v>33</v>
      </c>
      <c r="B142" s="14"/>
      <c r="C142" s="14"/>
      <c r="D142" s="14"/>
      <c r="E142" s="16" t="s">
        <v>333</v>
      </c>
      <c r="F142" s="14"/>
      <c r="G142" s="14"/>
      <c r="H142" s="14"/>
      <c r="I142" s="14"/>
    </row>
    <row r="143">
      <c r="A143" s="14" t="s">
        <v>24</v>
      </c>
      <c r="B143" s="14">
        <v>39</v>
      </c>
      <c r="C143" s="15" t="s">
        <v>334</v>
      </c>
      <c r="D143" s="14" t="s">
        <v>26</v>
      </c>
      <c r="E143" s="16" t="s">
        <v>335</v>
      </c>
      <c r="F143" s="17" t="s">
        <v>67</v>
      </c>
      <c r="G143" s="18">
        <v>1</v>
      </c>
      <c r="H143" s="19">
        <v>0</v>
      </c>
      <c r="I143" s="19">
        <f>ROUND(G143*H143,P4)</f>
        <v>0</v>
      </c>
      <c r="O143" s="20">
        <f>I143*0.21</f>
        <v>0</v>
      </c>
      <c r="P143">
        <v>3</v>
      </c>
    </row>
    <row r="144">
      <c r="A144" s="14" t="s">
        <v>29</v>
      </c>
      <c r="B144" s="14"/>
      <c r="C144" s="14"/>
      <c r="D144" s="14"/>
      <c r="E144" s="16" t="s">
        <v>26</v>
      </c>
      <c r="F144" s="14"/>
      <c r="G144" s="14"/>
      <c r="H144" s="14"/>
      <c r="I144" s="14"/>
    </row>
    <row r="145" ht="99.75">
      <c r="A145" s="14" t="s">
        <v>33</v>
      </c>
      <c r="B145" s="14"/>
      <c r="C145" s="14"/>
      <c r="D145" s="14"/>
      <c r="E145" s="16" t="s">
        <v>336</v>
      </c>
      <c r="F145" s="14"/>
      <c r="G145" s="14"/>
      <c r="H145" s="14"/>
      <c r="I145" s="14"/>
    </row>
    <row r="146">
      <c r="A146" s="14" t="s">
        <v>24</v>
      </c>
      <c r="B146" s="14">
        <v>40</v>
      </c>
      <c r="C146" s="15" t="s">
        <v>337</v>
      </c>
      <c r="D146" s="14" t="s">
        <v>26</v>
      </c>
      <c r="E146" s="16" t="s">
        <v>338</v>
      </c>
      <c r="F146" s="17" t="s">
        <v>67</v>
      </c>
      <c r="G146" s="18">
        <v>1</v>
      </c>
      <c r="H146" s="19">
        <v>0</v>
      </c>
      <c r="I146" s="19">
        <f>ROUND(G146*H146,P4)</f>
        <v>0</v>
      </c>
      <c r="O146" s="20">
        <f>I146*0.21</f>
        <v>0</v>
      </c>
      <c r="P146">
        <v>3</v>
      </c>
    </row>
    <row r="147">
      <c r="A147" s="14" t="s">
        <v>29</v>
      </c>
      <c r="B147" s="14"/>
      <c r="C147" s="14"/>
      <c r="D147" s="14"/>
      <c r="E147" s="16" t="s">
        <v>26</v>
      </c>
      <c r="F147" s="14"/>
      <c r="G147" s="14"/>
      <c r="H147" s="14"/>
      <c r="I147" s="14"/>
    </row>
    <row r="148" ht="99.75">
      <c r="A148" s="14" t="s">
        <v>33</v>
      </c>
      <c r="B148" s="14"/>
      <c r="C148" s="14"/>
      <c r="D148" s="14"/>
      <c r="E148" s="16" t="s">
        <v>336</v>
      </c>
      <c r="F148" s="14"/>
      <c r="G148" s="14"/>
      <c r="H148" s="14"/>
      <c r="I148" s="14"/>
    </row>
    <row r="149">
      <c r="A149" s="11" t="s">
        <v>21</v>
      </c>
      <c r="B149" s="11"/>
      <c r="C149" s="12" t="s">
        <v>156</v>
      </c>
      <c r="D149" s="11"/>
      <c r="E149" s="11" t="s">
        <v>157</v>
      </c>
      <c r="F149" s="11"/>
      <c r="G149" s="11"/>
      <c r="H149" s="11"/>
      <c r="I149" s="13">
        <f>SUMIFS(I150:I155,A150:A155,"P")</f>
        <v>0</v>
      </c>
    </row>
    <row r="150">
      <c r="A150" s="14" t="s">
        <v>24</v>
      </c>
      <c r="B150" s="14">
        <v>41</v>
      </c>
      <c r="C150" s="15" t="s">
        <v>339</v>
      </c>
      <c r="D150" s="14" t="s">
        <v>26</v>
      </c>
      <c r="E150" s="16" t="s">
        <v>340</v>
      </c>
      <c r="F150" s="17" t="s">
        <v>67</v>
      </c>
      <c r="G150" s="18">
        <v>2</v>
      </c>
      <c r="H150" s="19">
        <v>0</v>
      </c>
      <c r="I150" s="19">
        <f>ROUND(G150*H150,P4)</f>
        <v>0</v>
      </c>
      <c r="O150" s="20">
        <f>I150*0.21</f>
        <v>0</v>
      </c>
      <c r="P150">
        <v>3</v>
      </c>
    </row>
    <row r="151">
      <c r="A151" s="14" t="s">
        <v>29</v>
      </c>
      <c r="B151" s="14"/>
      <c r="C151" s="14"/>
      <c r="D151" s="14"/>
      <c r="E151" s="16" t="s">
        <v>26</v>
      </c>
      <c r="F151" s="14"/>
      <c r="G151" s="14"/>
      <c r="H151" s="14"/>
      <c r="I151" s="14"/>
    </row>
    <row r="152" ht="128.25">
      <c r="A152" s="14" t="s">
        <v>33</v>
      </c>
      <c r="B152" s="14"/>
      <c r="C152" s="14"/>
      <c r="D152" s="14"/>
      <c r="E152" s="16" t="s">
        <v>341</v>
      </c>
      <c r="F152" s="14"/>
      <c r="G152" s="14"/>
      <c r="H152" s="14"/>
      <c r="I152" s="14"/>
    </row>
    <row r="153">
      <c r="A153" s="14" t="s">
        <v>24</v>
      </c>
      <c r="B153" s="14">
        <v>42</v>
      </c>
      <c r="C153" s="15" t="s">
        <v>342</v>
      </c>
      <c r="D153" s="14" t="s">
        <v>26</v>
      </c>
      <c r="E153" s="16" t="s">
        <v>343</v>
      </c>
      <c r="F153" s="17" t="s">
        <v>67</v>
      </c>
      <c r="G153" s="18">
        <v>4</v>
      </c>
      <c r="H153" s="19">
        <v>0</v>
      </c>
      <c r="I153" s="19">
        <f>ROUND(G153*H153,P4)</f>
        <v>0</v>
      </c>
      <c r="O153" s="20">
        <f>I153*0.21</f>
        <v>0</v>
      </c>
      <c r="P153">
        <v>3</v>
      </c>
    </row>
    <row r="154">
      <c r="A154" s="14" t="s">
        <v>29</v>
      </c>
      <c r="B154" s="14"/>
      <c r="C154" s="14"/>
      <c r="D154" s="14"/>
      <c r="E154" s="16" t="s">
        <v>26</v>
      </c>
      <c r="F154" s="14"/>
      <c r="G154" s="14"/>
      <c r="H154" s="14"/>
      <c r="I154" s="14"/>
    </row>
    <row r="155" ht="156.75">
      <c r="A155" s="14" t="s">
        <v>33</v>
      </c>
      <c r="B155" s="14"/>
      <c r="C155" s="14"/>
      <c r="D155" s="14"/>
      <c r="E155" s="16" t="s">
        <v>344</v>
      </c>
      <c r="F155" s="14"/>
      <c r="G155" s="14"/>
      <c r="H155" s="14"/>
      <c r="I155" s="14"/>
    </row>
    <row r="156">
      <c r="A156" s="11" t="s">
        <v>21</v>
      </c>
      <c r="B156" s="11"/>
      <c r="C156" s="12" t="s">
        <v>196</v>
      </c>
      <c r="D156" s="11"/>
      <c r="E156" s="11" t="s">
        <v>197</v>
      </c>
      <c r="F156" s="11"/>
      <c r="G156" s="11"/>
      <c r="H156" s="11"/>
      <c r="I156" s="13">
        <f>SUMIFS(I157:I192,A157:A192,"P")</f>
        <v>0</v>
      </c>
    </row>
    <row r="157" ht="28.5">
      <c r="A157" s="14" t="s">
        <v>24</v>
      </c>
      <c r="B157" s="14">
        <v>44</v>
      </c>
      <c r="C157" s="15" t="s">
        <v>345</v>
      </c>
      <c r="D157" s="14" t="s">
        <v>26</v>
      </c>
      <c r="E157" s="16" t="s">
        <v>346</v>
      </c>
      <c r="F157" s="17" t="s">
        <v>67</v>
      </c>
      <c r="G157" s="18">
        <v>1</v>
      </c>
      <c r="H157" s="19">
        <v>0</v>
      </c>
      <c r="I157" s="19">
        <f>ROUND(G157*H157,P4)</f>
        <v>0</v>
      </c>
      <c r="O157" s="20">
        <f>I157*0.21</f>
        <v>0</v>
      </c>
      <c r="P157">
        <v>3</v>
      </c>
    </row>
    <row r="158">
      <c r="A158" s="14" t="s">
        <v>29</v>
      </c>
      <c r="B158" s="14"/>
      <c r="C158" s="14"/>
      <c r="D158" s="14"/>
      <c r="E158" s="16" t="s">
        <v>26</v>
      </c>
      <c r="F158" s="14"/>
      <c r="G158" s="14"/>
      <c r="H158" s="14"/>
      <c r="I158" s="14"/>
    </row>
    <row r="159" ht="142.5">
      <c r="A159" s="14" t="s">
        <v>33</v>
      </c>
      <c r="B159" s="14"/>
      <c r="C159" s="14"/>
      <c r="D159" s="14"/>
      <c r="E159" s="16" t="s">
        <v>347</v>
      </c>
      <c r="F159" s="14"/>
      <c r="G159" s="14"/>
      <c r="H159" s="14"/>
      <c r="I159" s="14"/>
    </row>
    <row r="160" ht="28.5">
      <c r="A160" s="14" t="s">
        <v>24</v>
      </c>
      <c r="B160" s="14">
        <v>43</v>
      </c>
      <c r="C160" s="15" t="s">
        <v>348</v>
      </c>
      <c r="D160" s="14" t="s">
        <v>26</v>
      </c>
      <c r="E160" s="16" t="s">
        <v>349</v>
      </c>
      <c r="F160" s="17" t="s">
        <v>67</v>
      </c>
      <c r="G160" s="18">
        <v>1</v>
      </c>
      <c r="H160" s="19">
        <v>0</v>
      </c>
      <c r="I160" s="19">
        <f>ROUND(G160*H160,P4)</f>
        <v>0</v>
      </c>
      <c r="O160" s="20">
        <f>I160*0.21</f>
        <v>0</v>
      </c>
      <c r="P160">
        <v>3</v>
      </c>
    </row>
    <row r="161">
      <c r="A161" s="14" t="s">
        <v>29</v>
      </c>
      <c r="B161" s="14"/>
      <c r="C161" s="14"/>
      <c r="D161" s="14"/>
      <c r="E161" s="16" t="s">
        <v>26</v>
      </c>
      <c r="F161" s="14"/>
      <c r="G161" s="14"/>
      <c r="H161" s="14"/>
      <c r="I161" s="14"/>
    </row>
    <row r="162" ht="156.75">
      <c r="A162" s="14" t="s">
        <v>33</v>
      </c>
      <c r="B162" s="14"/>
      <c r="C162" s="14"/>
      <c r="D162" s="14"/>
      <c r="E162" s="16" t="s">
        <v>350</v>
      </c>
      <c r="F162" s="14"/>
      <c r="G162" s="14"/>
      <c r="H162" s="14"/>
      <c r="I162" s="14"/>
    </row>
    <row r="163">
      <c r="A163" s="14" t="s">
        <v>24</v>
      </c>
      <c r="B163" s="14">
        <v>45</v>
      </c>
      <c r="C163" s="15" t="s">
        <v>351</v>
      </c>
      <c r="D163" s="14" t="s">
        <v>26</v>
      </c>
      <c r="E163" s="16" t="s">
        <v>352</v>
      </c>
      <c r="F163" s="17" t="s">
        <v>67</v>
      </c>
      <c r="G163" s="18">
        <v>1</v>
      </c>
      <c r="H163" s="19">
        <v>0</v>
      </c>
      <c r="I163" s="19">
        <f>ROUND(G163*H163,P4)</f>
        <v>0</v>
      </c>
      <c r="O163" s="20">
        <f>I163*0.21</f>
        <v>0</v>
      </c>
      <c r="P163">
        <v>3</v>
      </c>
    </row>
    <row r="164">
      <c r="A164" s="14" t="s">
        <v>29</v>
      </c>
      <c r="B164" s="14"/>
      <c r="C164" s="14"/>
      <c r="D164" s="14"/>
      <c r="E164" s="16" t="s">
        <v>26</v>
      </c>
      <c r="F164" s="14"/>
      <c r="G164" s="14"/>
      <c r="H164" s="14"/>
      <c r="I164" s="14"/>
    </row>
    <row r="165" ht="199.5">
      <c r="A165" s="14" t="s">
        <v>33</v>
      </c>
      <c r="B165" s="14"/>
      <c r="C165" s="14"/>
      <c r="D165" s="14"/>
      <c r="E165" s="16" t="s">
        <v>353</v>
      </c>
      <c r="F165" s="14"/>
      <c r="G165" s="14"/>
      <c r="H165" s="14"/>
      <c r="I165" s="14"/>
    </row>
    <row r="166">
      <c r="A166" s="14" t="s">
        <v>24</v>
      </c>
      <c r="B166" s="14">
        <v>48</v>
      </c>
      <c r="C166" s="15" t="s">
        <v>354</v>
      </c>
      <c r="D166" s="14" t="s">
        <v>26</v>
      </c>
      <c r="E166" s="16" t="s">
        <v>355</v>
      </c>
      <c r="F166" s="17" t="s">
        <v>67</v>
      </c>
      <c r="G166" s="18">
        <v>1</v>
      </c>
      <c r="H166" s="19">
        <v>0</v>
      </c>
      <c r="I166" s="19">
        <f>ROUND(G166*H166,P4)</f>
        <v>0</v>
      </c>
      <c r="O166" s="20">
        <f>I166*0.21</f>
        <v>0</v>
      </c>
      <c r="P166">
        <v>3</v>
      </c>
    </row>
    <row r="167">
      <c r="A167" s="14" t="s">
        <v>29</v>
      </c>
      <c r="B167" s="14"/>
      <c r="C167" s="14"/>
      <c r="D167" s="14"/>
      <c r="E167" s="16" t="s">
        <v>26</v>
      </c>
      <c r="F167" s="14"/>
      <c r="G167" s="14"/>
      <c r="H167" s="14"/>
      <c r="I167" s="14"/>
    </row>
    <row r="168" ht="128.25">
      <c r="A168" s="14" t="s">
        <v>33</v>
      </c>
      <c r="B168" s="14"/>
      <c r="C168" s="14"/>
      <c r="D168" s="14"/>
      <c r="E168" s="16" t="s">
        <v>356</v>
      </c>
      <c r="F168" s="14"/>
      <c r="G168" s="14"/>
      <c r="H168" s="14"/>
      <c r="I168" s="14"/>
    </row>
    <row r="169">
      <c r="A169" s="14" t="s">
        <v>24</v>
      </c>
      <c r="B169" s="14">
        <v>47</v>
      </c>
      <c r="C169" s="15" t="s">
        <v>357</v>
      </c>
      <c r="D169" s="14" t="s">
        <v>26</v>
      </c>
      <c r="E169" s="16" t="s">
        <v>358</v>
      </c>
      <c r="F169" s="17" t="s">
        <v>67</v>
      </c>
      <c r="G169" s="18">
        <v>1</v>
      </c>
      <c r="H169" s="19">
        <v>0</v>
      </c>
      <c r="I169" s="19">
        <f>ROUND(G169*H169,P4)</f>
        <v>0</v>
      </c>
      <c r="O169" s="20">
        <f>I169*0.21</f>
        <v>0</v>
      </c>
      <c r="P169">
        <v>3</v>
      </c>
    </row>
    <row r="170">
      <c r="A170" s="14" t="s">
        <v>29</v>
      </c>
      <c r="B170" s="14"/>
      <c r="C170" s="14"/>
      <c r="D170" s="14"/>
      <c r="E170" s="16" t="s">
        <v>26</v>
      </c>
      <c r="F170" s="14"/>
      <c r="G170" s="14"/>
      <c r="H170" s="14"/>
      <c r="I170" s="14"/>
    </row>
    <row r="171" ht="156.75">
      <c r="A171" s="14" t="s">
        <v>33</v>
      </c>
      <c r="B171" s="14"/>
      <c r="C171" s="14"/>
      <c r="D171" s="14"/>
      <c r="E171" s="16" t="s">
        <v>359</v>
      </c>
      <c r="F171" s="14"/>
      <c r="G171" s="14"/>
      <c r="H171" s="14"/>
      <c r="I171" s="14"/>
    </row>
    <row r="172">
      <c r="A172" s="14" t="s">
        <v>24</v>
      </c>
      <c r="B172" s="14">
        <v>50</v>
      </c>
      <c r="C172" s="15" t="s">
        <v>360</v>
      </c>
      <c r="D172" s="14" t="s">
        <v>26</v>
      </c>
      <c r="E172" s="16" t="s">
        <v>361</v>
      </c>
      <c r="F172" s="17" t="s">
        <v>67</v>
      </c>
      <c r="G172" s="18">
        <v>1</v>
      </c>
      <c r="H172" s="19">
        <v>0</v>
      </c>
      <c r="I172" s="19">
        <f>ROUND(G172*H172,P4)</f>
        <v>0</v>
      </c>
      <c r="O172" s="20">
        <f>I172*0.21</f>
        <v>0</v>
      </c>
      <c r="P172">
        <v>3</v>
      </c>
    </row>
    <row r="173">
      <c r="A173" s="14" t="s">
        <v>29</v>
      </c>
      <c r="B173" s="14"/>
      <c r="C173" s="14"/>
      <c r="D173" s="14"/>
      <c r="E173" s="16" t="s">
        <v>26</v>
      </c>
      <c r="F173" s="14"/>
      <c r="G173" s="14"/>
      <c r="H173" s="14"/>
      <c r="I173" s="14"/>
    </row>
    <row r="174" ht="128.25">
      <c r="A174" s="14" t="s">
        <v>33</v>
      </c>
      <c r="B174" s="14"/>
      <c r="C174" s="14"/>
      <c r="D174" s="14"/>
      <c r="E174" s="16" t="s">
        <v>362</v>
      </c>
      <c r="F174" s="14"/>
      <c r="G174" s="14"/>
      <c r="H174" s="14"/>
      <c r="I174" s="14"/>
    </row>
    <row r="175">
      <c r="A175" s="14" t="s">
        <v>24</v>
      </c>
      <c r="B175" s="14">
        <v>49</v>
      </c>
      <c r="C175" s="15" t="s">
        <v>363</v>
      </c>
      <c r="D175" s="14" t="s">
        <v>26</v>
      </c>
      <c r="E175" s="16" t="s">
        <v>364</v>
      </c>
      <c r="F175" s="17" t="s">
        <v>67</v>
      </c>
      <c r="G175" s="18">
        <v>1</v>
      </c>
      <c r="H175" s="19">
        <v>0</v>
      </c>
      <c r="I175" s="19">
        <f>ROUND(G175*H175,P4)</f>
        <v>0</v>
      </c>
      <c r="O175" s="20">
        <f>I175*0.21</f>
        <v>0</v>
      </c>
      <c r="P175">
        <v>3</v>
      </c>
    </row>
    <row r="176">
      <c r="A176" s="14" t="s">
        <v>29</v>
      </c>
      <c r="B176" s="14"/>
      <c r="C176" s="14"/>
      <c r="D176" s="14"/>
      <c r="E176" s="16" t="s">
        <v>26</v>
      </c>
      <c r="F176" s="14"/>
      <c r="G176" s="14"/>
      <c r="H176" s="14"/>
      <c r="I176" s="14"/>
    </row>
    <row r="177" ht="156.75">
      <c r="A177" s="14" t="s">
        <v>33</v>
      </c>
      <c r="B177" s="14"/>
      <c r="C177" s="14"/>
      <c r="D177" s="14"/>
      <c r="E177" s="16" t="s">
        <v>365</v>
      </c>
      <c r="F177" s="14"/>
      <c r="G177" s="14"/>
      <c r="H177" s="14"/>
      <c r="I177" s="14"/>
    </row>
    <row r="178">
      <c r="A178" s="14" t="s">
        <v>24</v>
      </c>
      <c r="B178" s="14">
        <v>52</v>
      </c>
      <c r="C178" s="15" t="s">
        <v>366</v>
      </c>
      <c r="D178" s="14" t="s">
        <v>26</v>
      </c>
      <c r="E178" s="16" t="s">
        <v>367</v>
      </c>
      <c r="F178" s="17" t="s">
        <v>67</v>
      </c>
      <c r="G178" s="18">
        <v>1</v>
      </c>
      <c r="H178" s="19">
        <v>0</v>
      </c>
      <c r="I178" s="19">
        <f>ROUND(G178*H178,P4)</f>
        <v>0</v>
      </c>
      <c r="O178" s="20">
        <f>I178*0.21</f>
        <v>0</v>
      </c>
      <c r="P178">
        <v>3</v>
      </c>
    </row>
    <row r="179">
      <c r="A179" s="14" t="s">
        <v>29</v>
      </c>
      <c r="B179" s="14"/>
      <c r="C179" s="14"/>
      <c r="D179" s="14"/>
      <c r="E179" s="16" t="s">
        <v>26</v>
      </c>
      <c r="F179" s="14"/>
      <c r="G179" s="14"/>
      <c r="H179" s="14"/>
      <c r="I179" s="14"/>
    </row>
    <row r="180" ht="128.25">
      <c r="A180" s="14" t="s">
        <v>33</v>
      </c>
      <c r="B180" s="14"/>
      <c r="C180" s="14"/>
      <c r="D180" s="14"/>
      <c r="E180" s="16" t="s">
        <v>368</v>
      </c>
      <c r="F180" s="14"/>
      <c r="G180" s="14"/>
      <c r="H180" s="14"/>
      <c r="I180" s="14"/>
    </row>
    <row r="181">
      <c r="A181" s="14" t="s">
        <v>24</v>
      </c>
      <c r="B181" s="14">
        <v>51</v>
      </c>
      <c r="C181" s="15" t="s">
        <v>369</v>
      </c>
      <c r="D181" s="14" t="s">
        <v>26</v>
      </c>
      <c r="E181" s="16" t="s">
        <v>370</v>
      </c>
      <c r="F181" s="17" t="s">
        <v>67</v>
      </c>
      <c r="G181" s="18">
        <v>1</v>
      </c>
      <c r="H181" s="19">
        <v>0</v>
      </c>
      <c r="I181" s="19">
        <f>ROUND(G181*H181,P4)</f>
        <v>0</v>
      </c>
      <c r="O181" s="20">
        <f>I181*0.21</f>
        <v>0</v>
      </c>
      <c r="P181">
        <v>3</v>
      </c>
    </row>
    <row r="182">
      <c r="A182" s="14" t="s">
        <v>29</v>
      </c>
      <c r="B182" s="14"/>
      <c r="C182" s="14"/>
      <c r="D182" s="14"/>
      <c r="E182" s="16" t="s">
        <v>26</v>
      </c>
      <c r="F182" s="14"/>
      <c r="G182" s="14"/>
      <c r="H182" s="14"/>
      <c r="I182" s="14"/>
    </row>
    <row r="183" ht="156.75">
      <c r="A183" s="14" t="s">
        <v>33</v>
      </c>
      <c r="B183" s="14"/>
      <c r="C183" s="14"/>
      <c r="D183" s="14"/>
      <c r="E183" s="16" t="s">
        <v>371</v>
      </c>
      <c r="F183" s="14"/>
      <c r="G183" s="14"/>
      <c r="H183" s="14"/>
      <c r="I183" s="14"/>
    </row>
    <row r="184">
      <c r="A184" s="14" t="s">
        <v>24</v>
      </c>
      <c r="B184" s="14">
        <v>54</v>
      </c>
      <c r="C184" s="15" t="s">
        <v>372</v>
      </c>
      <c r="D184" s="14" t="s">
        <v>26</v>
      </c>
      <c r="E184" s="16" t="s">
        <v>373</v>
      </c>
      <c r="F184" s="17" t="s">
        <v>67</v>
      </c>
      <c r="G184" s="18">
        <v>1</v>
      </c>
      <c r="H184" s="19">
        <v>0</v>
      </c>
      <c r="I184" s="19">
        <f>ROUND(G184*H184,P4)</f>
        <v>0</v>
      </c>
      <c r="O184" s="20">
        <f>I184*0.21</f>
        <v>0</v>
      </c>
      <c r="P184">
        <v>3</v>
      </c>
    </row>
    <row r="185">
      <c r="A185" s="14" t="s">
        <v>29</v>
      </c>
      <c r="B185" s="14"/>
      <c r="C185" s="14"/>
      <c r="D185" s="14"/>
      <c r="E185" s="16" t="s">
        <v>26</v>
      </c>
      <c r="F185" s="14"/>
      <c r="G185" s="14"/>
      <c r="H185" s="14"/>
      <c r="I185" s="14"/>
    </row>
    <row r="186" ht="128.25">
      <c r="A186" s="14" t="s">
        <v>33</v>
      </c>
      <c r="B186" s="14"/>
      <c r="C186" s="14"/>
      <c r="D186" s="14"/>
      <c r="E186" s="16" t="s">
        <v>374</v>
      </c>
      <c r="F186" s="14"/>
      <c r="G186" s="14"/>
      <c r="H186" s="14"/>
      <c r="I186" s="14"/>
    </row>
    <row r="187">
      <c r="A187" s="14" t="s">
        <v>24</v>
      </c>
      <c r="B187" s="14">
        <v>53</v>
      </c>
      <c r="C187" s="15" t="s">
        <v>375</v>
      </c>
      <c r="D187" s="14" t="s">
        <v>26</v>
      </c>
      <c r="E187" s="16" t="s">
        <v>376</v>
      </c>
      <c r="F187" s="17" t="s">
        <v>67</v>
      </c>
      <c r="G187" s="18">
        <v>1</v>
      </c>
      <c r="H187" s="19">
        <v>0</v>
      </c>
      <c r="I187" s="19">
        <f>ROUND(G187*H187,P4)</f>
        <v>0</v>
      </c>
      <c r="O187" s="20">
        <f>I187*0.21</f>
        <v>0</v>
      </c>
      <c r="P187">
        <v>3</v>
      </c>
    </row>
    <row r="188">
      <c r="A188" s="14" t="s">
        <v>29</v>
      </c>
      <c r="B188" s="14"/>
      <c r="C188" s="14"/>
      <c r="D188" s="14"/>
      <c r="E188" s="16" t="s">
        <v>26</v>
      </c>
      <c r="F188" s="14"/>
      <c r="G188" s="14"/>
      <c r="H188" s="14"/>
      <c r="I188" s="14"/>
    </row>
    <row r="189" ht="128.25">
      <c r="A189" s="14" t="s">
        <v>33</v>
      </c>
      <c r="B189" s="14"/>
      <c r="C189" s="14"/>
      <c r="D189" s="14"/>
      <c r="E189" s="16" t="s">
        <v>377</v>
      </c>
      <c r="F189" s="14"/>
      <c r="G189" s="14"/>
      <c r="H189" s="14"/>
      <c r="I189" s="14"/>
    </row>
    <row r="190" ht="28.5">
      <c r="A190" s="14" t="s">
        <v>24</v>
      </c>
      <c r="B190" s="14">
        <v>46</v>
      </c>
      <c r="C190" s="15" t="s">
        <v>378</v>
      </c>
      <c r="D190" s="14" t="s">
        <v>26</v>
      </c>
      <c r="E190" s="16" t="s">
        <v>379</v>
      </c>
      <c r="F190" s="17" t="s">
        <v>67</v>
      </c>
      <c r="G190" s="18">
        <v>1</v>
      </c>
      <c r="H190" s="19">
        <v>0</v>
      </c>
      <c r="I190" s="19">
        <f>ROUND(G190*H190,P4)</f>
        <v>0</v>
      </c>
      <c r="O190" s="20">
        <f>I190*0.21</f>
        <v>0</v>
      </c>
      <c r="P190">
        <v>3</v>
      </c>
    </row>
    <row r="191">
      <c r="A191" s="14" t="s">
        <v>29</v>
      </c>
      <c r="B191" s="14"/>
      <c r="C191" s="14"/>
      <c r="D191" s="14"/>
      <c r="E191" s="16" t="s">
        <v>26</v>
      </c>
      <c r="F191" s="14"/>
      <c r="G191" s="14"/>
      <c r="H191" s="14"/>
      <c r="I191" s="14"/>
    </row>
    <row r="192" ht="142.5">
      <c r="A192" s="14" t="s">
        <v>33</v>
      </c>
      <c r="B192" s="14"/>
      <c r="C192" s="14"/>
      <c r="D192" s="14"/>
      <c r="E192" s="16" t="s">
        <v>380</v>
      </c>
      <c r="F192" s="14"/>
      <c r="G192" s="14"/>
      <c r="H192" s="14"/>
      <c r="I192" s="14"/>
    </row>
    <row r="193">
      <c r="A193" s="11" t="s">
        <v>21</v>
      </c>
      <c r="B193" s="11"/>
      <c r="C193" s="12" t="s">
        <v>210</v>
      </c>
      <c r="D193" s="11"/>
      <c r="E193" s="11" t="s">
        <v>211</v>
      </c>
      <c r="F193" s="11"/>
      <c r="G193" s="11"/>
      <c r="H193" s="11"/>
      <c r="I193" s="13">
        <f>SUMIFS(I194:I208,A194:A208,"P")</f>
        <v>0</v>
      </c>
    </row>
    <row r="194">
      <c r="A194" s="14" t="s">
        <v>24</v>
      </c>
      <c r="B194" s="14">
        <v>55</v>
      </c>
      <c r="C194" s="15" t="s">
        <v>212</v>
      </c>
      <c r="D194" s="14" t="s">
        <v>26</v>
      </c>
      <c r="E194" s="16" t="s">
        <v>213</v>
      </c>
      <c r="F194" s="17" t="s">
        <v>214</v>
      </c>
      <c r="G194" s="18">
        <v>24</v>
      </c>
      <c r="H194" s="19">
        <v>0</v>
      </c>
      <c r="I194" s="19">
        <f>ROUND(G194*H194,P4)</f>
        <v>0</v>
      </c>
      <c r="O194" s="20">
        <f>I194*0.21</f>
        <v>0</v>
      </c>
      <c r="P194">
        <v>3</v>
      </c>
    </row>
    <row r="195">
      <c r="A195" s="14" t="s">
        <v>29</v>
      </c>
      <c r="B195" s="14"/>
      <c r="C195" s="14"/>
      <c r="D195" s="14"/>
      <c r="E195" s="16" t="s">
        <v>26</v>
      </c>
      <c r="F195" s="14"/>
      <c r="G195" s="14"/>
      <c r="H195" s="14"/>
      <c r="I195" s="14"/>
    </row>
    <row r="196" ht="128.25">
      <c r="A196" s="14" t="s">
        <v>33</v>
      </c>
      <c r="B196" s="14"/>
      <c r="C196" s="14"/>
      <c r="D196" s="14"/>
      <c r="E196" s="16" t="s">
        <v>215</v>
      </c>
      <c r="F196" s="14"/>
      <c r="G196" s="14"/>
      <c r="H196" s="14"/>
      <c r="I196" s="14"/>
    </row>
    <row r="197">
      <c r="A197" s="14" t="s">
        <v>24</v>
      </c>
      <c r="B197" s="14">
        <v>56</v>
      </c>
      <c r="C197" s="15" t="s">
        <v>216</v>
      </c>
      <c r="D197" s="14" t="s">
        <v>26</v>
      </c>
      <c r="E197" s="16" t="s">
        <v>217</v>
      </c>
      <c r="F197" s="17" t="s">
        <v>214</v>
      </c>
      <c r="G197" s="18">
        <v>24</v>
      </c>
      <c r="H197" s="19">
        <v>0</v>
      </c>
      <c r="I197" s="19">
        <f>ROUND(G197*H197,P4)</f>
        <v>0</v>
      </c>
      <c r="O197" s="20">
        <f>I197*0.21</f>
        <v>0</v>
      </c>
      <c r="P197">
        <v>3</v>
      </c>
    </row>
    <row r="198">
      <c r="A198" s="14" t="s">
        <v>29</v>
      </c>
      <c r="B198" s="14"/>
      <c r="C198" s="14"/>
      <c r="D198" s="14"/>
      <c r="E198" s="16" t="s">
        <v>26</v>
      </c>
      <c r="F198" s="14"/>
      <c r="G198" s="14"/>
      <c r="H198" s="14"/>
      <c r="I198" s="14"/>
    </row>
    <row r="199" ht="128.25">
      <c r="A199" s="14" t="s">
        <v>33</v>
      </c>
      <c r="B199" s="14"/>
      <c r="C199" s="14"/>
      <c r="D199" s="14"/>
      <c r="E199" s="16" t="s">
        <v>218</v>
      </c>
      <c r="F199" s="14"/>
      <c r="G199" s="14"/>
      <c r="H199" s="14"/>
      <c r="I199" s="14"/>
    </row>
    <row r="200" ht="28.5">
      <c r="A200" s="14" t="s">
        <v>24</v>
      </c>
      <c r="B200" s="14">
        <v>57</v>
      </c>
      <c r="C200" s="15" t="s">
        <v>381</v>
      </c>
      <c r="D200" s="14" t="s">
        <v>26</v>
      </c>
      <c r="E200" s="16" t="s">
        <v>382</v>
      </c>
      <c r="F200" s="17" t="s">
        <v>67</v>
      </c>
      <c r="G200" s="18">
        <v>1</v>
      </c>
      <c r="H200" s="19">
        <v>0</v>
      </c>
      <c r="I200" s="19">
        <f>ROUND(G200*H200,P4)</f>
        <v>0</v>
      </c>
      <c r="O200" s="20">
        <f>I200*0.21</f>
        <v>0</v>
      </c>
      <c r="P200">
        <v>3</v>
      </c>
    </row>
    <row r="201">
      <c r="A201" s="14" t="s">
        <v>29</v>
      </c>
      <c r="B201" s="14"/>
      <c r="C201" s="14"/>
      <c r="D201" s="14"/>
      <c r="E201" s="16" t="s">
        <v>26</v>
      </c>
      <c r="F201" s="14"/>
      <c r="G201" s="14"/>
      <c r="H201" s="14"/>
      <c r="I201" s="14"/>
    </row>
    <row r="202" ht="114">
      <c r="A202" s="14" t="s">
        <v>33</v>
      </c>
      <c r="B202" s="14"/>
      <c r="C202" s="14"/>
      <c r="D202" s="14"/>
      <c r="E202" s="16" t="s">
        <v>383</v>
      </c>
      <c r="F202" s="14"/>
      <c r="G202" s="14"/>
      <c r="H202" s="14"/>
      <c r="I202" s="14"/>
    </row>
    <row r="203">
      <c r="A203" s="14" t="s">
        <v>24</v>
      </c>
      <c r="B203" s="14">
        <v>58</v>
      </c>
      <c r="C203" s="15" t="s">
        <v>219</v>
      </c>
      <c r="D203" s="14" t="s">
        <v>26</v>
      </c>
      <c r="E203" s="16" t="s">
        <v>220</v>
      </c>
      <c r="F203" s="17" t="s">
        <v>214</v>
      </c>
      <c r="G203" s="18">
        <v>40</v>
      </c>
      <c r="H203" s="19">
        <v>0</v>
      </c>
      <c r="I203" s="19">
        <f>ROUND(G203*H203,P4)</f>
        <v>0</v>
      </c>
      <c r="O203" s="20">
        <f>I203*0.21</f>
        <v>0</v>
      </c>
      <c r="P203">
        <v>3</v>
      </c>
    </row>
    <row r="204">
      <c r="A204" s="14" t="s">
        <v>29</v>
      </c>
      <c r="B204" s="14"/>
      <c r="C204" s="14"/>
      <c r="D204" s="14"/>
      <c r="E204" s="16" t="s">
        <v>26</v>
      </c>
      <c r="F204" s="14"/>
      <c r="G204" s="14"/>
      <c r="H204" s="14"/>
      <c r="I204" s="14"/>
    </row>
    <row r="205" ht="128.25">
      <c r="A205" s="14" t="s">
        <v>33</v>
      </c>
      <c r="B205" s="14"/>
      <c r="C205" s="14"/>
      <c r="D205" s="14"/>
      <c r="E205" s="16" t="s">
        <v>221</v>
      </c>
      <c r="F205" s="14"/>
      <c r="G205" s="14"/>
      <c r="H205" s="14"/>
      <c r="I205" s="14"/>
    </row>
    <row r="206">
      <c r="A206" s="14" t="s">
        <v>24</v>
      </c>
      <c r="B206" s="14">
        <v>59</v>
      </c>
      <c r="C206" s="15" t="s">
        <v>222</v>
      </c>
      <c r="D206" s="14" t="s">
        <v>26</v>
      </c>
      <c r="E206" s="16" t="s">
        <v>223</v>
      </c>
      <c r="F206" s="17" t="s">
        <v>67</v>
      </c>
      <c r="G206" s="18">
        <v>1</v>
      </c>
      <c r="H206" s="19">
        <v>0</v>
      </c>
      <c r="I206" s="19">
        <f>ROUND(G206*H206,P4)</f>
        <v>0</v>
      </c>
      <c r="O206" s="20">
        <f>I206*0.21</f>
        <v>0</v>
      </c>
      <c r="P206">
        <v>3</v>
      </c>
    </row>
    <row r="207">
      <c r="A207" s="14" t="s">
        <v>29</v>
      </c>
      <c r="B207" s="14"/>
      <c r="C207" s="14"/>
      <c r="D207" s="14"/>
      <c r="E207" s="16" t="s">
        <v>26</v>
      </c>
      <c r="F207" s="14"/>
      <c r="G207" s="14"/>
      <c r="H207" s="14"/>
      <c r="I207" s="14"/>
    </row>
    <row r="208" ht="99.75">
      <c r="A208" s="14" t="s">
        <v>33</v>
      </c>
      <c r="B208" s="14"/>
      <c r="C208" s="14"/>
      <c r="D208" s="14"/>
      <c r="E208" s="16" t="s">
        <v>384</v>
      </c>
      <c r="F208" s="14"/>
      <c r="G208" s="14"/>
      <c r="H208" s="14"/>
      <c r="I208" s="14"/>
    </row>
    <row r="209">
      <c r="A209" s="11" t="s">
        <v>21</v>
      </c>
      <c r="B209" s="11"/>
      <c r="C209" s="12" t="s">
        <v>225</v>
      </c>
      <c r="D209" s="11"/>
      <c r="E209" s="11" t="s">
        <v>226</v>
      </c>
      <c r="F209" s="11"/>
      <c r="G209" s="11"/>
      <c r="H209" s="11"/>
      <c r="I209" s="13">
        <f>SUMIFS(I210:I250,A210:A250,"P")</f>
        <v>0</v>
      </c>
    </row>
    <row r="210" ht="28.5">
      <c r="A210" s="14" t="s">
        <v>24</v>
      </c>
      <c r="B210" s="14">
        <v>61</v>
      </c>
      <c r="C210" s="15" t="s">
        <v>385</v>
      </c>
      <c r="D210" s="14" t="s">
        <v>26</v>
      </c>
      <c r="E210" s="16" t="s">
        <v>386</v>
      </c>
      <c r="F210" s="17" t="s">
        <v>387</v>
      </c>
      <c r="G210" s="18">
        <v>0.040000000000000001</v>
      </c>
      <c r="H210" s="19">
        <v>0</v>
      </c>
      <c r="I210" s="19">
        <f>ROUND(G210*H210,P4)</f>
        <v>0</v>
      </c>
      <c r="O210" s="20">
        <f>I210*0.21</f>
        <v>0</v>
      </c>
      <c r="P210">
        <v>3</v>
      </c>
    </row>
    <row r="211">
      <c r="A211" s="14" t="s">
        <v>29</v>
      </c>
      <c r="B211" s="14"/>
      <c r="C211" s="14"/>
      <c r="D211" s="14"/>
      <c r="E211" s="16" t="s">
        <v>26</v>
      </c>
      <c r="F211" s="14"/>
      <c r="G211" s="14"/>
      <c r="H211" s="14"/>
      <c r="I211" s="14"/>
    </row>
    <row r="212">
      <c r="A212" s="14" t="s">
        <v>31</v>
      </c>
      <c r="B212" s="14"/>
      <c r="C212" s="14"/>
      <c r="D212" s="14"/>
      <c r="E212" s="21" t="s">
        <v>388</v>
      </c>
      <c r="F212" s="14"/>
      <c r="G212" s="14"/>
      <c r="H212" s="14"/>
      <c r="I212" s="14"/>
    </row>
    <row r="213" ht="185.25">
      <c r="A213" s="14" t="s">
        <v>33</v>
      </c>
      <c r="B213" s="14"/>
      <c r="C213" s="14"/>
      <c r="D213" s="14"/>
      <c r="E213" s="16" t="s">
        <v>389</v>
      </c>
      <c r="F213" s="14"/>
      <c r="G213" s="14"/>
      <c r="H213" s="14"/>
      <c r="I213" s="14"/>
    </row>
    <row r="214" ht="28.5">
      <c r="A214" s="14" t="s">
        <v>24</v>
      </c>
      <c r="B214" s="14">
        <v>60</v>
      </c>
      <c r="C214" s="15" t="s">
        <v>390</v>
      </c>
      <c r="D214" s="14" t="s">
        <v>26</v>
      </c>
      <c r="E214" s="16" t="s">
        <v>391</v>
      </c>
      <c r="F214" s="17" t="s">
        <v>44</v>
      </c>
      <c r="G214" s="18">
        <v>8</v>
      </c>
      <c r="H214" s="19">
        <v>0</v>
      </c>
      <c r="I214" s="19">
        <f>ROUND(G214*H214,P4)</f>
        <v>0</v>
      </c>
      <c r="O214" s="20">
        <f>I214*0.21</f>
        <v>0</v>
      </c>
      <c r="P214">
        <v>3</v>
      </c>
    </row>
    <row r="215">
      <c r="A215" s="14" t="s">
        <v>29</v>
      </c>
      <c r="B215" s="14"/>
      <c r="C215" s="14"/>
      <c r="D215" s="14"/>
      <c r="E215" s="16" t="s">
        <v>26</v>
      </c>
      <c r="F215" s="14"/>
      <c r="G215" s="14"/>
      <c r="H215" s="14"/>
      <c r="I215" s="14"/>
    </row>
    <row r="216">
      <c r="A216" s="14" t="s">
        <v>31</v>
      </c>
      <c r="B216" s="14"/>
      <c r="C216" s="14"/>
      <c r="D216" s="14"/>
      <c r="E216" s="21" t="s">
        <v>303</v>
      </c>
      <c r="F216" s="14"/>
      <c r="G216" s="14"/>
      <c r="H216" s="14"/>
      <c r="I216" s="14"/>
    </row>
    <row r="217" ht="128.25">
      <c r="A217" s="14" t="s">
        <v>33</v>
      </c>
      <c r="B217" s="14"/>
      <c r="C217" s="14"/>
      <c r="D217" s="14"/>
      <c r="E217" s="16" t="s">
        <v>233</v>
      </c>
      <c r="F217" s="14"/>
      <c r="G217" s="14"/>
      <c r="H217" s="14"/>
      <c r="I217" s="14"/>
    </row>
    <row r="218">
      <c r="A218" s="14" t="s">
        <v>24</v>
      </c>
      <c r="B218" s="14">
        <v>63</v>
      </c>
      <c r="C218" s="15" t="s">
        <v>227</v>
      </c>
      <c r="D218" s="14" t="s">
        <v>26</v>
      </c>
      <c r="E218" s="16" t="s">
        <v>228</v>
      </c>
      <c r="F218" s="17" t="s">
        <v>44</v>
      </c>
      <c r="G218" s="18">
        <v>50</v>
      </c>
      <c r="H218" s="19">
        <v>0</v>
      </c>
      <c r="I218" s="19">
        <f>ROUND(G218*H218,P4)</f>
        <v>0</v>
      </c>
      <c r="O218" s="20">
        <f>I218*0.21</f>
        <v>0</v>
      </c>
      <c r="P218">
        <v>3</v>
      </c>
    </row>
    <row r="219">
      <c r="A219" s="14" t="s">
        <v>29</v>
      </c>
      <c r="B219" s="14"/>
      <c r="C219" s="14"/>
      <c r="D219" s="14"/>
      <c r="E219" s="16" t="s">
        <v>26</v>
      </c>
      <c r="F219" s="14"/>
      <c r="G219" s="14"/>
      <c r="H219" s="14"/>
      <c r="I219" s="14"/>
    </row>
    <row r="220" ht="185.25">
      <c r="A220" s="14" t="s">
        <v>33</v>
      </c>
      <c r="B220" s="14"/>
      <c r="C220" s="14"/>
      <c r="D220" s="14"/>
      <c r="E220" s="16" t="s">
        <v>229</v>
      </c>
      <c r="F220" s="14"/>
      <c r="G220" s="14"/>
      <c r="H220" s="14"/>
      <c r="I220" s="14"/>
    </row>
    <row r="221">
      <c r="A221" s="14" t="s">
        <v>24</v>
      </c>
      <c r="B221" s="14">
        <v>62</v>
      </c>
      <c r="C221" s="15" t="s">
        <v>230</v>
      </c>
      <c r="D221" s="14" t="s">
        <v>26</v>
      </c>
      <c r="E221" s="16" t="s">
        <v>231</v>
      </c>
      <c r="F221" s="17" t="s">
        <v>44</v>
      </c>
      <c r="G221" s="18">
        <v>50</v>
      </c>
      <c r="H221" s="19">
        <v>0</v>
      </c>
      <c r="I221" s="19">
        <f>ROUND(G221*H221,P4)</f>
        <v>0</v>
      </c>
      <c r="O221" s="20">
        <f>I221*0.21</f>
        <v>0</v>
      </c>
      <c r="P221">
        <v>3</v>
      </c>
    </row>
    <row r="222">
      <c r="A222" s="14" t="s">
        <v>29</v>
      </c>
      <c r="B222" s="14"/>
      <c r="C222" s="14"/>
      <c r="D222" s="14"/>
      <c r="E222" s="16" t="s">
        <v>26</v>
      </c>
      <c r="F222" s="14"/>
      <c r="G222" s="14"/>
      <c r="H222" s="14"/>
      <c r="I222" s="14"/>
    </row>
    <row r="223">
      <c r="A223" s="14" t="s">
        <v>31</v>
      </c>
      <c r="B223" s="14"/>
      <c r="C223" s="14"/>
      <c r="D223" s="14"/>
      <c r="E223" s="21" t="s">
        <v>392</v>
      </c>
      <c r="F223" s="14"/>
      <c r="G223" s="14"/>
      <c r="H223" s="14"/>
      <c r="I223" s="14"/>
    </row>
    <row r="224" ht="128.25">
      <c r="A224" s="14" t="s">
        <v>33</v>
      </c>
      <c r="B224" s="14"/>
      <c r="C224" s="14"/>
      <c r="D224" s="14"/>
      <c r="E224" s="16" t="s">
        <v>233</v>
      </c>
      <c r="F224" s="14"/>
      <c r="G224" s="14"/>
      <c r="H224" s="14"/>
      <c r="I224" s="14"/>
    </row>
    <row r="225">
      <c r="A225" s="14" t="s">
        <v>24</v>
      </c>
      <c r="B225" s="14">
        <v>64</v>
      </c>
      <c r="C225" s="15" t="s">
        <v>238</v>
      </c>
      <c r="D225" s="14" t="s">
        <v>26</v>
      </c>
      <c r="E225" s="16" t="s">
        <v>239</v>
      </c>
      <c r="F225" s="17" t="s">
        <v>44</v>
      </c>
      <c r="G225" s="18">
        <v>50</v>
      </c>
      <c r="H225" s="19">
        <v>0</v>
      </c>
      <c r="I225" s="19">
        <f>ROUND(G225*H225,P4)</f>
        <v>0</v>
      </c>
      <c r="O225" s="20">
        <f>I225*0.21</f>
        <v>0</v>
      </c>
      <c r="P225">
        <v>3</v>
      </c>
    </row>
    <row r="226">
      <c r="A226" s="14" t="s">
        <v>29</v>
      </c>
      <c r="B226" s="14"/>
      <c r="C226" s="14"/>
      <c r="D226" s="14"/>
      <c r="E226" s="16" t="s">
        <v>26</v>
      </c>
      <c r="F226" s="14"/>
      <c r="G226" s="14"/>
      <c r="H226" s="14"/>
      <c r="I226" s="14"/>
    </row>
    <row r="227">
      <c r="A227" s="14" t="s">
        <v>31</v>
      </c>
      <c r="B227" s="14"/>
      <c r="C227" s="14"/>
      <c r="D227" s="14"/>
      <c r="E227" s="21" t="s">
        <v>393</v>
      </c>
      <c r="F227" s="14"/>
      <c r="G227" s="14"/>
      <c r="H227" s="14"/>
      <c r="I227" s="14"/>
    </row>
    <row r="228" ht="142.5">
      <c r="A228" s="14" t="s">
        <v>33</v>
      </c>
      <c r="B228" s="14"/>
      <c r="C228" s="14"/>
      <c r="D228" s="14"/>
      <c r="E228" s="16" t="s">
        <v>240</v>
      </c>
      <c r="F228" s="14"/>
      <c r="G228" s="14"/>
      <c r="H228" s="14"/>
      <c r="I228" s="14"/>
    </row>
    <row r="229">
      <c r="A229" s="14" t="s">
        <v>24</v>
      </c>
      <c r="B229" s="14">
        <v>65</v>
      </c>
      <c r="C229" s="15" t="s">
        <v>394</v>
      </c>
      <c r="D229" s="14" t="s">
        <v>26</v>
      </c>
      <c r="E229" s="16" t="s">
        <v>395</v>
      </c>
      <c r="F229" s="17" t="s">
        <v>67</v>
      </c>
      <c r="G229" s="18">
        <v>1</v>
      </c>
      <c r="H229" s="19">
        <v>0</v>
      </c>
      <c r="I229" s="19">
        <f>ROUND(G229*H229,P4)</f>
        <v>0</v>
      </c>
      <c r="O229" s="20">
        <f>I229*0.21</f>
        <v>0</v>
      </c>
      <c r="P229">
        <v>3</v>
      </c>
    </row>
    <row r="230">
      <c r="A230" s="14" t="s">
        <v>29</v>
      </c>
      <c r="B230" s="14"/>
      <c r="C230" s="14"/>
      <c r="D230" s="14"/>
      <c r="E230" s="16" t="s">
        <v>396</v>
      </c>
      <c r="F230" s="14"/>
      <c r="G230" s="14"/>
      <c r="H230" s="14"/>
      <c r="I230" s="14"/>
    </row>
    <row r="231" ht="199.5">
      <c r="A231" s="14" t="s">
        <v>33</v>
      </c>
      <c r="B231" s="14"/>
      <c r="C231" s="14"/>
      <c r="D231" s="14"/>
      <c r="E231" s="16" t="s">
        <v>397</v>
      </c>
      <c r="F231" s="14"/>
      <c r="G231" s="14"/>
      <c r="H231" s="14"/>
      <c r="I231" s="14"/>
    </row>
    <row r="232">
      <c r="A232" s="14" t="s">
        <v>24</v>
      </c>
      <c r="B232" s="14">
        <v>67</v>
      </c>
      <c r="C232" s="15" t="s">
        <v>398</v>
      </c>
      <c r="D232" s="14" t="s">
        <v>26</v>
      </c>
      <c r="E232" s="16" t="s">
        <v>399</v>
      </c>
      <c r="F232" s="17" t="s">
        <v>67</v>
      </c>
      <c r="G232" s="18">
        <v>1</v>
      </c>
      <c r="H232" s="19">
        <v>0</v>
      </c>
      <c r="I232" s="19">
        <f>ROUND(G232*H232,P4)</f>
        <v>0</v>
      </c>
      <c r="O232" s="20">
        <f>I232*0.21</f>
        <v>0</v>
      </c>
      <c r="P232">
        <v>3</v>
      </c>
    </row>
    <row r="233">
      <c r="A233" s="14" t="s">
        <v>29</v>
      </c>
      <c r="B233" s="14"/>
      <c r="C233" s="14"/>
      <c r="D233" s="14"/>
      <c r="E233" s="16" t="s">
        <v>26</v>
      </c>
      <c r="F233" s="14"/>
      <c r="G233" s="14"/>
      <c r="H233" s="14"/>
      <c r="I233" s="14"/>
    </row>
    <row r="234" ht="128.25">
      <c r="A234" s="14" t="s">
        <v>33</v>
      </c>
      <c r="B234" s="14"/>
      <c r="C234" s="14"/>
      <c r="D234" s="14"/>
      <c r="E234" s="16" t="s">
        <v>400</v>
      </c>
      <c r="F234" s="14"/>
      <c r="G234" s="14"/>
      <c r="H234" s="14"/>
      <c r="I234" s="14"/>
    </row>
    <row r="235">
      <c r="A235" s="14" t="s">
        <v>24</v>
      </c>
      <c r="B235" s="14">
        <v>66</v>
      </c>
      <c r="C235" s="15" t="s">
        <v>401</v>
      </c>
      <c r="D235" s="14" t="s">
        <v>26</v>
      </c>
      <c r="E235" s="16" t="s">
        <v>402</v>
      </c>
      <c r="F235" s="17" t="s">
        <v>67</v>
      </c>
      <c r="G235" s="18">
        <v>1</v>
      </c>
      <c r="H235" s="19">
        <v>0</v>
      </c>
      <c r="I235" s="19">
        <f>ROUND(G235*H235,P4)</f>
        <v>0</v>
      </c>
      <c r="O235" s="20">
        <f>I235*0.21</f>
        <v>0</v>
      </c>
      <c r="P235">
        <v>3</v>
      </c>
    </row>
    <row r="236">
      <c r="A236" s="14" t="s">
        <v>29</v>
      </c>
      <c r="B236" s="14"/>
      <c r="C236" s="14"/>
      <c r="D236" s="14"/>
      <c r="E236" s="16" t="s">
        <v>26</v>
      </c>
      <c r="F236" s="14"/>
      <c r="G236" s="14"/>
      <c r="H236" s="14"/>
      <c r="I236" s="14"/>
    </row>
    <row r="237" ht="142.5">
      <c r="A237" s="14" t="s">
        <v>33</v>
      </c>
      <c r="B237" s="14"/>
      <c r="C237" s="14"/>
      <c r="D237" s="14"/>
      <c r="E237" s="16" t="s">
        <v>403</v>
      </c>
      <c r="F237" s="14"/>
      <c r="G237" s="14"/>
      <c r="H237" s="14"/>
      <c r="I237" s="14"/>
    </row>
    <row r="238">
      <c r="A238" s="14" t="s">
        <v>24</v>
      </c>
      <c r="B238" s="14">
        <v>69</v>
      </c>
      <c r="C238" s="15" t="s">
        <v>404</v>
      </c>
      <c r="D238" s="14" t="s">
        <v>26</v>
      </c>
      <c r="E238" s="16" t="s">
        <v>405</v>
      </c>
      <c r="F238" s="17" t="s">
        <v>67</v>
      </c>
      <c r="G238" s="18">
        <v>4</v>
      </c>
      <c r="H238" s="19">
        <v>0</v>
      </c>
      <c r="I238" s="19">
        <f>ROUND(G238*H238,P4)</f>
        <v>0</v>
      </c>
      <c r="O238" s="20">
        <f>I238*0.21</f>
        <v>0</v>
      </c>
      <c r="P238">
        <v>3</v>
      </c>
    </row>
    <row r="239">
      <c r="A239" s="14" t="s">
        <v>29</v>
      </c>
      <c r="B239" s="14"/>
      <c r="C239" s="14"/>
      <c r="D239" s="14"/>
      <c r="E239" s="16" t="s">
        <v>26</v>
      </c>
      <c r="F239" s="14"/>
      <c r="G239" s="14"/>
      <c r="H239" s="14"/>
      <c r="I239" s="14"/>
    </row>
    <row r="240" ht="199.5">
      <c r="A240" s="14" t="s">
        <v>33</v>
      </c>
      <c r="B240" s="14"/>
      <c r="C240" s="14"/>
      <c r="D240" s="14"/>
      <c r="E240" s="16" t="s">
        <v>397</v>
      </c>
      <c r="F240" s="14"/>
      <c r="G240" s="14"/>
      <c r="H240" s="14"/>
      <c r="I240" s="14"/>
    </row>
    <row r="241">
      <c r="A241" s="14" t="s">
        <v>24</v>
      </c>
      <c r="B241" s="14">
        <v>68</v>
      </c>
      <c r="C241" s="15" t="s">
        <v>406</v>
      </c>
      <c r="D241" s="14" t="s">
        <v>26</v>
      </c>
      <c r="E241" s="16" t="s">
        <v>407</v>
      </c>
      <c r="F241" s="17" t="s">
        <v>67</v>
      </c>
      <c r="G241" s="18">
        <v>4</v>
      </c>
      <c r="H241" s="19">
        <v>0</v>
      </c>
      <c r="I241" s="19">
        <f>ROUND(G241*H241,P4)</f>
        <v>0</v>
      </c>
      <c r="O241" s="20">
        <f>I241*0.21</f>
        <v>0</v>
      </c>
      <c r="P241">
        <v>3</v>
      </c>
    </row>
    <row r="242">
      <c r="A242" s="14" t="s">
        <v>29</v>
      </c>
      <c r="B242" s="14"/>
      <c r="C242" s="14"/>
      <c r="D242" s="14"/>
      <c r="E242" s="16" t="s">
        <v>26</v>
      </c>
      <c r="F242" s="14"/>
      <c r="G242" s="14"/>
      <c r="H242" s="14"/>
      <c r="I242" s="14"/>
    </row>
    <row r="243" ht="142.5">
      <c r="A243" s="14" t="s">
        <v>33</v>
      </c>
      <c r="B243" s="14"/>
      <c r="C243" s="14"/>
      <c r="D243" s="14"/>
      <c r="E243" s="16" t="s">
        <v>403</v>
      </c>
      <c r="F243" s="14"/>
      <c r="G243" s="14"/>
      <c r="H243" s="14"/>
      <c r="I243" s="14"/>
    </row>
    <row r="244">
      <c r="A244" s="14" t="s">
        <v>24</v>
      </c>
      <c r="B244" s="14">
        <v>70</v>
      </c>
      <c r="C244" s="15" t="s">
        <v>408</v>
      </c>
      <c r="D244" s="14" t="s">
        <v>26</v>
      </c>
      <c r="E244" s="16" t="s">
        <v>409</v>
      </c>
      <c r="F244" s="17" t="s">
        <v>67</v>
      </c>
      <c r="G244" s="18">
        <v>2</v>
      </c>
      <c r="H244" s="19">
        <v>0</v>
      </c>
      <c r="I244" s="19">
        <f>ROUND(G244*H244,P4)</f>
        <v>0</v>
      </c>
      <c r="O244" s="20">
        <f>I244*0.21</f>
        <v>0</v>
      </c>
      <c r="P244">
        <v>3</v>
      </c>
    </row>
    <row r="245">
      <c r="A245" s="14" t="s">
        <v>29</v>
      </c>
      <c r="B245" s="14"/>
      <c r="C245" s="14"/>
      <c r="D245" s="14"/>
      <c r="E245" s="16" t="s">
        <v>26</v>
      </c>
      <c r="F245" s="14"/>
      <c r="G245" s="14"/>
      <c r="H245" s="14"/>
      <c r="I245" s="14"/>
    </row>
    <row r="246">
      <c r="A246" s="14" t="s">
        <v>31</v>
      </c>
      <c r="B246" s="14"/>
      <c r="C246" s="14"/>
      <c r="D246" s="14"/>
      <c r="E246" s="21" t="s">
        <v>410</v>
      </c>
      <c r="F246" s="14"/>
      <c r="G246" s="14"/>
      <c r="H246" s="14"/>
      <c r="I246" s="14"/>
    </row>
    <row r="247" ht="142.5">
      <c r="A247" s="14" t="s">
        <v>33</v>
      </c>
      <c r="B247" s="14"/>
      <c r="C247" s="14"/>
      <c r="D247" s="14"/>
      <c r="E247" s="16" t="s">
        <v>411</v>
      </c>
      <c r="F247" s="14"/>
      <c r="G247" s="14"/>
      <c r="H247" s="14"/>
      <c r="I247" s="14"/>
    </row>
    <row r="248">
      <c r="A248" s="14" t="s">
        <v>24</v>
      </c>
      <c r="B248" s="14">
        <v>71</v>
      </c>
      <c r="C248" s="15" t="s">
        <v>412</v>
      </c>
      <c r="D248" s="14" t="s">
        <v>26</v>
      </c>
      <c r="E248" s="16" t="s">
        <v>413</v>
      </c>
      <c r="F248" s="17" t="s">
        <v>67</v>
      </c>
      <c r="G248" s="18">
        <v>10</v>
      </c>
      <c r="H248" s="19">
        <v>0</v>
      </c>
      <c r="I248" s="19">
        <f>ROUND(G248*H248,P4)</f>
        <v>0</v>
      </c>
      <c r="O248" s="20">
        <f>I248*0.21</f>
        <v>0</v>
      </c>
      <c r="P248">
        <v>3</v>
      </c>
    </row>
    <row r="249">
      <c r="A249" s="14" t="s">
        <v>29</v>
      </c>
      <c r="B249" s="14"/>
      <c r="C249" s="14"/>
      <c r="D249" s="14"/>
      <c r="E249" s="16" t="s">
        <v>26</v>
      </c>
      <c r="F249" s="14"/>
      <c r="G249" s="14"/>
      <c r="H249" s="14"/>
      <c r="I249" s="14"/>
    </row>
    <row r="250" ht="156.75">
      <c r="A250" s="14" t="s">
        <v>33</v>
      </c>
      <c r="B250" s="14"/>
      <c r="C250" s="14"/>
      <c r="D250" s="14"/>
      <c r="E250" s="16" t="s">
        <v>414</v>
      </c>
      <c r="F250" s="14"/>
      <c r="G250" s="14"/>
      <c r="H250" s="14"/>
      <c r="I250" s="14"/>
    </row>
    <row r="251">
      <c r="A251" s="11" t="s">
        <v>21</v>
      </c>
      <c r="B251" s="11"/>
      <c r="C251" s="12" t="s">
        <v>415</v>
      </c>
      <c r="D251" s="11"/>
      <c r="E251" s="11" t="s">
        <v>416</v>
      </c>
      <c r="F251" s="11"/>
      <c r="G251" s="11"/>
      <c r="H251" s="11"/>
      <c r="I251" s="13">
        <f>SUMIFS(I252:I260,A252:A260,"P")</f>
        <v>0</v>
      </c>
    </row>
    <row r="252" ht="28.5">
      <c r="A252" s="14" t="s">
        <v>24</v>
      </c>
      <c r="B252" s="14">
        <v>72</v>
      </c>
      <c r="C252" s="15" t="s">
        <v>417</v>
      </c>
      <c r="D252" s="14" t="s">
        <v>26</v>
      </c>
      <c r="E252" s="16" t="s">
        <v>418</v>
      </c>
      <c r="F252" s="17" t="s">
        <v>67</v>
      </c>
      <c r="G252" s="18">
        <v>6</v>
      </c>
      <c r="H252" s="19">
        <v>0</v>
      </c>
      <c r="I252" s="19">
        <f>ROUND(G252*H252,P4)</f>
        <v>0</v>
      </c>
      <c r="O252" s="20">
        <f>I252*0.21</f>
        <v>0</v>
      </c>
      <c r="P252">
        <v>3</v>
      </c>
    </row>
    <row r="253">
      <c r="A253" s="14" t="s">
        <v>29</v>
      </c>
      <c r="B253" s="14"/>
      <c r="C253" s="14"/>
      <c r="D253" s="14"/>
      <c r="E253" s="16" t="s">
        <v>26</v>
      </c>
      <c r="F253" s="14"/>
      <c r="G253" s="14"/>
      <c r="H253" s="14"/>
      <c r="I253" s="14"/>
    </row>
    <row r="254" ht="28.5">
      <c r="A254" s="14" t="s">
        <v>33</v>
      </c>
      <c r="B254" s="14"/>
      <c r="C254" s="14"/>
      <c r="D254" s="14"/>
      <c r="E254" s="16" t="s">
        <v>419</v>
      </c>
      <c r="F254" s="14"/>
      <c r="G254" s="14"/>
      <c r="H254" s="14"/>
      <c r="I254" s="14"/>
    </row>
    <row r="255" ht="28.5">
      <c r="A255" s="14" t="s">
        <v>24</v>
      </c>
      <c r="B255" s="14">
        <v>73</v>
      </c>
      <c r="C255" s="15" t="s">
        <v>420</v>
      </c>
      <c r="D255" s="14" t="s">
        <v>26</v>
      </c>
      <c r="E255" s="16" t="s">
        <v>421</v>
      </c>
      <c r="F255" s="17" t="s">
        <v>67</v>
      </c>
      <c r="G255" s="18">
        <v>5</v>
      </c>
      <c r="H255" s="19">
        <v>0</v>
      </c>
      <c r="I255" s="19">
        <f>ROUND(G255*H255,P4)</f>
        <v>0</v>
      </c>
      <c r="O255" s="20">
        <f>I255*0.21</f>
        <v>0</v>
      </c>
      <c r="P255">
        <v>3</v>
      </c>
    </row>
    <row r="256">
      <c r="A256" s="14" t="s">
        <v>29</v>
      </c>
      <c r="B256" s="14"/>
      <c r="C256" s="14"/>
      <c r="D256" s="14"/>
      <c r="E256" s="16" t="s">
        <v>26</v>
      </c>
      <c r="F256" s="14"/>
      <c r="G256" s="14"/>
      <c r="H256" s="14"/>
      <c r="I256" s="14"/>
    </row>
    <row r="257" ht="28.5">
      <c r="A257" s="14" t="s">
        <v>33</v>
      </c>
      <c r="B257" s="14"/>
      <c r="C257" s="14"/>
      <c r="D257" s="14"/>
      <c r="E257" s="16" t="s">
        <v>422</v>
      </c>
      <c r="F257" s="14"/>
      <c r="G257" s="14"/>
      <c r="H257" s="14"/>
      <c r="I257" s="14"/>
    </row>
    <row r="258">
      <c r="A258" s="14" t="s">
        <v>24</v>
      </c>
      <c r="B258" s="14">
        <v>74</v>
      </c>
      <c r="C258" s="15" t="s">
        <v>423</v>
      </c>
      <c r="D258" s="14" t="s">
        <v>26</v>
      </c>
      <c r="E258" s="16" t="s">
        <v>424</v>
      </c>
      <c r="F258" s="17" t="s">
        <v>425</v>
      </c>
      <c r="G258" s="18">
        <v>1</v>
      </c>
      <c r="H258" s="19">
        <v>0</v>
      </c>
      <c r="I258" s="19">
        <f>ROUND(G258*H258,P4)</f>
        <v>0</v>
      </c>
      <c r="O258" s="20">
        <f>I258*0.21</f>
        <v>0</v>
      </c>
      <c r="P258">
        <v>3</v>
      </c>
    </row>
    <row r="259">
      <c r="A259" s="14" t="s">
        <v>29</v>
      </c>
      <c r="B259" s="14"/>
      <c r="C259" s="14"/>
      <c r="D259" s="14"/>
      <c r="E259" s="16" t="s">
        <v>26</v>
      </c>
      <c r="F259" s="14"/>
      <c r="G259" s="14"/>
      <c r="H259" s="14"/>
      <c r="I259" s="14"/>
    </row>
    <row r="260" ht="28.5">
      <c r="A260" s="14" t="s">
        <v>33</v>
      </c>
      <c r="B260" s="14"/>
      <c r="C260" s="14"/>
      <c r="D260" s="14"/>
      <c r="E260" s="16" t="s">
        <v>426</v>
      </c>
      <c r="F260" s="14"/>
      <c r="G260" s="14"/>
      <c r="H260" s="14"/>
      <c r="I260" s="14"/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" t="s">
        <v>0</v>
      </c>
      <c r="B1" s="2"/>
      <c r="C1" s="2"/>
      <c r="D1" s="2"/>
      <c r="E1" s="3" t="s">
        <v>1</v>
      </c>
      <c r="F1" s="2"/>
      <c r="G1" s="2"/>
      <c r="H1" s="2"/>
      <c r="I1" s="2"/>
      <c r="P1">
        <v>3</v>
      </c>
    </row>
    <row r="2" ht="18.75">
      <c r="B2" s="2"/>
      <c r="C2" s="2"/>
      <c r="D2" s="2"/>
      <c r="E2" s="4" t="s">
        <v>2</v>
      </c>
      <c r="F2" s="2"/>
      <c r="G2" s="2"/>
      <c r="H2" s="2"/>
      <c r="I2" s="2"/>
    </row>
    <row r="3">
      <c r="A3" t="s">
        <v>3</v>
      </c>
      <c r="B3" s="5" t="s">
        <v>4</v>
      </c>
      <c r="C3" s="6" t="s">
        <v>5</v>
      </c>
      <c r="D3" s="7"/>
      <c r="E3" s="5" t="s">
        <v>6</v>
      </c>
      <c r="F3" s="2"/>
      <c r="G3" s="2"/>
      <c r="H3" s="8" t="s">
        <v>427</v>
      </c>
      <c r="I3" s="9">
        <f>SUMIFS(I8:I17,A8:A17,"SD")</f>
        <v>0</v>
      </c>
      <c r="O3">
        <v>0</v>
      </c>
      <c r="P3">
        <v>2</v>
      </c>
    </row>
    <row r="4">
      <c r="A4" t="s">
        <v>8</v>
      </c>
      <c r="B4" s="5" t="s">
        <v>9</v>
      </c>
      <c r="C4" s="6" t="s">
        <v>427</v>
      </c>
      <c r="D4" s="7"/>
      <c r="E4" s="5" t="s">
        <v>428</v>
      </c>
      <c r="F4" s="2"/>
      <c r="G4" s="2"/>
      <c r="H4" s="2"/>
      <c r="I4" s="2"/>
      <c r="O4">
        <v>0.14999999999999999</v>
      </c>
      <c r="P4">
        <v>2</v>
      </c>
    </row>
    <row r="5">
      <c r="A5" s="10" t="s">
        <v>11</v>
      </c>
      <c r="B5" s="10" t="s">
        <v>12</v>
      </c>
      <c r="C5" s="10" t="s">
        <v>13</v>
      </c>
      <c r="D5" s="10" t="s">
        <v>14</v>
      </c>
      <c r="E5" s="10" t="s">
        <v>15</v>
      </c>
      <c r="F5" s="10" t="s">
        <v>16</v>
      </c>
      <c r="G5" s="10" t="s">
        <v>17</v>
      </c>
      <c r="H5" s="10" t="s">
        <v>18</v>
      </c>
      <c r="I5" s="10"/>
      <c r="O5">
        <v>0.20999999999999999</v>
      </c>
    </row>
    <row r="6">
      <c r="A6" s="10"/>
      <c r="B6" s="10"/>
      <c r="C6" s="10"/>
      <c r="D6" s="10"/>
      <c r="E6" s="10"/>
      <c r="F6" s="10"/>
      <c r="G6" s="10"/>
      <c r="H6" s="10" t="s">
        <v>19</v>
      </c>
      <c r="I6" s="10" t="s">
        <v>20</v>
      </c>
    </row>
    <row r="7">
      <c r="A7" s="10">
        <v>0</v>
      </c>
      <c r="B7" s="10">
        <v>1</v>
      </c>
      <c r="C7" s="10">
        <v>2</v>
      </c>
      <c r="D7" s="10">
        <v>3</v>
      </c>
      <c r="E7" s="10">
        <v>4</v>
      </c>
      <c r="F7" s="10">
        <v>5</v>
      </c>
      <c r="G7" s="10">
        <v>6</v>
      </c>
      <c r="H7" s="10">
        <v>7</v>
      </c>
      <c r="I7" s="10">
        <v>8</v>
      </c>
    </row>
    <row r="8">
      <c r="A8" s="11" t="s">
        <v>21</v>
      </c>
      <c r="B8" s="11"/>
      <c r="C8" s="12" t="s">
        <v>22</v>
      </c>
      <c r="D8" s="11"/>
      <c r="E8" s="11" t="s">
        <v>23</v>
      </c>
      <c r="F8" s="11"/>
      <c r="G8" s="11"/>
      <c r="H8" s="11"/>
      <c r="I8" s="13">
        <f>SUMIFS(I9:I17,A9:A17,"P")</f>
        <v>0</v>
      </c>
    </row>
    <row r="9">
      <c r="A9" s="14" t="s">
        <v>24</v>
      </c>
      <c r="B9" s="14">
        <v>1</v>
      </c>
      <c r="C9" s="15" t="s">
        <v>429</v>
      </c>
      <c r="D9" s="14" t="s">
        <v>26</v>
      </c>
      <c r="E9" s="16" t="s">
        <v>430</v>
      </c>
      <c r="F9" s="17" t="s">
        <v>67</v>
      </c>
      <c r="G9" s="18">
        <v>6</v>
      </c>
      <c r="H9" s="19">
        <v>0</v>
      </c>
      <c r="I9" s="19">
        <f>ROUND(G9*H9,P4)</f>
        <v>0</v>
      </c>
      <c r="O9" s="20">
        <f>I9*0.21</f>
        <v>0</v>
      </c>
      <c r="P9">
        <v>3</v>
      </c>
    </row>
    <row r="10">
      <c r="A10" s="14" t="s">
        <v>29</v>
      </c>
      <c r="B10" s="14"/>
      <c r="C10" s="14"/>
      <c r="D10" s="14"/>
      <c r="E10" s="16" t="s">
        <v>26</v>
      </c>
      <c r="F10" s="14"/>
      <c r="G10" s="14"/>
      <c r="H10" s="14"/>
      <c r="I10" s="14"/>
    </row>
    <row r="11" ht="42.75">
      <c r="A11" s="14" t="s">
        <v>33</v>
      </c>
      <c r="B11" s="14"/>
      <c r="C11" s="14"/>
      <c r="D11" s="14"/>
      <c r="E11" s="16" t="s">
        <v>431</v>
      </c>
      <c r="F11" s="14"/>
      <c r="G11" s="14"/>
      <c r="H11" s="14"/>
      <c r="I11" s="14"/>
    </row>
    <row r="12">
      <c r="A12" s="14" t="s">
        <v>24</v>
      </c>
      <c r="B12" s="14">
        <v>2</v>
      </c>
      <c r="C12" s="15" t="s">
        <v>432</v>
      </c>
      <c r="D12" s="14" t="s">
        <v>26</v>
      </c>
      <c r="E12" s="16" t="s">
        <v>433</v>
      </c>
      <c r="F12" s="17" t="s">
        <v>67</v>
      </c>
      <c r="G12" s="18">
        <v>4</v>
      </c>
      <c r="H12" s="19">
        <v>0</v>
      </c>
      <c r="I12" s="19">
        <f>ROUND(G12*H12,P4)</f>
        <v>0</v>
      </c>
      <c r="O12" s="20">
        <f>I12*0.21</f>
        <v>0</v>
      </c>
      <c r="P12">
        <v>3</v>
      </c>
    </row>
    <row r="13">
      <c r="A13" s="14" t="s">
        <v>29</v>
      </c>
      <c r="B13" s="14"/>
      <c r="C13" s="14"/>
      <c r="D13" s="14"/>
      <c r="E13" s="16" t="s">
        <v>26</v>
      </c>
      <c r="F13" s="14"/>
      <c r="G13" s="14"/>
      <c r="H13" s="14"/>
      <c r="I13" s="14"/>
    </row>
    <row r="14" ht="42.75">
      <c r="A14" s="14" t="s">
        <v>33</v>
      </c>
      <c r="B14" s="14"/>
      <c r="C14" s="14"/>
      <c r="D14" s="14"/>
      <c r="E14" s="16" t="s">
        <v>431</v>
      </c>
      <c r="F14" s="14"/>
      <c r="G14" s="14"/>
      <c r="H14" s="14"/>
      <c r="I14" s="14"/>
    </row>
    <row r="15">
      <c r="A15" s="14" t="s">
        <v>24</v>
      </c>
      <c r="B15" s="14">
        <v>3</v>
      </c>
      <c r="C15" s="15" t="s">
        <v>434</v>
      </c>
      <c r="D15" s="14" t="s">
        <v>26</v>
      </c>
      <c r="E15" s="16" t="s">
        <v>435</v>
      </c>
      <c r="F15" s="17" t="s">
        <v>436</v>
      </c>
      <c r="G15" s="18">
        <v>10</v>
      </c>
      <c r="H15" s="19">
        <v>0</v>
      </c>
      <c r="I15" s="19">
        <f>ROUND(G15*H15,P4)</f>
        <v>0</v>
      </c>
      <c r="O15" s="20">
        <f>I15*0.21</f>
        <v>0</v>
      </c>
      <c r="P15">
        <v>3</v>
      </c>
    </row>
    <row r="16">
      <c r="A16" s="14" t="s">
        <v>29</v>
      </c>
      <c r="B16" s="14"/>
      <c r="C16" s="14"/>
      <c r="D16" s="14"/>
      <c r="E16" s="16" t="s">
        <v>26</v>
      </c>
      <c r="F16" s="14"/>
      <c r="G16" s="14"/>
      <c r="H16" s="14"/>
      <c r="I16" s="14"/>
    </row>
    <row r="17" ht="142.5">
      <c r="A17" s="14" t="s">
        <v>33</v>
      </c>
      <c r="B17" s="14"/>
      <c r="C17" s="14"/>
      <c r="D17" s="14"/>
      <c r="E17" s="16" t="s">
        <v>437</v>
      </c>
      <c r="F17" s="14"/>
      <c r="G17" s="14"/>
      <c r="H17" s="14"/>
      <c r="I17" s="14"/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" t="s">
        <v>0</v>
      </c>
      <c r="B1" s="2"/>
      <c r="C1" s="2"/>
      <c r="D1" s="2"/>
      <c r="E1" s="3" t="s">
        <v>1</v>
      </c>
      <c r="F1" s="2"/>
      <c r="G1" s="2"/>
      <c r="H1" s="2"/>
      <c r="I1" s="2"/>
      <c r="P1">
        <v>3</v>
      </c>
    </row>
    <row r="2" ht="18.75">
      <c r="B2" s="2"/>
      <c r="C2" s="2"/>
      <c r="D2" s="2"/>
      <c r="E2" s="4" t="s">
        <v>2</v>
      </c>
      <c r="F2" s="2"/>
      <c r="G2" s="2"/>
      <c r="H2" s="2"/>
      <c r="I2" s="2"/>
    </row>
    <row r="3">
      <c r="A3" t="s">
        <v>3</v>
      </c>
      <c r="B3" s="5" t="s">
        <v>4</v>
      </c>
      <c r="C3" s="6" t="s">
        <v>5</v>
      </c>
      <c r="D3" s="7"/>
      <c r="E3" s="5" t="s">
        <v>6</v>
      </c>
      <c r="F3" s="2"/>
      <c r="G3" s="2"/>
      <c r="H3" s="8" t="s">
        <v>438</v>
      </c>
      <c r="I3" s="9">
        <f>SUMIFS(I8:I184,A8:A184,"SD")</f>
        <v>0</v>
      </c>
      <c r="O3">
        <v>0</v>
      </c>
      <c r="P3">
        <v>2</v>
      </c>
    </row>
    <row r="4">
      <c r="A4" t="s">
        <v>8</v>
      </c>
      <c r="B4" s="5" t="s">
        <v>9</v>
      </c>
      <c r="C4" s="6" t="s">
        <v>438</v>
      </c>
      <c r="D4" s="7"/>
      <c r="E4" s="5" t="s">
        <v>439</v>
      </c>
      <c r="F4" s="2"/>
      <c r="G4" s="2"/>
      <c r="H4" s="2"/>
      <c r="I4" s="2"/>
      <c r="O4">
        <v>0.14999999999999999</v>
      </c>
      <c r="P4">
        <v>2</v>
      </c>
    </row>
    <row r="5">
      <c r="A5" s="10" t="s">
        <v>11</v>
      </c>
      <c r="B5" s="10" t="s">
        <v>12</v>
      </c>
      <c r="C5" s="10" t="s">
        <v>13</v>
      </c>
      <c r="D5" s="10" t="s">
        <v>14</v>
      </c>
      <c r="E5" s="10" t="s">
        <v>15</v>
      </c>
      <c r="F5" s="10" t="s">
        <v>16</v>
      </c>
      <c r="G5" s="10" t="s">
        <v>17</v>
      </c>
      <c r="H5" s="10" t="s">
        <v>18</v>
      </c>
      <c r="I5" s="10"/>
      <c r="O5">
        <v>0.20999999999999999</v>
      </c>
    </row>
    <row r="6">
      <c r="A6" s="10"/>
      <c r="B6" s="10"/>
      <c r="C6" s="10"/>
      <c r="D6" s="10"/>
      <c r="E6" s="10"/>
      <c r="F6" s="10"/>
      <c r="G6" s="10"/>
      <c r="H6" s="10" t="s">
        <v>19</v>
      </c>
      <c r="I6" s="10" t="s">
        <v>20</v>
      </c>
    </row>
    <row r="7">
      <c r="A7" s="10">
        <v>0</v>
      </c>
      <c r="B7" s="10">
        <v>1</v>
      </c>
      <c r="C7" s="10">
        <v>2</v>
      </c>
      <c r="D7" s="10">
        <v>3</v>
      </c>
      <c r="E7" s="10">
        <v>4</v>
      </c>
      <c r="F7" s="10">
        <v>5</v>
      </c>
      <c r="G7" s="10">
        <v>6</v>
      </c>
      <c r="H7" s="10">
        <v>7</v>
      </c>
      <c r="I7" s="10">
        <v>8</v>
      </c>
    </row>
    <row r="8">
      <c r="A8" s="11" t="s">
        <v>21</v>
      </c>
      <c r="B8" s="11"/>
      <c r="C8" s="12" t="s">
        <v>22</v>
      </c>
      <c r="D8" s="11"/>
      <c r="E8" s="11" t="s">
        <v>23</v>
      </c>
      <c r="F8" s="11"/>
      <c r="G8" s="11"/>
      <c r="H8" s="11"/>
      <c r="I8" s="13">
        <f>SUMIFS(I9:I18,A9:A18,"P")</f>
        <v>0</v>
      </c>
    </row>
    <row r="9">
      <c r="A9" s="14" t="s">
        <v>24</v>
      </c>
      <c r="B9" s="14">
        <v>1</v>
      </c>
      <c r="C9" s="15" t="s">
        <v>253</v>
      </c>
      <c r="D9" s="14" t="s">
        <v>26</v>
      </c>
      <c r="E9" s="16" t="s">
        <v>27</v>
      </c>
      <c r="F9" s="17" t="s">
        <v>28</v>
      </c>
      <c r="G9" s="18">
        <v>1</v>
      </c>
      <c r="H9" s="19">
        <v>0</v>
      </c>
      <c r="I9" s="19">
        <f>ROUND(G9*H9,P4)</f>
        <v>0</v>
      </c>
      <c r="O9" s="20">
        <f>I9*0.21</f>
        <v>0</v>
      </c>
      <c r="P9">
        <v>3</v>
      </c>
    </row>
    <row r="10">
      <c r="A10" s="14" t="s">
        <v>29</v>
      </c>
      <c r="B10" s="14"/>
      <c r="C10" s="14"/>
      <c r="D10" s="14"/>
      <c r="E10" s="16" t="s">
        <v>440</v>
      </c>
      <c r="F10" s="14"/>
      <c r="G10" s="14"/>
      <c r="H10" s="14"/>
      <c r="I10" s="14"/>
    </row>
    <row r="11">
      <c r="A11" s="14" t="s">
        <v>33</v>
      </c>
      <c r="B11" s="14"/>
      <c r="C11" s="14"/>
      <c r="D11" s="14"/>
      <c r="E11" s="16" t="s">
        <v>26</v>
      </c>
      <c r="F11" s="14"/>
      <c r="G11" s="14"/>
      <c r="H11" s="14"/>
      <c r="I11" s="14"/>
    </row>
    <row r="12">
      <c r="A12" s="14" t="s">
        <v>24</v>
      </c>
      <c r="B12" s="14">
        <v>2</v>
      </c>
      <c r="C12" s="15" t="s">
        <v>441</v>
      </c>
      <c r="D12" s="14" t="s">
        <v>26</v>
      </c>
      <c r="E12" s="16" t="s">
        <v>442</v>
      </c>
      <c r="F12" s="17" t="s">
        <v>39</v>
      </c>
      <c r="G12" s="18">
        <v>0.059999999999999998</v>
      </c>
      <c r="H12" s="19">
        <v>0</v>
      </c>
      <c r="I12" s="19">
        <f>ROUND(G12*H12,P4)</f>
        <v>0</v>
      </c>
      <c r="O12" s="20">
        <f>I12*0.21</f>
        <v>0</v>
      </c>
      <c r="P12">
        <v>3</v>
      </c>
    </row>
    <row r="13">
      <c r="A13" s="14" t="s">
        <v>29</v>
      </c>
      <c r="B13" s="14"/>
      <c r="C13" s="14"/>
      <c r="D13" s="14"/>
      <c r="E13" s="16" t="s">
        <v>26</v>
      </c>
      <c r="F13" s="14"/>
      <c r="G13" s="14"/>
      <c r="H13" s="14"/>
      <c r="I13" s="14"/>
    </row>
    <row r="14">
      <c r="A14" s="14" t="s">
        <v>31</v>
      </c>
      <c r="B14" s="14"/>
      <c r="C14" s="14"/>
      <c r="D14" s="14"/>
      <c r="E14" s="21" t="s">
        <v>443</v>
      </c>
      <c r="F14" s="14"/>
      <c r="G14" s="14"/>
      <c r="H14" s="14"/>
      <c r="I14" s="14"/>
    </row>
    <row r="15" ht="114">
      <c r="A15" s="14" t="s">
        <v>33</v>
      </c>
      <c r="B15" s="14"/>
      <c r="C15" s="14"/>
      <c r="D15" s="14"/>
      <c r="E15" s="16" t="s">
        <v>444</v>
      </c>
      <c r="F15" s="14"/>
      <c r="G15" s="14"/>
      <c r="H15" s="14"/>
      <c r="I15" s="14"/>
    </row>
    <row r="16" ht="28.5">
      <c r="A16" s="14" t="s">
        <v>24</v>
      </c>
      <c r="B16" s="14">
        <v>3</v>
      </c>
      <c r="C16" s="15" t="s">
        <v>445</v>
      </c>
      <c r="D16" s="14" t="s">
        <v>26</v>
      </c>
      <c r="E16" s="16" t="s">
        <v>446</v>
      </c>
      <c r="F16" s="17" t="s">
        <v>67</v>
      </c>
      <c r="G16" s="18">
        <v>1</v>
      </c>
      <c r="H16" s="19">
        <v>0</v>
      </c>
      <c r="I16" s="19">
        <f>ROUND(G16*H16,P4)</f>
        <v>0</v>
      </c>
      <c r="O16" s="20">
        <f>I16*0.21</f>
        <v>0</v>
      </c>
      <c r="P16">
        <v>3</v>
      </c>
    </row>
    <row r="17">
      <c r="A17" s="14" t="s">
        <v>29</v>
      </c>
      <c r="B17" s="14"/>
      <c r="C17" s="14"/>
      <c r="D17" s="14"/>
      <c r="E17" s="16" t="s">
        <v>26</v>
      </c>
      <c r="F17" s="14"/>
      <c r="G17" s="14"/>
      <c r="H17" s="14"/>
      <c r="I17" s="14"/>
    </row>
    <row r="18" ht="85.5">
      <c r="A18" s="14" t="s">
        <v>33</v>
      </c>
      <c r="B18" s="14"/>
      <c r="C18" s="14"/>
      <c r="D18" s="14"/>
      <c r="E18" s="16" t="s">
        <v>447</v>
      </c>
      <c r="F18" s="14"/>
      <c r="G18" s="14"/>
      <c r="H18" s="14"/>
      <c r="I18" s="14"/>
    </row>
    <row r="19">
      <c r="A19" s="11" t="s">
        <v>21</v>
      </c>
      <c r="B19" s="11"/>
      <c r="C19" s="12" t="s">
        <v>35</v>
      </c>
      <c r="D19" s="11"/>
      <c r="E19" s="11" t="s">
        <v>36</v>
      </c>
      <c r="F19" s="11"/>
      <c r="G19" s="11"/>
      <c r="H19" s="11"/>
      <c r="I19" s="13">
        <f>SUMIFS(I20:I35,A20:A35,"P")</f>
        <v>0</v>
      </c>
    </row>
    <row r="20">
      <c r="A20" s="14" t="s">
        <v>24</v>
      </c>
      <c r="B20" s="14">
        <v>4</v>
      </c>
      <c r="C20" s="15" t="s">
        <v>448</v>
      </c>
      <c r="D20" s="14" t="s">
        <v>26</v>
      </c>
      <c r="E20" s="16" t="s">
        <v>449</v>
      </c>
      <c r="F20" s="17" t="s">
        <v>39</v>
      </c>
      <c r="G20" s="18">
        <v>3.9199999999999999</v>
      </c>
      <c r="H20" s="19">
        <v>0</v>
      </c>
      <c r="I20" s="19">
        <f>ROUND(G20*H20,P4)</f>
        <v>0</v>
      </c>
      <c r="O20" s="20">
        <f>I20*0.21</f>
        <v>0</v>
      </c>
      <c r="P20">
        <v>3</v>
      </c>
    </row>
    <row r="21">
      <c r="A21" s="14" t="s">
        <v>29</v>
      </c>
      <c r="B21" s="14"/>
      <c r="C21" s="14"/>
      <c r="D21" s="14"/>
      <c r="E21" s="16" t="s">
        <v>26</v>
      </c>
      <c r="F21" s="14"/>
      <c r="G21" s="14"/>
      <c r="H21" s="14"/>
      <c r="I21" s="14"/>
    </row>
    <row r="22">
      <c r="A22" s="14" t="s">
        <v>31</v>
      </c>
      <c r="B22" s="14"/>
      <c r="C22" s="14"/>
      <c r="D22" s="14"/>
      <c r="E22" s="21" t="s">
        <v>450</v>
      </c>
      <c r="F22" s="14"/>
      <c r="G22" s="14"/>
      <c r="H22" s="14"/>
      <c r="I22" s="14"/>
    </row>
    <row r="23" ht="370.5">
      <c r="A23" s="14" t="s">
        <v>33</v>
      </c>
      <c r="B23" s="14"/>
      <c r="C23" s="14"/>
      <c r="D23" s="14"/>
      <c r="E23" s="16" t="s">
        <v>451</v>
      </c>
      <c r="F23" s="14"/>
      <c r="G23" s="14"/>
      <c r="H23" s="14"/>
      <c r="I23" s="14"/>
    </row>
    <row r="24">
      <c r="A24" s="14" t="s">
        <v>24</v>
      </c>
      <c r="B24" s="14">
        <v>5</v>
      </c>
      <c r="C24" s="15" t="s">
        <v>42</v>
      </c>
      <c r="D24" s="14" t="s">
        <v>26</v>
      </c>
      <c r="E24" s="16" t="s">
        <v>43</v>
      </c>
      <c r="F24" s="17" t="s">
        <v>44</v>
      </c>
      <c r="G24" s="18">
        <v>26</v>
      </c>
      <c r="H24" s="19">
        <v>0</v>
      </c>
      <c r="I24" s="19">
        <f>ROUND(G24*H24,P4)</f>
        <v>0</v>
      </c>
      <c r="O24" s="20">
        <f>I24*0.21</f>
        <v>0</v>
      </c>
      <c r="P24">
        <v>3</v>
      </c>
    </row>
    <row r="25">
      <c r="A25" s="14" t="s">
        <v>29</v>
      </c>
      <c r="B25" s="14"/>
      <c r="C25" s="14"/>
      <c r="D25" s="14"/>
      <c r="E25" s="16" t="s">
        <v>26</v>
      </c>
      <c r="F25" s="14"/>
      <c r="G25" s="14"/>
      <c r="H25" s="14"/>
      <c r="I25" s="14"/>
    </row>
    <row r="26" ht="42.75">
      <c r="A26" s="14" t="s">
        <v>33</v>
      </c>
      <c r="B26" s="14"/>
      <c r="C26" s="14"/>
      <c r="D26" s="14"/>
      <c r="E26" s="16" t="s">
        <v>46</v>
      </c>
      <c r="F26" s="14"/>
      <c r="G26" s="14"/>
      <c r="H26" s="14"/>
      <c r="I26" s="14"/>
    </row>
    <row r="27">
      <c r="A27" s="14" t="s">
        <v>24</v>
      </c>
      <c r="B27" s="14">
        <v>6</v>
      </c>
      <c r="C27" s="15" t="s">
        <v>47</v>
      </c>
      <c r="D27" s="14" t="s">
        <v>26</v>
      </c>
      <c r="E27" s="16" t="s">
        <v>48</v>
      </c>
      <c r="F27" s="17" t="s">
        <v>39</v>
      </c>
      <c r="G27" s="18">
        <v>3.9199999999999999</v>
      </c>
      <c r="H27" s="19">
        <v>0</v>
      </c>
      <c r="I27" s="19">
        <f>ROUND(G27*H27,P4)</f>
        <v>0</v>
      </c>
      <c r="O27" s="20">
        <f>I27*0.21</f>
        <v>0</v>
      </c>
      <c r="P27">
        <v>3</v>
      </c>
    </row>
    <row r="28">
      <c r="A28" s="14" t="s">
        <v>29</v>
      </c>
      <c r="B28" s="14"/>
      <c r="C28" s="14"/>
      <c r="D28" s="14"/>
      <c r="E28" s="16" t="s">
        <v>26</v>
      </c>
      <c r="F28" s="14"/>
      <c r="G28" s="14"/>
      <c r="H28" s="14"/>
      <c r="I28" s="14"/>
    </row>
    <row r="29" ht="285">
      <c r="A29" s="14" t="s">
        <v>33</v>
      </c>
      <c r="B29" s="14"/>
      <c r="C29" s="14"/>
      <c r="D29" s="14"/>
      <c r="E29" s="16" t="s">
        <v>50</v>
      </c>
      <c r="F29" s="14"/>
      <c r="G29" s="14"/>
      <c r="H29" s="14"/>
      <c r="I29" s="14"/>
    </row>
    <row r="30">
      <c r="A30" s="14" t="s">
        <v>24</v>
      </c>
      <c r="B30" s="14">
        <v>7</v>
      </c>
      <c r="C30" s="15" t="s">
        <v>55</v>
      </c>
      <c r="D30" s="14" t="s">
        <v>26</v>
      </c>
      <c r="E30" s="16" t="s">
        <v>56</v>
      </c>
      <c r="F30" s="17" t="s">
        <v>57</v>
      </c>
      <c r="G30" s="18">
        <v>14</v>
      </c>
      <c r="H30" s="19">
        <v>0</v>
      </c>
      <c r="I30" s="19">
        <f>ROUND(G30*H30,P4)</f>
        <v>0</v>
      </c>
      <c r="O30" s="20">
        <f>I30*0.21</f>
        <v>0</v>
      </c>
      <c r="P30">
        <v>3</v>
      </c>
    </row>
    <row r="31">
      <c r="A31" s="14" t="s">
        <v>29</v>
      </c>
      <c r="B31" s="14"/>
      <c r="C31" s="14"/>
      <c r="D31" s="14"/>
      <c r="E31" s="16" t="s">
        <v>26</v>
      </c>
      <c r="F31" s="14"/>
      <c r="G31" s="14"/>
      <c r="H31" s="14"/>
      <c r="I31" s="14"/>
    </row>
    <row r="32">
      <c r="A32" s="14" t="s">
        <v>33</v>
      </c>
      <c r="B32" s="14"/>
      <c r="C32" s="14"/>
      <c r="D32" s="14"/>
      <c r="E32" s="16" t="s">
        <v>59</v>
      </c>
      <c r="F32" s="14"/>
      <c r="G32" s="14"/>
      <c r="H32" s="14"/>
      <c r="I32" s="14"/>
    </row>
    <row r="33">
      <c r="A33" s="14" t="s">
        <v>24</v>
      </c>
      <c r="B33" s="14">
        <v>8</v>
      </c>
      <c r="C33" s="15" t="s">
        <v>452</v>
      </c>
      <c r="D33" s="14" t="s">
        <v>26</v>
      </c>
      <c r="E33" s="16" t="s">
        <v>453</v>
      </c>
      <c r="F33" s="17" t="s">
        <v>57</v>
      </c>
      <c r="G33" s="18">
        <v>14</v>
      </c>
      <c r="H33" s="19">
        <v>0</v>
      </c>
      <c r="I33" s="19">
        <f>ROUND(G33*H33,P4)</f>
        <v>0</v>
      </c>
      <c r="O33" s="20">
        <f>I33*0.21</f>
        <v>0</v>
      </c>
      <c r="P33">
        <v>3</v>
      </c>
    </row>
    <row r="34">
      <c r="A34" s="14" t="s">
        <v>29</v>
      </c>
      <c r="B34" s="14"/>
      <c r="C34" s="14"/>
      <c r="D34" s="14"/>
      <c r="E34" s="16" t="s">
        <v>26</v>
      </c>
      <c r="F34" s="14"/>
      <c r="G34" s="14"/>
      <c r="H34" s="14"/>
      <c r="I34" s="14"/>
    </row>
    <row r="35" ht="28.5">
      <c r="A35" s="14" t="s">
        <v>33</v>
      </c>
      <c r="B35" s="14"/>
      <c r="C35" s="14"/>
      <c r="D35" s="14"/>
      <c r="E35" s="16" t="s">
        <v>454</v>
      </c>
      <c r="F35" s="14"/>
      <c r="G35" s="14"/>
      <c r="H35" s="14"/>
      <c r="I35" s="14"/>
    </row>
    <row r="36">
      <c r="A36" s="11" t="s">
        <v>21</v>
      </c>
      <c r="B36" s="11"/>
      <c r="C36" s="12" t="s">
        <v>63</v>
      </c>
      <c r="D36" s="11"/>
      <c r="E36" s="11" t="s">
        <v>64</v>
      </c>
      <c r="F36" s="11"/>
      <c r="G36" s="11"/>
      <c r="H36" s="11"/>
      <c r="I36" s="13">
        <f>SUMIFS(I37:I72,A37:A72,"P")</f>
        <v>0</v>
      </c>
    </row>
    <row r="37" ht="28.5">
      <c r="A37" s="14" t="s">
        <v>24</v>
      </c>
      <c r="B37" s="14">
        <v>9</v>
      </c>
      <c r="C37" s="15" t="s">
        <v>65</v>
      </c>
      <c r="D37" s="14" t="s">
        <v>26</v>
      </c>
      <c r="E37" s="16" t="s">
        <v>268</v>
      </c>
      <c r="F37" s="17" t="s">
        <v>67</v>
      </c>
      <c r="G37" s="18">
        <v>20</v>
      </c>
      <c r="H37" s="19">
        <v>0</v>
      </c>
      <c r="I37" s="19">
        <f>ROUND(G37*H37,P4)</f>
        <v>0</v>
      </c>
      <c r="O37" s="20">
        <f>I37*0.21</f>
        <v>0</v>
      </c>
      <c r="P37">
        <v>3</v>
      </c>
    </row>
    <row r="38">
      <c r="A38" s="14" t="s">
        <v>29</v>
      </c>
      <c r="B38" s="14"/>
      <c r="C38" s="14"/>
      <c r="D38" s="14"/>
      <c r="E38" s="16" t="s">
        <v>26</v>
      </c>
      <c r="F38" s="14"/>
      <c r="G38" s="14"/>
      <c r="H38" s="14"/>
      <c r="I38" s="14"/>
    </row>
    <row r="39" ht="85.5">
      <c r="A39" s="14" t="s">
        <v>33</v>
      </c>
      <c r="B39" s="14"/>
      <c r="C39" s="14"/>
      <c r="D39" s="14"/>
      <c r="E39" s="16" t="s">
        <v>269</v>
      </c>
      <c r="F39" s="14"/>
      <c r="G39" s="14"/>
      <c r="H39" s="14"/>
      <c r="I39" s="14"/>
    </row>
    <row r="40">
      <c r="A40" s="14" t="s">
        <v>24</v>
      </c>
      <c r="B40" s="14">
        <v>10</v>
      </c>
      <c r="C40" s="15" t="s">
        <v>69</v>
      </c>
      <c r="D40" s="14" t="s">
        <v>26</v>
      </c>
      <c r="E40" s="16" t="s">
        <v>70</v>
      </c>
      <c r="F40" s="17" t="s">
        <v>67</v>
      </c>
      <c r="G40" s="18">
        <v>25</v>
      </c>
      <c r="H40" s="19">
        <v>0</v>
      </c>
      <c r="I40" s="19">
        <f>ROUND(G40*H40,P4)</f>
        <v>0</v>
      </c>
      <c r="O40" s="20">
        <f>I40*0.21</f>
        <v>0</v>
      </c>
      <c r="P40">
        <v>3</v>
      </c>
    </row>
    <row r="41">
      <c r="A41" s="14" t="s">
        <v>29</v>
      </c>
      <c r="B41" s="14"/>
      <c r="C41" s="14"/>
      <c r="D41" s="14"/>
      <c r="E41" s="16" t="s">
        <v>26</v>
      </c>
      <c r="F41" s="14"/>
      <c r="G41" s="14"/>
      <c r="H41" s="14"/>
      <c r="I41" s="14"/>
    </row>
    <row r="42" ht="128.25">
      <c r="A42" s="14" t="s">
        <v>33</v>
      </c>
      <c r="B42" s="14"/>
      <c r="C42" s="14"/>
      <c r="D42" s="14"/>
      <c r="E42" s="16" t="s">
        <v>72</v>
      </c>
      <c r="F42" s="14"/>
      <c r="G42" s="14"/>
      <c r="H42" s="14"/>
      <c r="I42" s="14"/>
    </row>
    <row r="43">
      <c r="A43" s="14" t="s">
        <v>24</v>
      </c>
      <c r="B43" s="14">
        <v>11</v>
      </c>
      <c r="C43" s="15" t="s">
        <v>73</v>
      </c>
      <c r="D43" s="14" t="s">
        <v>26</v>
      </c>
      <c r="E43" s="16" t="s">
        <v>74</v>
      </c>
      <c r="F43" s="17" t="s">
        <v>44</v>
      </c>
      <c r="G43" s="18">
        <v>3</v>
      </c>
      <c r="H43" s="19">
        <v>0</v>
      </c>
      <c r="I43" s="19">
        <f>ROUND(G43*H43,P4)</f>
        <v>0</v>
      </c>
      <c r="O43" s="20">
        <f>I43*0.21</f>
        <v>0</v>
      </c>
      <c r="P43">
        <v>3</v>
      </c>
    </row>
    <row r="44">
      <c r="A44" s="14" t="s">
        <v>29</v>
      </c>
      <c r="B44" s="14"/>
      <c r="C44" s="14"/>
      <c r="D44" s="14"/>
      <c r="E44" s="16" t="s">
        <v>26</v>
      </c>
      <c r="F44" s="14"/>
      <c r="G44" s="14"/>
      <c r="H44" s="14"/>
      <c r="I44" s="14"/>
    </row>
    <row r="45" ht="128.25">
      <c r="A45" s="14" t="s">
        <v>33</v>
      </c>
      <c r="B45" s="14"/>
      <c r="C45" s="14"/>
      <c r="D45" s="14"/>
      <c r="E45" s="16" t="s">
        <v>455</v>
      </c>
      <c r="F45" s="14"/>
      <c r="G45" s="14"/>
      <c r="H45" s="14"/>
      <c r="I45" s="14"/>
    </row>
    <row r="46">
      <c r="A46" s="14" t="s">
        <v>24</v>
      </c>
      <c r="B46" s="14">
        <v>12</v>
      </c>
      <c r="C46" s="15" t="s">
        <v>456</v>
      </c>
      <c r="D46" s="14" t="s">
        <v>26</v>
      </c>
      <c r="E46" s="16" t="s">
        <v>457</v>
      </c>
      <c r="F46" s="17" t="s">
        <v>44</v>
      </c>
      <c r="G46" s="18">
        <v>990</v>
      </c>
      <c r="H46" s="19">
        <v>0</v>
      </c>
      <c r="I46" s="19">
        <f>ROUND(G46*H46,P4)</f>
        <v>0</v>
      </c>
      <c r="O46" s="20">
        <f>I46*0.21</f>
        <v>0</v>
      </c>
      <c r="P46">
        <v>3</v>
      </c>
    </row>
    <row r="47">
      <c r="A47" s="14" t="s">
        <v>29</v>
      </c>
      <c r="B47" s="14"/>
      <c r="C47" s="14"/>
      <c r="D47" s="14"/>
      <c r="E47" s="16" t="s">
        <v>26</v>
      </c>
      <c r="F47" s="14"/>
      <c r="G47" s="14"/>
      <c r="H47" s="14"/>
      <c r="I47" s="14"/>
    </row>
    <row r="48" ht="99.75">
      <c r="A48" s="14" t="s">
        <v>33</v>
      </c>
      <c r="B48" s="14"/>
      <c r="C48" s="14"/>
      <c r="D48" s="14"/>
      <c r="E48" s="16" t="s">
        <v>458</v>
      </c>
      <c r="F48" s="14"/>
      <c r="G48" s="14"/>
      <c r="H48" s="14"/>
      <c r="I48" s="14"/>
    </row>
    <row r="49">
      <c r="A49" s="14" t="s">
        <v>24</v>
      </c>
      <c r="B49" s="14">
        <v>13</v>
      </c>
      <c r="C49" s="15" t="s">
        <v>459</v>
      </c>
      <c r="D49" s="14" t="s">
        <v>26</v>
      </c>
      <c r="E49" s="16" t="s">
        <v>460</v>
      </c>
      <c r="F49" s="17" t="s">
        <v>44</v>
      </c>
      <c r="G49" s="18">
        <v>945</v>
      </c>
      <c r="H49" s="19">
        <v>0</v>
      </c>
      <c r="I49" s="19">
        <f>ROUND(G49*H49,P4)</f>
        <v>0</v>
      </c>
      <c r="O49" s="20">
        <f>I49*0.21</f>
        <v>0</v>
      </c>
      <c r="P49">
        <v>3</v>
      </c>
    </row>
    <row r="50">
      <c r="A50" s="14" t="s">
        <v>29</v>
      </c>
      <c r="B50" s="14"/>
      <c r="C50" s="14"/>
      <c r="D50" s="14"/>
      <c r="E50" s="16" t="s">
        <v>26</v>
      </c>
      <c r="F50" s="14"/>
      <c r="G50" s="14"/>
      <c r="H50" s="14"/>
      <c r="I50" s="14"/>
    </row>
    <row r="51" ht="156.75">
      <c r="A51" s="14" t="s">
        <v>33</v>
      </c>
      <c r="B51" s="14"/>
      <c r="C51" s="14"/>
      <c r="D51" s="14"/>
      <c r="E51" s="16" t="s">
        <v>461</v>
      </c>
      <c r="F51" s="14"/>
      <c r="G51" s="14"/>
      <c r="H51" s="14"/>
      <c r="I51" s="14"/>
    </row>
    <row r="52">
      <c r="A52" s="14" t="s">
        <v>24</v>
      </c>
      <c r="B52" s="14">
        <v>14</v>
      </c>
      <c r="C52" s="15" t="s">
        <v>462</v>
      </c>
      <c r="D52" s="14" t="s">
        <v>26</v>
      </c>
      <c r="E52" s="16" t="s">
        <v>463</v>
      </c>
      <c r="F52" s="17" t="s">
        <v>67</v>
      </c>
      <c r="G52" s="18">
        <v>1</v>
      </c>
      <c r="H52" s="19">
        <v>0</v>
      </c>
      <c r="I52" s="19">
        <f>ROUND(G52*H52,P4)</f>
        <v>0</v>
      </c>
      <c r="O52" s="20">
        <f>I52*0.21</f>
        <v>0</v>
      </c>
      <c r="P52">
        <v>3</v>
      </c>
    </row>
    <row r="53">
      <c r="A53" s="14" t="s">
        <v>29</v>
      </c>
      <c r="B53" s="14"/>
      <c r="C53" s="14"/>
      <c r="D53" s="14"/>
      <c r="E53" s="16" t="s">
        <v>26</v>
      </c>
      <c r="F53" s="14"/>
      <c r="G53" s="14"/>
      <c r="H53" s="14"/>
      <c r="I53" s="14"/>
    </row>
    <row r="54" ht="99.75">
      <c r="A54" s="14" t="s">
        <v>33</v>
      </c>
      <c r="B54" s="14"/>
      <c r="C54" s="14"/>
      <c r="D54" s="14"/>
      <c r="E54" s="16" t="s">
        <v>464</v>
      </c>
      <c r="F54" s="14"/>
      <c r="G54" s="14"/>
      <c r="H54" s="14"/>
      <c r="I54" s="14"/>
    </row>
    <row r="55">
      <c r="A55" s="14" t="s">
        <v>24</v>
      </c>
      <c r="B55" s="14">
        <v>15</v>
      </c>
      <c r="C55" s="15" t="s">
        <v>465</v>
      </c>
      <c r="D55" s="14" t="s">
        <v>26</v>
      </c>
      <c r="E55" s="16" t="s">
        <v>466</v>
      </c>
      <c r="F55" s="17" t="s">
        <v>44</v>
      </c>
      <c r="G55" s="18">
        <v>845</v>
      </c>
      <c r="H55" s="19">
        <v>0</v>
      </c>
      <c r="I55" s="19">
        <f>ROUND(G55*H55,P4)</f>
        <v>0</v>
      </c>
      <c r="O55" s="20">
        <f>I55*0.21</f>
        <v>0</v>
      </c>
      <c r="P55">
        <v>3</v>
      </c>
    </row>
    <row r="56">
      <c r="A56" s="14" t="s">
        <v>29</v>
      </c>
      <c r="B56" s="14"/>
      <c r="C56" s="14"/>
      <c r="D56" s="14"/>
      <c r="E56" s="16" t="s">
        <v>26</v>
      </c>
      <c r="F56" s="14"/>
      <c r="G56" s="14"/>
      <c r="H56" s="14"/>
      <c r="I56" s="14"/>
    </row>
    <row r="57" ht="128.25">
      <c r="A57" s="14" t="s">
        <v>33</v>
      </c>
      <c r="B57" s="14"/>
      <c r="C57" s="14"/>
      <c r="D57" s="14"/>
      <c r="E57" s="16" t="s">
        <v>76</v>
      </c>
      <c r="F57" s="14"/>
      <c r="G57" s="14"/>
      <c r="H57" s="14"/>
      <c r="I57" s="14"/>
    </row>
    <row r="58">
      <c r="A58" s="14" t="s">
        <v>24</v>
      </c>
      <c r="B58" s="14">
        <v>16</v>
      </c>
      <c r="C58" s="15" t="s">
        <v>467</v>
      </c>
      <c r="D58" s="14" t="s">
        <v>26</v>
      </c>
      <c r="E58" s="16" t="s">
        <v>468</v>
      </c>
      <c r="F58" s="17" t="s">
        <v>67</v>
      </c>
      <c r="G58" s="18">
        <v>20</v>
      </c>
      <c r="H58" s="19">
        <v>0</v>
      </c>
      <c r="I58" s="19">
        <f>ROUND(G58*H58,P4)</f>
        <v>0</v>
      </c>
      <c r="O58" s="20">
        <f>I58*0.21</f>
        <v>0</v>
      </c>
      <c r="P58">
        <v>3</v>
      </c>
    </row>
    <row r="59">
      <c r="A59" s="14" t="s">
        <v>29</v>
      </c>
      <c r="B59" s="14"/>
      <c r="C59" s="14"/>
      <c r="D59" s="14"/>
      <c r="E59" s="16" t="s">
        <v>26</v>
      </c>
      <c r="F59" s="14"/>
      <c r="G59" s="14"/>
      <c r="H59" s="14"/>
      <c r="I59" s="14"/>
    </row>
    <row r="60" ht="85.5">
      <c r="A60" s="14" t="s">
        <v>33</v>
      </c>
      <c r="B60" s="14"/>
      <c r="C60" s="14"/>
      <c r="D60" s="14"/>
      <c r="E60" s="16" t="s">
        <v>469</v>
      </c>
      <c r="F60" s="14"/>
      <c r="G60" s="14"/>
      <c r="H60" s="14"/>
      <c r="I60" s="14"/>
    </row>
    <row r="61" ht="28.5">
      <c r="A61" s="14" t="s">
        <v>24</v>
      </c>
      <c r="B61" s="14">
        <v>17</v>
      </c>
      <c r="C61" s="15" t="s">
        <v>470</v>
      </c>
      <c r="D61" s="14" t="s">
        <v>26</v>
      </c>
      <c r="E61" s="16" t="s">
        <v>471</v>
      </c>
      <c r="F61" s="17" t="s">
        <v>67</v>
      </c>
      <c r="G61" s="18">
        <v>1</v>
      </c>
      <c r="H61" s="19">
        <v>0</v>
      </c>
      <c r="I61" s="19">
        <f>ROUND(G61*H61,P4)</f>
        <v>0</v>
      </c>
      <c r="O61" s="20">
        <f>I61*0.21</f>
        <v>0</v>
      </c>
      <c r="P61">
        <v>3</v>
      </c>
    </row>
    <row r="62">
      <c r="A62" s="14" t="s">
        <v>29</v>
      </c>
      <c r="B62" s="14"/>
      <c r="C62" s="14"/>
      <c r="D62" s="14"/>
      <c r="E62" s="16" t="s">
        <v>26</v>
      </c>
      <c r="F62" s="14"/>
      <c r="G62" s="14"/>
      <c r="H62" s="14"/>
      <c r="I62" s="14"/>
    </row>
    <row r="63" ht="57">
      <c r="A63" s="14" t="s">
        <v>33</v>
      </c>
      <c r="B63" s="14"/>
      <c r="C63" s="14"/>
      <c r="D63" s="14"/>
      <c r="E63" s="16" t="s">
        <v>472</v>
      </c>
      <c r="F63" s="14"/>
      <c r="G63" s="14"/>
      <c r="H63" s="14"/>
      <c r="I63" s="14"/>
    </row>
    <row r="64">
      <c r="A64" s="14" t="s">
        <v>24</v>
      </c>
      <c r="B64" s="14">
        <v>18</v>
      </c>
      <c r="C64" s="15" t="s">
        <v>473</v>
      </c>
      <c r="D64" s="14" t="s">
        <v>26</v>
      </c>
      <c r="E64" s="16" t="s">
        <v>474</v>
      </c>
      <c r="F64" s="17" t="s">
        <v>67</v>
      </c>
      <c r="G64" s="18">
        <v>15</v>
      </c>
      <c r="H64" s="19">
        <v>0</v>
      </c>
      <c r="I64" s="19">
        <f>ROUND(G64*H64,P4)</f>
        <v>0</v>
      </c>
      <c r="O64" s="20">
        <f>I64*0.21</f>
        <v>0</v>
      </c>
      <c r="P64">
        <v>3</v>
      </c>
    </row>
    <row r="65">
      <c r="A65" s="14" t="s">
        <v>29</v>
      </c>
      <c r="B65" s="14"/>
      <c r="C65" s="14"/>
      <c r="D65" s="14"/>
      <c r="E65" s="16" t="s">
        <v>26</v>
      </c>
      <c r="F65" s="14"/>
      <c r="G65" s="14"/>
      <c r="H65" s="14"/>
      <c r="I65" s="14"/>
    </row>
    <row r="66" ht="128.25">
      <c r="A66" s="14" t="s">
        <v>33</v>
      </c>
      <c r="B66" s="14"/>
      <c r="C66" s="14"/>
      <c r="D66" s="14"/>
      <c r="E66" s="16" t="s">
        <v>475</v>
      </c>
      <c r="F66" s="14"/>
      <c r="G66" s="14"/>
      <c r="H66" s="14"/>
      <c r="I66" s="14"/>
    </row>
    <row r="67" ht="28.5">
      <c r="A67" s="14" t="s">
        <v>24</v>
      </c>
      <c r="B67" s="14">
        <v>19</v>
      </c>
      <c r="C67" s="15" t="s">
        <v>81</v>
      </c>
      <c r="D67" s="14" t="s">
        <v>26</v>
      </c>
      <c r="E67" s="16" t="s">
        <v>82</v>
      </c>
      <c r="F67" s="17" t="s">
        <v>67</v>
      </c>
      <c r="G67" s="18">
        <v>15</v>
      </c>
      <c r="H67" s="19">
        <v>0</v>
      </c>
      <c r="I67" s="19">
        <f>ROUND(G67*H67,P4)</f>
        <v>0</v>
      </c>
      <c r="O67" s="20">
        <f>I67*0.21</f>
        <v>0</v>
      </c>
      <c r="P67">
        <v>3</v>
      </c>
    </row>
    <row r="68">
      <c r="A68" s="14" t="s">
        <v>29</v>
      </c>
      <c r="B68" s="14"/>
      <c r="C68" s="14"/>
      <c r="D68" s="14"/>
      <c r="E68" s="16" t="s">
        <v>26</v>
      </c>
      <c r="F68" s="14"/>
      <c r="G68" s="14"/>
      <c r="H68" s="14"/>
      <c r="I68" s="14"/>
    </row>
    <row r="69" ht="128.25">
      <c r="A69" s="14" t="s">
        <v>33</v>
      </c>
      <c r="B69" s="14"/>
      <c r="C69" s="14"/>
      <c r="D69" s="14"/>
      <c r="E69" s="16" t="s">
        <v>76</v>
      </c>
      <c r="F69" s="14"/>
      <c r="G69" s="14"/>
      <c r="H69" s="14"/>
      <c r="I69" s="14"/>
    </row>
    <row r="70">
      <c r="A70" s="14" t="s">
        <v>24</v>
      </c>
      <c r="B70" s="14">
        <v>20</v>
      </c>
      <c r="C70" s="15" t="s">
        <v>476</v>
      </c>
      <c r="D70" s="14" t="s">
        <v>26</v>
      </c>
      <c r="E70" s="16" t="s">
        <v>477</v>
      </c>
      <c r="F70" s="17" t="s">
        <v>44</v>
      </c>
      <c r="G70" s="18">
        <v>990</v>
      </c>
      <c r="H70" s="19">
        <v>0</v>
      </c>
      <c r="I70" s="19">
        <f>ROUND(G70*H70,P4)</f>
        <v>0</v>
      </c>
      <c r="O70" s="20">
        <f>I70*0.21</f>
        <v>0</v>
      </c>
      <c r="P70">
        <v>3</v>
      </c>
    </row>
    <row r="71">
      <c r="A71" s="14" t="s">
        <v>29</v>
      </c>
      <c r="B71" s="14"/>
      <c r="C71" s="14"/>
      <c r="D71" s="14"/>
      <c r="E71" s="16" t="s">
        <v>26</v>
      </c>
      <c r="F71" s="14"/>
      <c r="G71" s="14"/>
      <c r="H71" s="14"/>
      <c r="I71" s="14"/>
    </row>
    <row r="72" ht="142.5">
      <c r="A72" s="14" t="s">
        <v>33</v>
      </c>
      <c r="B72" s="14"/>
      <c r="C72" s="14"/>
      <c r="D72" s="14"/>
      <c r="E72" s="16" t="s">
        <v>478</v>
      </c>
      <c r="F72" s="14"/>
      <c r="G72" s="14"/>
      <c r="H72" s="14"/>
      <c r="I72" s="14"/>
    </row>
    <row r="73">
      <c r="A73" s="11" t="s">
        <v>21</v>
      </c>
      <c r="B73" s="11"/>
      <c r="C73" s="12" t="s">
        <v>86</v>
      </c>
      <c r="D73" s="11"/>
      <c r="E73" s="11" t="s">
        <v>87</v>
      </c>
      <c r="F73" s="11"/>
      <c r="G73" s="11"/>
      <c r="H73" s="11"/>
      <c r="I73" s="13">
        <f>SUMIFS(I74:I184,A74:A184,"P")</f>
        <v>0</v>
      </c>
    </row>
    <row r="74">
      <c r="A74" s="14" t="s">
        <v>24</v>
      </c>
      <c r="B74" s="14">
        <v>21</v>
      </c>
      <c r="C74" s="15" t="s">
        <v>479</v>
      </c>
      <c r="D74" s="14" t="s">
        <v>26</v>
      </c>
      <c r="E74" s="16" t="s">
        <v>480</v>
      </c>
      <c r="F74" s="17" t="s">
        <v>44</v>
      </c>
      <c r="G74" s="18">
        <v>20</v>
      </c>
      <c r="H74" s="19">
        <v>0</v>
      </c>
      <c r="I74" s="19">
        <f>ROUND(G74*H74,P4)</f>
        <v>0</v>
      </c>
      <c r="O74" s="20">
        <f>I74*0.21</f>
        <v>0</v>
      </c>
      <c r="P74">
        <v>3</v>
      </c>
    </row>
    <row r="75">
      <c r="A75" s="14" t="s">
        <v>29</v>
      </c>
      <c r="B75" s="14"/>
      <c r="C75" s="14"/>
      <c r="D75" s="14"/>
      <c r="E75" s="16" t="s">
        <v>26</v>
      </c>
      <c r="F75" s="14"/>
      <c r="G75" s="14"/>
      <c r="H75" s="14"/>
      <c r="I75" s="14"/>
    </row>
    <row r="76" ht="142.5">
      <c r="A76" s="14" t="s">
        <v>33</v>
      </c>
      <c r="B76" s="14"/>
      <c r="C76" s="14"/>
      <c r="D76" s="14"/>
      <c r="E76" s="16" t="s">
        <v>481</v>
      </c>
      <c r="F76" s="14"/>
      <c r="G76" s="14"/>
      <c r="H76" s="14"/>
      <c r="I76" s="14"/>
    </row>
    <row r="77">
      <c r="A77" s="14" t="s">
        <v>24</v>
      </c>
      <c r="B77" s="14">
        <v>22</v>
      </c>
      <c r="C77" s="15" t="s">
        <v>83</v>
      </c>
      <c r="D77" s="14" t="s">
        <v>26</v>
      </c>
      <c r="E77" s="16" t="s">
        <v>84</v>
      </c>
      <c r="F77" s="17" t="s">
        <v>67</v>
      </c>
      <c r="G77" s="18">
        <v>4</v>
      </c>
      <c r="H77" s="19">
        <v>0</v>
      </c>
      <c r="I77" s="19">
        <f>ROUND(G77*H77,P4)</f>
        <v>0</v>
      </c>
      <c r="O77" s="20">
        <f>I77*0.21</f>
        <v>0</v>
      </c>
      <c r="P77">
        <v>3</v>
      </c>
    </row>
    <row r="78">
      <c r="A78" s="14" t="s">
        <v>29</v>
      </c>
      <c r="B78" s="14"/>
      <c r="C78" s="14"/>
      <c r="D78" s="14"/>
      <c r="E78" s="16" t="s">
        <v>26</v>
      </c>
      <c r="F78" s="14"/>
      <c r="G78" s="14"/>
      <c r="H78" s="14"/>
      <c r="I78" s="14"/>
    </row>
    <row r="79" ht="114">
      <c r="A79" s="14" t="s">
        <v>33</v>
      </c>
      <c r="B79" s="14"/>
      <c r="C79" s="14"/>
      <c r="D79" s="14"/>
      <c r="E79" s="16" t="s">
        <v>85</v>
      </c>
      <c r="F79" s="14"/>
      <c r="G79" s="14"/>
      <c r="H79" s="14"/>
      <c r="I79" s="14"/>
    </row>
    <row r="80">
      <c r="A80" s="14" t="s">
        <v>24</v>
      </c>
      <c r="B80" s="14">
        <v>23</v>
      </c>
      <c r="C80" s="15" t="s">
        <v>482</v>
      </c>
      <c r="D80" s="14" t="s">
        <v>26</v>
      </c>
      <c r="E80" s="16" t="s">
        <v>483</v>
      </c>
      <c r="F80" s="17" t="s">
        <v>67</v>
      </c>
      <c r="G80" s="18">
        <v>1</v>
      </c>
      <c r="H80" s="19">
        <v>0</v>
      </c>
      <c r="I80" s="19">
        <f>ROUND(G80*H80,P4)</f>
        <v>0</v>
      </c>
      <c r="O80" s="20">
        <f>I80*0.21</f>
        <v>0</v>
      </c>
      <c r="P80">
        <v>3</v>
      </c>
    </row>
    <row r="81">
      <c r="A81" s="14" t="s">
        <v>29</v>
      </c>
      <c r="B81" s="14"/>
      <c r="C81" s="14"/>
      <c r="D81" s="14"/>
      <c r="E81" s="16" t="s">
        <v>26</v>
      </c>
      <c r="F81" s="14"/>
      <c r="G81" s="14"/>
      <c r="H81" s="14"/>
      <c r="I81" s="14"/>
    </row>
    <row r="82" ht="85.5">
      <c r="A82" s="14" t="s">
        <v>33</v>
      </c>
      <c r="B82" s="14"/>
      <c r="C82" s="14"/>
      <c r="D82" s="14"/>
      <c r="E82" s="16" t="s">
        <v>484</v>
      </c>
      <c r="F82" s="14"/>
      <c r="G82" s="14"/>
      <c r="H82" s="14"/>
      <c r="I82" s="14"/>
    </row>
    <row r="83">
      <c r="A83" s="14" t="s">
        <v>24</v>
      </c>
      <c r="B83" s="14">
        <v>24</v>
      </c>
      <c r="C83" s="15" t="s">
        <v>485</v>
      </c>
      <c r="D83" s="14" t="s">
        <v>26</v>
      </c>
      <c r="E83" s="16" t="s">
        <v>486</v>
      </c>
      <c r="F83" s="17" t="s">
        <v>67</v>
      </c>
      <c r="G83" s="18">
        <v>10</v>
      </c>
      <c r="H83" s="19">
        <v>0</v>
      </c>
      <c r="I83" s="19">
        <f>ROUND(G83*H83,P4)</f>
        <v>0</v>
      </c>
      <c r="O83" s="20">
        <f>I83*0.21</f>
        <v>0</v>
      </c>
      <c r="P83">
        <v>3</v>
      </c>
    </row>
    <row r="84">
      <c r="A84" s="14" t="s">
        <v>29</v>
      </c>
      <c r="B84" s="14"/>
      <c r="C84" s="14"/>
      <c r="D84" s="14"/>
      <c r="E84" s="16" t="s">
        <v>26</v>
      </c>
      <c r="F84" s="14"/>
      <c r="G84" s="14"/>
      <c r="H84" s="14"/>
      <c r="I84" s="14"/>
    </row>
    <row r="85" ht="85.5">
      <c r="A85" s="14" t="s">
        <v>33</v>
      </c>
      <c r="B85" s="14"/>
      <c r="C85" s="14"/>
      <c r="D85" s="14"/>
      <c r="E85" s="16" t="s">
        <v>487</v>
      </c>
      <c r="F85" s="14"/>
      <c r="G85" s="14"/>
      <c r="H85" s="14"/>
      <c r="I85" s="14"/>
    </row>
    <row r="86">
      <c r="A86" s="14" t="s">
        <v>24</v>
      </c>
      <c r="B86" s="14">
        <v>25</v>
      </c>
      <c r="C86" s="15" t="s">
        <v>488</v>
      </c>
      <c r="D86" s="14" t="s">
        <v>26</v>
      </c>
      <c r="E86" s="16" t="s">
        <v>489</v>
      </c>
      <c r="F86" s="17" t="s">
        <v>67</v>
      </c>
      <c r="G86" s="18">
        <v>10</v>
      </c>
      <c r="H86" s="19">
        <v>0</v>
      </c>
      <c r="I86" s="19">
        <f>ROUND(G86*H86,P4)</f>
        <v>0</v>
      </c>
      <c r="O86" s="20">
        <f>I86*0.21</f>
        <v>0</v>
      </c>
      <c r="P86">
        <v>3</v>
      </c>
    </row>
    <row r="87">
      <c r="A87" s="14" t="s">
        <v>29</v>
      </c>
      <c r="B87" s="14"/>
      <c r="C87" s="14"/>
      <c r="D87" s="14"/>
      <c r="E87" s="16" t="s">
        <v>26</v>
      </c>
      <c r="F87" s="14"/>
      <c r="G87" s="14"/>
      <c r="H87" s="14"/>
      <c r="I87" s="14"/>
    </row>
    <row r="88" ht="114">
      <c r="A88" s="14" t="s">
        <v>33</v>
      </c>
      <c r="B88" s="14"/>
      <c r="C88" s="14"/>
      <c r="D88" s="14"/>
      <c r="E88" s="16" t="s">
        <v>490</v>
      </c>
      <c r="F88" s="14"/>
      <c r="G88" s="14"/>
      <c r="H88" s="14"/>
      <c r="I88" s="14"/>
    </row>
    <row r="89" ht="28.5">
      <c r="A89" s="14" t="s">
        <v>24</v>
      </c>
      <c r="B89" s="14">
        <v>26</v>
      </c>
      <c r="C89" s="15" t="s">
        <v>491</v>
      </c>
      <c r="D89" s="14" t="s">
        <v>26</v>
      </c>
      <c r="E89" s="16" t="s">
        <v>492</v>
      </c>
      <c r="F89" s="17" t="s">
        <v>44</v>
      </c>
      <c r="G89" s="18">
        <v>4</v>
      </c>
      <c r="H89" s="19">
        <v>0</v>
      </c>
      <c r="I89" s="19">
        <f>ROUND(G89*H89,P4)</f>
        <v>0</v>
      </c>
      <c r="O89" s="20">
        <f>I89*0.21</f>
        <v>0</v>
      </c>
      <c r="P89">
        <v>3</v>
      </c>
    </row>
    <row r="90">
      <c r="A90" s="14" t="s">
        <v>29</v>
      </c>
      <c r="B90" s="14"/>
      <c r="C90" s="14"/>
      <c r="D90" s="14"/>
      <c r="E90" s="16" t="s">
        <v>26</v>
      </c>
      <c r="F90" s="14"/>
      <c r="G90" s="14"/>
      <c r="H90" s="14"/>
      <c r="I90" s="14"/>
    </row>
    <row r="91" ht="99.75">
      <c r="A91" s="14" t="s">
        <v>33</v>
      </c>
      <c r="B91" s="14"/>
      <c r="C91" s="14"/>
      <c r="D91" s="14"/>
      <c r="E91" s="16" t="s">
        <v>276</v>
      </c>
      <c r="F91" s="14"/>
      <c r="G91" s="14"/>
      <c r="H91" s="14"/>
      <c r="I91" s="14"/>
    </row>
    <row r="92" ht="28.5">
      <c r="A92" s="14" t="s">
        <v>24</v>
      </c>
      <c r="B92" s="14">
        <v>27</v>
      </c>
      <c r="C92" s="15" t="s">
        <v>493</v>
      </c>
      <c r="D92" s="14" t="s">
        <v>26</v>
      </c>
      <c r="E92" s="16" t="s">
        <v>494</v>
      </c>
      <c r="F92" s="17" t="s">
        <v>44</v>
      </c>
      <c r="G92" s="18">
        <v>1040</v>
      </c>
      <c r="H92" s="19">
        <v>0</v>
      </c>
      <c r="I92" s="19">
        <f>ROUND(G92*H92,P4)</f>
        <v>0</v>
      </c>
      <c r="O92" s="20">
        <f>I92*0.21</f>
        <v>0</v>
      </c>
      <c r="P92">
        <v>3</v>
      </c>
    </row>
    <row r="93">
      <c r="A93" s="14" t="s">
        <v>29</v>
      </c>
      <c r="B93" s="14"/>
      <c r="C93" s="14"/>
      <c r="D93" s="14"/>
      <c r="E93" s="16" t="s">
        <v>26</v>
      </c>
      <c r="F93" s="14"/>
      <c r="G93" s="14"/>
      <c r="H93" s="14"/>
      <c r="I93" s="14"/>
    </row>
    <row r="94" ht="99.75">
      <c r="A94" s="14" t="s">
        <v>33</v>
      </c>
      <c r="B94" s="14"/>
      <c r="C94" s="14"/>
      <c r="D94" s="14"/>
      <c r="E94" s="16" t="s">
        <v>90</v>
      </c>
      <c r="F94" s="14"/>
      <c r="G94" s="14"/>
      <c r="H94" s="14"/>
      <c r="I94" s="14"/>
    </row>
    <row r="95" ht="28.5">
      <c r="A95" s="14" t="s">
        <v>24</v>
      </c>
      <c r="B95" s="14">
        <v>28</v>
      </c>
      <c r="C95" s="15" t="s">
        <v>495</v>
      </c>
      <c r="D95" s="14" t="s">
        <v>26</v>
      </c>
      <c r="E95" s="16" t="s">
        <v>496</v>
      </c>
      <c r="F95" s="17" t="s">
        <v>67</v>
      </c>
      <c r="G95" s="18">
        <v>12</v>
      </c>
      <c r="H95" s="19">
        <v>0</v>
      </c>
      <c r="I95" s="19">
        <f>ROUND(G95*H95,P4)</f>
        <v>0</v>
      </c>
      <c r="O95" s="20">
        <f>I95*0.21</f>
        <v>0</v>
      </c>
      <c r="P95">
        <v>3</v>
      </c>
    </row>
    <row r="96">
      <c r="A96" s="14" t="s">
        <v>29</v>
      </c>
      <c r="B96" s="14"/>
      <c r="C96" s="14"/>
      <c r="D96" s="14"/>
      <c r="E96" s="16" t="s">
        <v>26</v>
      </c>
      <c r="F96" s="14"/>
      <c r="G96" s="14"/>
      <c r="H96" s="14"/>
      <c r="I96" s="14"/>
    </row>
    <row r="97" ht="114">
      <c r="A97" s="14" t="s">
        <v>33</v>
      </c>
      <c r="B97" s="14"/>
      <c r="C97" s="14"/>
      <c r="D97" s="14"/>
      <c r="E97" s="16" t="s">
        <v>285</v>
      </c>
      <c r="F97" s="14"/>
      <c r="G97" s="14"/>
      <c r="H97" s="14"/>
      <c r="I97" s="14"/>
    </row>
    <row r="98" ht="42.75">
      <c r="A98" s="14" t="s">
        <v>24</v>
      </c>
      <c r="B98" s="14">
        <v>29</v>
      </c>
      <c r="C98" s="15" t="s">
        <v>497</v>
      </c>
      <c r="D98" s="14" t="s">
        <v>26</v>
      </c>
      <c r="E98" s="16" t="s">
        <v>498</v>
      </c>
      <c r="F98" s="17" t="s">
        <v>67</v>
      </c>
      <c r="G98" s="18">
        <v>4</v>
      </c>
      <c r="H98" s="19">
        <v>0</v>
      </c>
      <c r="I98" s="19">
        <f>ROUND(G98*H98,P4)</f>
        <v>0</v>
      </c>
      <c r="O98" s="20">
        <f>I98*0.21</f>
        <v>0</v>
      </c>
      <c r="P98">
        <v>3</v>
      </c>
    </row>
    <row r="99">
      <c r="A99" s="14" t="s">
        <v>29</v>
      </c>
      <c r="B99" s="14"/>
      <c r="C99" s="14"/>
      <c r="D99" s="14"/>
      <c r="E99" s="16" t="s">
        <v>26</v>
      </c>
      <c r="F99" s="14"/>
      <c r="G99" s="14"/>
      <c r="H99" s="14"/>
      <c r="I99" s="14"/>
    </row>
    <row r="100" ht="99.75">
      <c r="A100" s="14" t="s">
        <v>33</v>
      </c>
      <c r="B100" s="14"/>
      <c r="C100" s="14"/>
      <c r="D100" s="14"/>
      <c r="E100" s="16" t="s">
        <v>93</v>
      </c>
      <c r="F100" s="14"/>
      <c r="G100" s="14"/>
      <c r="H100" s="14"/>
      <c r="I100" s="14"/>
    </row>
    <row r="101">
      <c r="A101" s="14" t="s">
        <v>24</v>
      </c>
      <c r="B101" s="14">
        <v>30</v>
      </c>
      <c r="C101" s="15" t="s">
        <v>499</v>
      </c>
      <c r="D101" s="14" t="s">
        <v>26</v>
      </c>
      <c r="E101" s="16" t="s">
        <v>500</v>
      </c>
      <c r="F101" s="17" t="s">
        <v>44</v>
      </c>
      <c r="G101" s="18">
        <v>990</v>
      </c>
      <c r="H101" s="19">
        <v>0</v>
      </c>
      <c r="I101" s="19">
        <f>ROUND(G101*H101,P4)</f>
        <v>0</v>
      </c>
      <c r="O101" s="20">
        <f>I101*0.21</f>
        <v>0</v>
      </c>
      <c r="P101">
        <v>3</v>
      </c>
    </row>
    <row r="102">
      <c r="A102" s="14" t="s">
        <v>29</v>
      </c>
      <c r="B102" s="14"/>
      <c r="C102" s="14"/>
      <c r="D102" s="14"/>
      <c r="E102" s="16" t="s">
        <v>26</v>
      </c>
      <c r="F102" s="14"/>
      <c r="G102" s="14"/>
      <c r="H102" s="14"/>
      <c r="I102" s="14"/>
    </row>
    <row r="103" ht="85.5">
      <c r="A103" s="14" t="s">
        <v>33</v>
      </c>
      <c r="B103" s="14"/>
      <c r="C103" s="14"/>
      <c r="D103" s="14"/>
      <c r="E103" s="16" t="s">
        <v>501</v>
      </c>
      <c r="F103" s="14"/>
      <c r="G103" s="14"/>
      <c r="H103" s="14"/>
      <c r="I103" s="14"/>
    </row>
    <row r="104">
      <c r="A104" s="14" t="s">
        <v>24</v>
      </c>
      <c r="B104" s="14">
        <v>31</v>
      </c>
      <c r="C104" s="15" t="s">
        <v>502</v>
      </c>
      <c r="D104" s="14" t="s">
        <v>26</v>
      </c>
      <c r="E104" s="16" t="s">
        <v>503</v>
      </c>
      <c r="F104" s="17" t="s">
        <v>67</v>
      </c>
      <c r="G104" s="18">
        <v>20</v>
      </c>
      <c r="H104" s="19">
        <v>0</v>
      </c>
      <c r="I104" s="19">
        <f>ROUND(G104*H104,P4)</f>
        <v>0</v>
      </c>
      <c r="O104" s="20">
        <f>I104*0.21</f>
        <v>0</v>
      </c>
      <c r="P104">
        <v>3</v>
      </c>
    </row>
    <row r="105">
      <c r="A105" s="14" t="s">
        <v>29</v>
      </c>
      <c r="B105" s="14"/>
      <c r="C105" s="14"/>
      <c r="D105" s="14"/>
      <c r="E105" s="16" t="s">
        <v>26</v>
      </c>
      <c r="F105" s="14"/>
      <c r="G105" s="14"/>
      <c r="H105" s="14"/>
      <c r="I105" s="14"/>
    </row>
    <row r="106" ht="99.75">
      <c r="A106" s="14" t="s">
        <v>33</v>
      </c>
      <c r="B106" s="14"/>
      <c r="C106" s="14"/>
      <c r="D106" s="14"/>
      <c r="E106" s="16" t="s">
        <v>504</v>
      </c>
      <c r="F106" s="14"/>
      <c r="G106" s="14"/>
      <c r="H106" s="14"/>
      <c r="I106" s="14"/>
    </row>
    <row r="107" ht="42.75">
      <c r="A107" s="14" t="s">
        <v>24</v>
      </c>
      <c r="B107" s="14">
        <v>32</v>
      </c>
      <c r="C107" s="15" t="s">
        <v>505</v>
      </c>
      <c r="D107" s="14" t="s">
        <v>26</v>
      </c>
      <c r="E107" s="16" t="s">
        <v>506</v>
      </c>
      <c r="F107" s="17" t="s">
        <v>67</v>
      </c>
      <c r="G107" s="18">
        <v>1</v>
      </c>
      <c r="H107" s="19">
        <v>0</v>
      </c>
      <c r="I107" s="19">
        <f>ROUND(G107*H107,P4)</f>
        <v>0</v>
      </c>
      <c r="O107" s="20">
        <f>I107*0.21</f>
        <v>0</v>
      </c>
      <c r="P107">
        <v>3</v>
      </c>
    </row>
    <row r="108">
      <c r="A108" s="14" t="s">
        <v>29</v>
      </c>
      <c r="B108" s="14"/>
      <c r="C108" s="14"/>
      <c r="D108" s="14"/>
      <c r="E108" s="16" t="s">
        <v>26</v>
      </c>
      <c r="F108" s="14"/>
      <c r="G108" s="14"/>
      <c r="H108" s="14"/>
      <c r="I108" s="14"/>
    </row>
    <row r="109" ht="142.5">
      <c r="A109" s="14" t="s">
        <v>33</v>
      </c>
      <c r="B109" s="14"/>
      <c r="C109" s="14"/>
      <c r="D109" s="14"/>
      <c r="E109" s="16" t="s">
        <v>507</v>
      </c>
      <c r="F109" s="14"/>
      <c r="G109" s="14"/>
      <c r="H109" s="14"/>
      <c r="I109" s="14"/>
    </row>
    <row r="110">
      <c r="A110" s="14" t="s">
        <v>24</v>
      </c>
      <c r="B110" s="14">
        <v>33</v>
      </c>
      <c r="C110" s="15" t="s">
        <v>508</v>
      </c>
      <c r="D110" s="14" t="s">
        <v>26</v>
      </c>
      <c r="E110" s="16" t="s">
        <v>509</v>
      </c>
      <c r="F110" s="17" t="s">
        <v>67</v>
      </c>
      <c r="G110" s="18">
        <v>1</v>
      </c>
      <c r="H110" s="19">
        <v>0</v>
      </c>
      <c r="I110" s="19">
        <f>ROUND(G110*H110,P4)</f>
        <v>0</v>
      </c>
      <c r="O110" s="20">
        <f>I110*0.21</f>
        <v>0</v>
      </c>
      <c r="P110">
        <v>3</v>
      </c>
    </row>
    <row r="111">
      <c r="A111" s="14" t="s">
        <v>29</v>
      </c>
      <c r="B111" s="14"/>
      <c r="C111" s="14"/>
      <c r="D111" s="14"/>
      <c r="E111" s="16" t="s">
        <v>26</v>
      </c>
      <c r="F111" s="14"/>
      <c r="G111" s="14"/>
      <c r="H111" s="14"/>
      <c r="I111" s="14"/>
    </row>
    <row r="112" ht="99.75">
      <c r="A112" s="14" t="s">
        <v>33</v>
      </c>
      <c r="B112" s="14"/>
      <c r="C112" s="14"/>
      <c r="D112" s="14"/>
      <c r="E112" s="16" t="s">
        <v>510</v>
      </c>
      <c r="F112" s="14"/>
      <c r="G112" s="14"/>
      <c r="H112" s="14"/>
      <c r="I112" s="14"/>
    </row>
    <row r="113">
      <c r="A113" s="14" t="s">
        <v>24</v>
      </c>
      <c r="B113" s="14">
        <v>34</v>
      </c>
      <c r="C113" s="15" t="s">
        <v>511</v>
      </c>
      <c r="D113" s="14" t="s">
        <v>26</v>
      </c>
      <c r="E113" s="16" t="s">
        <v>512</v>
      </c>
      <c r="F113" s="17" t="s">
        <v>67</v>
      </c>
      <c r="G113" s="18">
        <v>1</v>
      </c>
      <c r="H113" s="19">
        <v>0</v>
      </c>
      <c r="I113" s="19">
        <f>ROUND(G113*H113,P4)</f>
        <v>0</v>
      </c>
      <c r="O113" s="20">
        <f>I113*0.21</f>
        <v>0</v>
      </c>
      <c r="P113">
        <v>3</v>
      </c>
    </row>
    <row r="114">
      <c r="A114" s="14" t="s">
        <v>29</v>
      </c>
      <c r="B114" s="14"/>
      <c r="C114" s="14"/>
      <c r="D114" s="14"/>
      <c r="E114" s="16" t="s">
        <v>26</v>
      </c>
      <c r="F114" s="14"/>
      <c r="G114" s="14"/>
      <c r="H114" s="14"/>
      <c r="I114" s="14"/>
    </row>
    <row r="115" ht="99.75">
      <c r="A115" s="14" t="s">
        <v>33</v>
      </c>
      <c r="B115" s="14"/>
      <c r="C115" s="14"/>
      <c r="D115" s="14"/>
      <c r="E115" s="16" t="s">
        <v>510</v>
      </c>
      <c r="F115" s="14"/>
      <c r="G115" s="14"/>
      <c r="H115" s="14"/>
      <c r="I115" s="14"/>
    </row>
    <row r="116">
      <c r="A116" s="14" t="s">
        <v>24</v>
      </c>
      <c r="B116" s="14">
        <v>35</v>
      </c>
      <c r="C116" s="15" t="s">
        <v>513</v>
      </c>
      <c r="D116" s="14" t="s">
        <v>26</v>
      </c>
      <c r="E116" s="16" t="s">
        <v>514</v>
      </c>
      <c r="F116" s="17" t="s">
        <v>67</v>
      </c>
      <c r="G116" s="18">
        <v>1</v>
      </c>
      <c r="H116" s="19">
        <v>0</v>
      </c>
      <c r="I116" s="19">
        <f>ROUND(G116*H116,P4)</f>
        <v>0</v>
      </c>
      <c r="O116" s="20">
        <f>I116*0.21</f>
        <v>0</v>
      </c>
      <c r="P116">
        <v>3</v>
      </c>
    </row>
    <row r="117">
      <c r="A117" s="14" t="s">
        <v>29</v>
      </c>
      <c r="B117" s="14"/>
      <c r="C117" s="14"/>
      <c r="D117" s="14"/>
      <c r="E117" s="16" t="s">
        <v>26</v>
      </c>
      <c r="F117" s="14"/>
      <c r="G117" s="14"/>
      <c r="H117" s="14"/>
      <c r="I117" s="14"/>
    </row>
    <row r="118" ht="99.75">
      <c r="A118" s="14" t="s">
        <v>33</v>
      </c>
      <c r="B118" s="14"/>
      <c r="C118" s="14"/>
      <c r="D118" s="14"/>
      <c r="E118" s="16" t="s">
        <v>510</v>
      </c>
      <c r="F118" s="14"/>
      <c r="G118" s="14"/>
      <c r="H118" s="14"/>
      <c r="I118" s="14"/>
    </row>
    <row r="119" ht="28.5">
      <c r="A119" s="14" t="s">
        <v>24</v>
      </c>
      <c r="B119" s="14">
        <v>36</v>
      </c>
      <c r="C119" s="15" t="s">
        <v>515</v>
      </c>
      <c r="D119" s="14" t="s">
        <v>26</v>
      </c>
      <c r="E119" s="16" t="s">
        <v>516</v>
      </c>
      <c r="F119" s="17" t="s">
        <v>67</v>
      </c>
      <c r="G119" s="18">
        <v>1</v>
      </c>
      <c r="H119" s="19">
        <v>0</v>
      </c>
      <c r="I119" s="19">
        <f>ROUND(G119*H119,P4)</f>
        <v>0</v>
      </c>
      <c r="O119" s="20">
        <f>I119*0.21</f>
        <v>0</v>
      </c>
      <c r="P119">
        <v>3</v>
      </c>
    </row>
    <row r="120">
      <c r="A120" s="14" t="s">
        <v>29</v>
      </c>
      <c r="B120" s="14"/>
      <c r="C120" s="14"/>
      <c r="D120" s="14"/>
      <c r="E120" s="16" t="s">
        <v>26</v>
      </c>
      <c r="F120" s="14"/>
      <c r="G120" s="14"/>
      <c r="H120" s="14"/>
      <c r="I120" s="14"/>
    </row>
    <row r="121" ht="114">
      <c r="A121" s="14" t="s">
        <v>33</v>
      </c>
      <c r="B121" s="14"/>
      <c r="C121" s="14"/>
      <c r="D121" s="14"/>
      <c r="E121" s="16" t="s">
        <v>517</v>
      </c>
      <c r="F121" s="14"/>
      <c r="G121" s="14"/>
      <c r="H121" s="14"/>
      <c r="I121" s="14"/>
    </row>
    <row r="122">
      <c r="A122" s="14" t="s">
        <v>24</v>
      </c>
      <c r="B122" s="14">
        <v>37</v>
      </c>
      <c r="C122" s="15" t="s">
        <v>518</v>
      </c>
      <c r="D122" s="14" t="s">
        <v>26</v>
      </c>
      <c r="E122" s="16" t="s">
        <v>519</v>
      </c>
      <c r="F122" s="17" t="s">
        <v>67</v>
      </c>
      <c r="G122" s="18">
        <v>1</v>
      </c>
      <c r="H122" s="19">
        <v>0</v>
      </c>
      <c r="I122" s="19">
        <f>ROUND(G122*H122,P4)</f>
        <v>0</v>
      </c>
      <c r="O122" s="20">
        <f>I122*0.21</f>
        <v>0</v>
      </c>
      <c r="P122">
        <v>3</v>
      </c>
    </row>
    <row r="123">
      <c r="A123" s="14" t="s">
        <v>29</v>
      </c>
      <c r="B123" s="14"/>
      <c r="C123" s="14"/>
      <c r="D123" s="14"/>
      <c r="E123" s="16" t="s">
        <v>26</v>
      </c>
      <c r="F123" s="14"/>
      <c r="G123" s="14"/>
      <c r="H123" s="14"/>
      <c r="I123" s="14"/>
    </row>
    <row r="124" ht="99.75">
      <c r="A124" s="14" t="s">
        <v>33</v>
      </c>
      <c r="B124" s="14"/>
      <c r="C124" s="14"/>
      <c r="D124" s="14"/>
      <c r="E124" s="16" t="s">
        <v>510</v>
      </c>
      <c r="F124" s="14"/>
      <c r="G124" s="14"/>
      <c r="H124" s="14"/>
      <c r="I124" s="14"/>
    </row>
    <row r="125">
      <c r="A125" s="14" t="s">
        <v>24</v>
      </c>
      <c r="B125" s="14">
        <v>38</v>
      </c>
      <c r="C125" s="15" t="s">
        <v>520</v>
      </c>
      <c r="D125" s="14" t="s">
        <v>26</v>
      </c>
      <c r="E125" s="16" t="s">
        <v>521</v>
      </c>
      <c r="F125" s="17" t="s">
        <v>67</v>
      </c>
      <c r="G125" s="18">
        <v>1</v>
      </c>
      <c r="H125" s="19">
        <v>0</v>
      </c>
      <c r="I125" s="19">
        <f>ROUND(G125*H125,P4)</f>
        <v>0</v>
      </c>
      <c r="O125" s="20">
        <f>I125*0.21</f>
        <v>0</v>
      </c>
      <c r="P125">
        <v>3</v>
      </c>
    </row>
    <row r="126">
      <c r="A126" s="14" t="s">
        <v>29</v>
      </c>
      <c r="B126" s="14"/>
      <c r="C126" s="14"/>
      <c r="D126" s="14"/>
      <c r="E126" s="16" t="s">
        <v>26</v>
      </c>
      <c r="F126" s="14"/>
      <c r="G126" s="14"/>
      <c r="H126" s="14"/>
      <c r="I126" s="14"/>
    </row>
    <row r="127" ht="99.75">
      <c r="A127" s="14" t="s">
        <v>33</v>
      </c>
      <c r="B127" s="14"/>
      <c r="C127" s="14"/>
      <c r="D127" s="14"/>
      <c r="E127" s="16" t="s">
        <v>510</v>
      </c>
      <c r="F127" s="14"/>
      <c r="G127" s="14"/>
      <c r="H127" s="14"/>
      <c r="I127" s="14"/>
    </row>
    <row r="128">
      <c r="A128" s="14" t="s">
        <v>24</v>
      </c>
      <c r="B128" s="14">
        <v>39</v>
      </c>
      <c r="C128" s="15" t="s">
        <v>522</v>
      </c>
      <c r="D128" s="14" t="s">
        <v>26</v>
      </c>
      <c r="E128" s="16" t="s">
        <v>523</v>
      </c>
      <c r="F128" s="17" t="s">
        <v>67</v>
      </c>
      <c r="G128" s="18">
        <v>1</v>
      </c>
      <c r="H128" s="19">
        <v>0</v>
      </c>
      <c r="I128" s="19">
        <f>ROUND(G128*H128,P4)</f>
        <v>0</v>
      </c>
      <c r="O128" s="20">
        <f>I128*0.21</f>
        <v>0</v>
      </c>
      <c r="P128">
        <v>3</v>
      </c>
    </row>
    <row r="129">
      <c r="A129" s="14" t="s">
        <v>29</v>
      </c>
      <c r="B129" s="14"/>
      <c r="C129" s="14"/>
      <c r="D129" s="14"/>
      <c r="E129" s="16" t="s">
        <v>26</v>
      </c>
      <c r="F129" s="14"/>
      <c r="G129" s="14"/>
      <c r="H129" s="14"/>
      <c r="I129" s="14"/>
    </row>
    <row r="130" ht="114">
      <c r="A130" s="14" t="s">
        <v>33</v>
      </c>
      <c r="B130" s="14"/>
      <c r="C130" s="14"/>
      <c r="D130" s="14"/>
      <c r="E130" s="16" t="s">
        <v>517</v>
      </c>
      <c r="F130" s="14"/>
      <c r="G130" s="14"/>
      <c r="H130" s="14"/>
      <c r="I130" s="14"/>
    </row>
    <row r="131">
      <c r="A131" s="14" t="s">
        <v>24</v>
      </c>
      <c r="B131" s="14">
        <v>40</v>
      </c>
      <c r="C131" s="15" t="s">
        <v>524</v>
      </c>
      <c r="D131" s="14" t="s">
        <v>26</v>
      </c>
      <c r="E131" s="16" t="s">
        <v>525</v>
      </c>
      <c r="F131" s="17" t="s">
        <v>67</v>
      </c>
      <c r="G131" s="18">
        <v>1</v>
      </c>
      <c r="H131" s="19">
        <v>0</v>
      </c>
      <c r="I131" s="19">
        <f>ROUND(G131*H131,P4)</f>
        <v>0</v>
      </c>
      <c r="O131" s="20">
        <f>I131*0.21</f>
        <v>0</v>
      </c>
      <c r="P131">
        <v>3</v>
      </c>
    </row>
    <row r="132">
      <c r="A132" s="14" t="s">
        <v>29</v>
      </c>
      <c r="B132" s="14"/>
      <c r="C132" s="14"/>
      <c r="D132" s="14"/>
      <c r="E132" s="16" t="s">
        <v>26</v>
      </c>
      <c r="F132" s="14"/>
      <c r="G132" s="14"/>
      <c r="H132" s="14"/>
      <c r="I132" s="14"/>
    </row>
    <row r="133" ht="114">
      <c r="A133" s="14" t="s">
        <v>33</v>
      </c>
      <c r="B133" s="14"/>
      <c r="C133" s="14"/>
      <c r="D133" s="14"/>
      <c r="E133" s="16" t="s">
        <v>517</v>
      </c>
      <c r="F133" s="14"/>
      <c r="G133" s="14"/>
      <c r="H133" s="14"/>
      <c r="I133" s="14"/>
    </row>
    <row r="134">
      <c r="A134" s="14" t="s">
        <v>24</v>
      </c>
      <c r="B134" s="14">
        <v>41</v>
      </c>
      <c r="C134" s="15" t="s">
        <v>526</v>
      </c>
      <c r="D134" s="14" t="s">
        <v>26</v>
      </c>
      <c r="E134" s="16" t="s">
        <v>527</v>
      </c>
      <c r="F134" s="17" t="s">
        <v>67</v>
      </c>
      <c r="G134" s="18">
        <v>1</v>
      </c>
      <c r="H134" s="19">
        <v>0</v>
      </c>
      <c r="I134" s="19">
        <f>ROUND(G134*H134,P4)</f>
        <v>0</v>
      </c>
      <c r="O134" s="20">
        <f>I134*0.21</f>
        <v>0</v>
      </c>
      <c r="P134">
        <v>3</v>
      </c>
    </row>
    <row r="135">
      <c r="A135" s="14" t="s">
        <v>29</v>
      </c>
      <c r="B135" s="14"/>
      <c r="C135" s="14"/>
      <c r="D135" s="14"/>
      <c r="E135" s="16" t="s">
        <v>26</v>
      </c>
      <c r="F135" s="14"/>
      <c r="G135" s="14"/>
      <c r="H135" s="14"/>
      <c r="I135" s="14"/>
    </row>
    <row r="136" ht="99.75">
      <c r="A136" s="14" t="s">
        <v>33</v>
      </c>
      <c r="B136" s="14"/>
      <c r="C136" s="14"/>
      <c r="D136" s="14"/>
      <c r="E136" s="16" t="s">
        <v>510</v>
      </c>
      <c r="F136" s="14"/>
      <c r="G136" s="14"/>
      <c r="H136" s="14"/>
      <c r="I136" s="14"/>
    </row>
    <row r="137">
      <c r="A137" s="14" t="s">
        <v>24</v>
      </c>
      <c r="B137" s="14">
        <v>42</v>
      </c>
      <c r="C137" s="15" t="s">
        <v>528</v>
      </c>
      <c r="D137" s="14" t="s">
        <v>26</v>
      </c>
      <c r="E137" s="16" t="s">
        <v>529</v>
      </c>
      <c r="F137" s="17" t="s">
        <v>67</v>
      </c>
      <c r="G137" s="18">
        <v>3</v>
      </c>
      <c r="H137" s="19">
        <v>0</v>
      </c>
      <c r="I137" s="19">
        <f>ROUND(G137*H137,P4)</f>
        <v>0</v>
      </c>
      <c r="O137" s="20">
        <f>I137*0.21</f>
        <v>0</v>
      </c>
      <c r="P137">
        <v>3</v>
      </c>
    </row>
    <row r="138">
      <c r="A138" s="14" t="s">
        <v>29</v>
      </c>
      <c r="B138" s="14"/>
      <c r="C138" s="14"/>
      <c r="D138" s="14"/>
      <c r="E138" s="16" t="s">
        <v>26</v>
      </c>
      <c r="F138" s="14"/>
      <c r="G138" s="14"/>
      <c r="H138" s="14"/>
      <c r="I138" s="14"/>
    </row>
    <row r="139" ht="99.75">
      <c r="A139" s="14" t="s">
        <v>33</v>
      </c>
      <c r="B139" s="14"/>
      <c r="C139" s="14"/>
      <c r="D139" s="14"/>
      <c r="E139" s="16" t="s">
        <v>530</v>
      </c>
      <c r="F139" s="14"/>
      <c r="G139" s="14"/>
      <c r="H139" s="14"/>
      <c r="I139" s="14"/>
    </row>
    <row r="140">
      <c r="A140" s="14" t="s">
        <v>24</v>
      </c>
      <c r="B140" s="14">
        <v>43</v>
      </c>
      <c r="C140" s="15" t="s">
        <v>531</v>
      </c>
      <c r="D140" s="14" t="s">
        <v>26</v>
      </c>
      <c r="E140" s="16" t="s">
        <v>532</v>
      </c>
      <c r="F140" s="17" t="s">
        <v>67</v>
      </c>
      <c r="G140" s="18">
        <v>1</v>
      </c>
      <c r="H140" s="19">
        <v>0</v>
      </c>
      <c r="I140" s="19">
        <f>ROUND(G140*H140,P4)</f>
        <v>0</v>
      </c>
      <c r="O140" s="20">
        <f>I140*0.21</f>
        <v>0</v>
      </c>
      <c r="P140">
        <v>3</v>
      </c>
    </row>
    <row r="141">
      <c r="A141" s="14" t="s">
        <v>29</v>
      </c>
      <c r="B141" s="14"/>
      <c r="C141" s="14"/>
      <c r="D141" s="14"/>
      <c r="E141" s="16" t="s">
        <v>26</v>
      </c>
      <c r="F141" s="14"/>
      <c r="G141" s="14"/>
      <c r="H141" s="14"/>
      <c r="I141" s="14"/>
    </row>
    <row r="142" ht="99.75">
      <c r="A142" s="14" t="s">
        <v>33</v>
      </c>
      <c r="B142" s="14"/>
      <c r="C142" s="14"/>
      <c r="D142" s="14"/>
      <c r="E142" s="16" t="s">
        <v>510</v>
      </c>
      <c r="F142" s="14"/>
      <c r="G142" s="14"/>
      <c r="H142" s="14"/>
      <c r="I142" s="14"/>
    </row>
    <row r="143">
      <c r="A143" s="14" t="s">
        <v>24</v>
      </c>
      <c r="B143" s="14">
        <v>44</v>
      </c>
      <c r="C143" s="15" t="s">
        <v>533</v>
      </c>
      <c r="D143" s="14" t="s">
        <v>26</v>
      </c>
      <c r="E143" s="16" t="s">
        <v>534</v>
      </c>
      <c r="F143" s="17" t="s">
        <v>67</v>
      </c>
      <c r="G143" s="18">
        <v>1</v>
      </c>
      <c r="H143" s="19">
        <v>0</v>
      </c>
      <c r="I143" s="19">
        <f>ROUND(G143*H143,P4)</f>
        <v>0</v>
      </c>
      <c r="O143" s="20">
        <f>I143*0.21</f>
        <v>0</v>
      </c>
      <c r="P143">
        <v>3</v>
      </c>
    </row>
    <row r="144">
      <c r="A144" s="14" t="s">
        <v>29</v>
      </c>
      <c r="B144" s="14"/>
      <c r="C144" s="14"/>
      <c r="D144" s="14"/>
      <c r="E144" s="16" t="s">
        <v>26</v>
      </c>
      <c r="F144" s="14"/>
      <c r="G144" s="14"/>
      <c r="H144" s="14"/>
      <c r="I144" s="14"/>
    </row>
    <row r="145" ht="114">
      <c r="A145" s="14" t="s">
        <v>33</v>
      </c>
      <c r="B145" s="14"/>
      <c r="C145" s="14"/>
      <c r="D145" s="14"/>
      <c r="E145" s="16" t="s">
        <v>517</v>
      </c>
      <c r="F145" s="14"/>
      <c r="G145" s="14"/>
      <c r="H145" s="14"/>
      <c r="I145" s="14"/>
    </row>
    <row r="146">
      <c r="A146" s="14" t="s">
        <v>24</v>
      </c>
      <c r="B146" s="14">
        <v>45</v>
      </c>
      <c r="C146" s="15" t="s">
        <v>535</v>
      </c>
      <c r="D146" s="14" t="s">
        <v>26</v>
      </c>
      <c r="E146" s="16" t="s">
        <v>536</v>
      </c>
      <c r="F146" s="17" t="s">
        <v>67</v>
      </c>
      <c r="G146" s="18">
        <v>3</v>
      </c>
      <c r="H146" s="19">
        <v>0</v>
      </c>
      <c r="I146" s="19">
        <f>ROUND(G146*H146,P4)</f>
        <v>0</v>
      </c>
      <c r="O146" s="20">
        <f>I146*0.21</f>
        <v>0</v>
      </c>
      <c r="P146">
        <v>3</v>
      </c>
    </row>
    <row r="147">
      <c r="A147" s="14" t="s">
        <v>29</v>
      </c>
      <c r="B147" s="14"/>
      <c r="C147" s="14"/>
      <c r="D147" s="14"/>
      <c r="E147" s="16" t="s">
        <v>26</v>
      </c>
      <c r="F147" s="14"/>
      <c r="G147" s="14"/>
      <c r="H147" s="14"/>
      <c r="I147" s="14"/>
    </row>
    <row r="148" ht="114">
      <c r="A148" s="14" t="s">
        <v>33</v>
      </c>
      <c r="B148" s="14"/>
      <c r="C148" s="14"/>
      <c r="D148" s="14"/>
      <c r="E148" s="16" t="s">
        <v>537</v>
      </c>
      <c r="F148" s="14"/>
      <c r="G148" s="14"/>
      <c r="H148" s="14"/>
      <c r="I148" s="14"/>
    </row>
    <row r="149">
      <c r="A149" s="14" t="s">
        <v>24</v>
      </c>
      <c r="B149" s="14">
        <v>46</v>
      </c>
      <c r="C149" s="15" t="s">
        <v>538</v>
      </c>
      <c r="D149" s="14" t="s">
        <v>26</v>
      </c>
      <c r="E149" s="16" t="s">
        <v>539</v>
      </c>
      <c r="F149" s="17" t="s">
        <v>67</v>
      </c>
      <c r="G149" s="18">
        <v>4</v>
      </c>
      <c r="H149" s="19">
        <v>0</v>
      </c>
      <c r="I149" s="19">
        <f>ROUND(G149*H149,P4)</f>
        <v>0</v>
      </c>
      <c r="O149" s="20">
        <f>I149*0.21</f>
        <v>0</v>
      </c>
      <c r="P149">
        <v>3</v>
      </c>
    </row>
    <row r="150">
      <c r="A150" s="14" t="s">
        <v>29</v>
      </c>
      <c r="B150" s="14"/>
      <c r="C150" s="14"/>
      <c r="D150" s="14"/>
      <c r="E150" s="16" t="s">
        <v>26</v>
      </c>
      <c r="F150" s="14"/>
      <c r="G150" s="14"/>
      <c r="H150" s="14"/>
      <c r="I150" s="14"/>
    </row>
    <row r="151" ht="114">
      <c r="A151" s="14" t="s">
        <v>33</v>
      </c>
      <c r="B151" s="14"/>
      <c r="C151" s="14"/>
      <c r="D151" s="14"/>
      <c r="E151" s="16" t="s">
        <v>537</v>
      </c>
      <c r="F151" s="14"/>
      <c r="G151" s="14"/>
      <c r="H151" s="14"/>
      <c r="I151" s="14"/>
    </row>
    <row r="152">
      <c r="A152" s="14" t="s">
        <v>24</v>
      </c>
      <c r="B152" s="14">
        <v>47</v>
      </c>
      <c r="C152" s="15" t="s">
        <v>540</v>
      </c>
      <c r="D152" s="14" t="s">
        <v>26</v>
      </c>
      <c r="E152" s="16" t="s">
        <v>541</v>
      </c>
      <c r="F152" s="17" t="s">
        <v>67</v>
      </c>
      <c r="G152" s="18">
        <v>6</v>
      </c>
      <c r="H152" s="19">
        <v>0</v>
      </c>
      <c r="I152" s="19">
        <f>ROUND(G152*H152,P4)</f>
        <v>0</v>
      </c>
      <c r="O152" s="20">
        <f>I152*0.21</f>
        <v>0</v>
      </c>
      <c r="P152">
        <v>3</v>
      </c>
    </row>
    <row r="153">
      <c r="A153" s="14" t="s">
        <v>29</v>
      </c>
      <c r="B153" s="14"/>
      <c r="C153" s="14"/>
      <c r="D153" s="14"/>
      <c r="E153" s="16" t="s">
        <v>26</v>
      </c>
      <c r="F153" s="14"/>
      <c r="G153" s="14"/>
      <c r="H153" s="14"/>
      <c r="I153" s="14"/>
    </row>
    <row r="154" ht="99.75">
      <c r="A154" s="14" t="s">
        <v>33</v>
      </c>
      <c r="B154" s="14"/>
      <c r="C154" s="14"/>
      <c r="D154" s="14"/>
      <c r="E154" s="16" t="s">
        <v>542</v>
      </c>
      <c r="F154" s="14"/>
      <c r="G154" s="14"/>
      <c r="H154" s="14"/>
      <c r="I154" s="14"/>
    </row>
    <row r="155" ht="42.75">
      <c r="A155" s="14" t="s">
        <v>24</v>
      </c>
      <c r="B155" s="14">
        <v>48</v>
      </c>
      <c r="C155" s="15" t="s">
        <v>543</v>
      </c>
      <c r="D155" s="14" t="s">
        <v>26</v>
      </c>
      <c r="E155" s="16" t="s">
        <v>544</v>
      </c>
      <c r="F155" s="17" t="s">
        <v>67</v>
      </c>
      <c r="G155" s="18">
        <v>1</v>
      </c>
      <c r="H155" s="19">
        <v>0</v>
      </c>
      <c r="I155" s="19">
        <f>ROUND(G155*H155,P4)</f>
        <v>0</v>
      </c>
      <c r="O155" s="20">
        <f>I155*0.21</f>
        <v>0</v>
      </c>
      <c r="P155">
        <v>3</v>
      </c>
    </row>
    <row r="156">
      <c r="A156" s="14" t="s">
        <v>29</v>
      </c>
      <c r="B156" s="14"/>
      <c r="C156" s="14"/>
      <c r="D156" s="14"/>
      <c r="E156" s="16" t="s">
        <v>26</v>
      </c>
      <c r="F156" s="14"/>
      <c r="G156" s="14"/>
      <c r="H156" s="14"/>
      <c r="I156" s="14"/>
    </row>
    <row r="157" ht="128.25">
      <c r="A157" s="14" t="s">
        <v>33</v>
      </c>
      <c r="B157" s="14"/>
      <c r="C157" s="14"/>
      <c r="D157" s="14"/>
      <c r="E157" s="16" t="s">
        <v>545</v>
      </c>
      <c r="F157" s="14"/>
      <c r="G157" s="14"/>
      <c r="H157" s="14"/>
      <c r="I157" s="14"/>
    </row>
    <row r="158" ht="28.5">
      <c r="A158" s="14" t="s">
        <v>24</v>
      </c>
      <c r="B158" s="14">
        <v>49</v>
      </c>
      <c r="C158" s="15" t="s">
        <v>546</v>
      </c>
      <c r="D158" s="14" t="s">
        <v>26</v>
      </c>
      <c r="E158" s="16" t="s">
        <v>547</v>
      </c>
      <c r="F158" s="17" t="s">
        <v>67</v>
      </c>
      <c r="G158" s="18">
        <v>1</v>
      </c>
      <c r="H158" s="19">
        <v>0</v>
      </c>
      <c r="I158" s="19">
        <f>ROUND(G158*H158,P4)</f>
        <v>0</v>
      </c>
      <c r="O158" s="20">
        <f>I158*0.21</f>
        <v>0</v>
      </c>
      <c r="P158">
        <v>3</v>
      </c>
    </row>
    <row r="159">
      <c r="A159" s="14" t="s">
        <v>29</v>
      </c>
      <c r="B159" s="14"/>
      <c r="C159" s="14"/>
      <c r="D159" s="14"/>
      <c r="E159" s="16" t="s">
        <v>26</v>
      </c>
      <c r="F159" s="14"/>
      <c r="G159" s="14"/>
      <c r="H159" s="14"/>
      <c r="I159" s="14"/>
    </row>
    <row r="160" ht="99.75">
      <c r="A160" s="14" t="s">
        <v>33</v>
      </c>
      <c r="B160" s="14"/>
      <c r="C160" s="14"/>
      <c r="D160" s="14"/>
      <c r="E160" s="16" t="s">
        <v>548</v>
      </c>
      <c r="F160" s="14"/>
      <c r="G160" s="14"/>
      <c r="H160" s="14"/>
      <c r="I160" s="14"/>
    </row>
    <row r="161">
      <c r="A161" s="14" t="s">
        <v>24</v>
      </c>
      <c r="B161" s="14">
        <v>50</v>
      </c>
      <c r="C161" s="15" t="s">
        <v>289</v>
      </c>
      <c r="D161" s="14" t="s">
        <v>26</v>
      </c>
      <c r="E161" s="16" t="s">
        <v>290</v>
      </c>
      <c r="F161" s="17" t="s">
        <v>214</v>
      </c>
      <c r="G161" s="18">
        <v>20</v>
      </c>
      <c r="H161" s="19">
        <v>0</v>
      </c>
      <c r="I161" s="19">
        <f>ROUND(G161*H161,P4)</f>
        <v>0</v>
      </c>
      <c r="O161" s="20">
        <f>I161*0.21</f>
        <v>0</v>
      </c>
      <c r="P161">
        <v>3</v>
      </c>
    </row>
    <row r="162">
      <c r="A162" s="14" t="s">
        <v>29</v>
      </c>
      <c r="B162" s="14"/>
      <c r="C162" s="14"/>
      <c r="D162" s="14"/>
      <c r="E162" s="16" t="s">
        <v>26</v>
      </c>
      <c r="F162" s="14"/>
      <c r="G162" s="14"/>
      <c r="H162" s="14"/>
      <c r="I162" s="14"/>
    </row>
    <row r="163" ht="114">
      <c r="A163" s="14" t="s">
        <v>33</v>
      </c>
      <c r="B163" s="14"/>
      <c r="C163" s="14"/>
      <c r="D163" s="14"/>
      <c r="E163" s="16" t="s">
        <v>291</v>
      </c>
      <c r="F163" s="14"/>
      <c r="G163" s="14"/>
      <c r="H163" s="14"/>
      <c r="I163" s="14"/>
    </row>
    <row r="164">
      <c r="A164" s="14" t="s">
        <v>24</v>
      </c>
      <c r="B164" s="14">
        <v>51</v>
      </c>
      <c r="C164" s="15" t="s">
        <v>549</v>
      </c>
      <c r="D164" s="14" t="s">
        <v>26</v>
      </c>
      <c r="E164" s="16" t="s">
        <v>550</v>
      </c>
      <c r="F164" s="17" t="s">
        <v>214</v>
      </c>
      <c r="G164" s="18">
        <v>4</v>
      </c>
      <c r="H164" s="19">
        <v>0</v>
      </c>
      <c r="I164" s="19">
        <f>ROUND(G164*H164,P4)</f>
        <v>0</v>
      </c>
      <c r="O164" s="20">
        <f>I164*0.21</f>
        <v>0</v>
      </c>
      <c r="P164">
        <v>3</v>
      </c>
    </row>
    <row r="165">
      <c r="A165" s="14" t="s">
        <v>29</v>
      </c>
      <c r="B165" s="14"/>
      <c r="C165" s="14"/>
      <c r="D165" s="14"/>
      <c r="E165" s="16" t="s">
        <v>26</v>
      </c>
      <c r="F165" s="14"/>
      <c r="G165" s="14"/>
      <c r="H165" s="14"/>
      <c r="I165" s="14"/>
    </row>
    <row r="166" ht="114">
      <c r="A166" s="14" t="s">
        <v>33</v>
      </c>
      <c r="B166" s="14"/>
      <c r="C166" s="14"/>
      <c r="D166" s="14"/>
      <c r="E166" s="16" t="s">
        <v>551</v>
      </c>
      <c r="F166" s="14"/>
      <c r="G166" s="14"/>
      <c r="H166" s="14"/>
      <c r="I166" s="14"/>
    </row>
    <row r="167">
      <c r="A167" s="14" t="s">
        <v>24</v>
      </c>
      <c r="B167" s="14">
        <v>52</v>
      </c>
      <c r="C167" s="15" t="s">
        <v>552</v>
      </c>
      <c r="D167" s="14" t="s">
        <v>26</v>
      </c>
      <c r="E167" s="16" t="s">
        <v>553</v>
      </c>
      <c r="F167" s="17" t="s">
        <v>214</v>
      </c>
      <c r="G167" s="18">
        <v>4</v>
      </c>
      <c r="H167" s="19">
        <v>0</v>
      </c>
      <c r="I167" s="19">
        <f>ROUND(G167*H167,P4)</f>
        <v>0</v>
      </c>
      <c r="O167" s="20">
        <f>I167*0.21</f>
        <v>0</v>
      </c>
      <c r="P167">
        <v>3</v>
      </c>
    </row>
    <row r="168">
      <c r="A168" s="14" t="s">
        <v>29</v>
      </c>
      <c r="B168" s="14"/>
      <c r="C168" s="14"/>
      <c r="D168" s="14"/>
      <c r="E168" s="16" t="s">
        <v>26</v>
      </c>
      <c r="F168" s="14"/>
      <c r="G168" s="14"/>
      <c r="H168" s="14"/>
      <c r="I168" s="14"/>
    </row>
    <row r="169" ht="99.75">
      <c r="A169" s="14" t="s">
        <v>33</v>
      </c>
      <c r="B169" s="14"/>
      <c r="C169" s="14"/>
      <c r="D169" s="14"/>
      <c r="E169" s="16" t="s">
        <v>554</v>
      </c>
      <c r="F169" s="14"/>
      <c r="G169" s="14"/>
      <c r="H169" s="14"/>
      <c r="I169" s="14"/>
    </row>
    <row r="170">
      <c r="A170" s="14" t="s">
        <v>24</v>
      </c>
      <c r="B170" s="14">
        <v>53</v>
      </c>
      <c r="C170" s="15" t="s">
        <v>555</v>
      </c>
      <c r="D170" s="14" t="s">
        <v>26</v>
      </c>
      <c r="E170" s="16" t="s">
        <v>556</v>
      </c>
      <c r="F170" s="17" t="s">
        <v>214</v>
      </c>
      <c r="G170" s="18">
        <v>4</v>
      </c>
      <c r="H170" s="19">
        <v>0</v>
      </c>
      <c r="I170" s="19">
        <f>ROUND(G170*H170,P4)</f>
        <v>0</v>
      </c>
      <c r="O170" s="20">
        <f>I170*0.21</f>
        <v>0</v>
      </c>
      <c r="P170">
        <v>3</v>
      </c>
    </row>
    <row r="171">
      <c r="A171" s="14" t="s">
        <v>29</v>
      </c>
      <c r="B171" s="14"/>
      <c r="C171" s="14"/>
      <c r="D171" s="14"/>
      <c r="E171" s="16" t="s">
        <v>26</v>
      </c>
      <c r="F171" s="14"/>
      <c r="G171" s="14"/>
      <c r="H171" s="14"/>
      <c r="I171" s="14"/>
    </row>
    <row r="172" ht="99.75">
      <c r="A172" s="14" t="s">
        <v>33</v>
      </c>
      <c r="B172" s="14"/>
      <c r="C172" s="14"/>
      <c r="D172" s="14"/>
      <c r="E172" s="16" t="s">
        <v>557</v>
      </c>
      <c r="F172" s="14"/>
      <c r="G172" s="14"/>
      <c r="H172" s="14"/>
      <c r="I172" s="14"/>
    </row>
    <row r="173">
      <c r="A173" s="14" t="s">
        <v>24</v>
      </c>
      <c r="B173" s="14">
        <v>54</v>
      </c>
      <c r="C173" s="15" t="s">
        <v>558</v>
      </c>
      <c r="D173" s="14" t="s">
        <v>26</v>
      </c>
      <c r="E173" s="16" t="s">
        <v>559</v>
      </c>
      <c r="F173" s="17" t="s">
        <v>214</v>
      </c>
      <c r="G173" s="18">
        <v>8</v>
      </c>
      <c r="H173" s="19">
        <v>0</v>
      </c>
      <c r="I173" s="19">
        <f>ROUND(G173*H173,P4)</f>
        <v>0</v>
      </c>
      <c r="O173" s="20">
        <f>I173*0.21</f>
        <v>0</v>
      </c>
      <c r="P173">
        <v>3</v>
      </c>
    </row>
    <row r="174">
      <c r="A174" s="14" t="s">
        <v>29</v>
      </c>
      <c r="B174" s="14"/>
      <c r="C174" s="14"/>
      <c r="D174" s="14"/>
      <c r="E174" s="16" t="s">
        <v>26</v>
      </c>
      <c r="F174" s="14"/>
      <c r="G174" s="14"/>
      <c r="H174" s="14"/>
      <c r="I174" s="14"/>
    </row>
    <row r="175" ht="99.75">
      <c r="A175" s="14" t="s">
        <v>33</v>
      </c>
      <c r="B175" s="14"/>
      <c r="C175" s="14"/>
      <c r="D175" s="14"/>
      <c r="E175" s="16" t="s">
        <v>560</v>
      </c>
      <c r="F175" s="14"/>
      <c r="G175" s="14"/>
      <c r="H175" s="14"/>
      <c r="I175" s="14"/>
    </row>
    <row r="176" ht="28.5">
      <c r="A176" s="14" t="s">
        <v>24</v>
      </c>
      <c r="B176" s="14">
        <v>55</v>
      </c>
      <c r="C176" s="15" t="s">
        <v>561</v>
      </c>
      <c r="D176" s="14" t="s">
        <v>26</v>
      </c>
      <c r="E176" s="16" t="s">
        <v>562</v>
      </c>
      <c r="F176" s="17" t="s">
        <v>67</v>
      </c>
      <c r="G176" s="18">
        <v>1</v>
      </c>
      <c r="H176" s="19">
        <v>0</v>
      </c>
      <c r="I176" s="19">
        <f>ROUND(G176*H176,P4)</f>
        <v>0</v>
      </c>
      <c r="O176" s="20">
        <f>I176*0.21</f>
        <v>0</v>
      </c>
      <c r="P176">
        <v>3</v>
      </c>
    </row>
    <row r="177">
      <c r="A177" s="14" t="s">
        <v>29</v>
      </c>
      <c r="B177" s="14"/>
      <c r="C177" s="14"/>
      <c r="D177" s="14"/>
      <c r="E177" s="16" t="s">
        <v>26</v>
      </c>
      <c r="F177" s="14"/>
      <c r="G177" s="14"/>
      <c r="H177" s="14"/>
      <c r="I177" s="14"/>
    </row>
    <row r="178" ht="85.5">
      <c r="A178" s="14" t="s">
        <v>33</v>
      </c>
      <c r="B178" s="14"/>
      <c r="C178" s="14"/>
      <c r="D178" s="14"/>
      <c r="E178" s="16" t="s">
        <v>563</v>
      </c>
      <c r="F178" s="14"/>
      <c r="G178" s="14"/>
      <c r="H178" s="14"/>
      <c r="I178" s="14"/>
    </row>
    <row r="179" ht="28.5">
      <c r="A179" s="14" t="s">
        <v>24</v>
      </c>
      <c r="B179" s="14">
        <v>56</v>
      </c>
      <c r="C179" s="15" t="s">
        <v>564</v>
      </c>
      <c r="D179" s="14" t="s">
        <v>26</v>
      </c>
      <c r="E179" s="16" t="s">
        <v>565</v>
      </c>
      <c r="F179" s="17" t="s">
        <v>67</v>
      </c>
      <c r="G179" s="18">
        <v>1</v>
      </c>
      <c r="H179" s="19">
        <v>0</v>
      </c>
      <c r="I179" s="19">
        <f>ROUND(G179*H179,P4)</f>
        <v>0</v>
      </c>
      <c r="O179" s="20">
        <f>I179*0.21</f>
        <v>0</v>
      </c>
      <c r="P179">
        <v>3</v>
      </c>
    </row>
    <row r="180">
      <c r="A180" s="14" t="s">
        <v>29</v>
      </c>
      <c r="B180" s="14"/>
      <c r="C180" s="14"/>
      <c r="D180" s="14"/>
      <c r="E180" s="16" t="s">
        <v>26</v>
      </c>
      <c r="F180" s="14"/>
      <c r="G180" s="14"/>
      <c r="H180" s="14"/>
      <c r="I180" s="14"/>
    </row>
    <row r="181" ht="156.75">
      <c r="A181" s="14" t="s">
        <v>33</v>
      </c>
      <c r="B181" s="14"/>
      <c r="C181" s="14"/>
      <c r="D181" s="14"/>
      <c r="E181" s="16" t="s">
        <v>566</v>
      </c>
      <c r="F181" s="14"/>
      <c r="G181" s="14"/>
      <c r="H181" s="14"/>
      <c r="I181" s="14"/>
    </row>
    <row r="182">
      <c r="A182" s="14" t="s">
        <v>24</v>
      </c>
      <c r="B182" s="14">
        <v>57</v>
      </c>
      <c r="C182" s="15" t="s">
        <v>567</v>
      </c>
      <c r="D182" s="14" t="s">
        <v>26</v>
      </c>
      <c r="E182" s="16" t="s">
        <v>568</v>
      </c>
      <c r="F182" s="17" t="s">
        <v>67</v>
      </c>
      <c r="G182" s="18">
        <v>1</v>
      </c>
      <c r="H182" s="19">
        <v>0</v>
      </c>
      <c r="I182" s="19">
        <f>ROUND(G182*H182,P4)</f>
        <v>0</v>
      </c>
      <c r="O182" s="20">
        <f>I182*0.21</f>
        <v>0</v>
      </c>
      <c r="P182">
        <v>3</v>
      </c>
    </row>
    <row r="183">
      <c r="A183" s="14" t="s">
        <v>29</v>
      </c>
      <c r="B183" s="14"/>
      <c r="C183" s="14"/>
      <c r="D183" s="14"/>
      <c r="E183" s="16" t="s">
        <v>26</v>
      </c>
      <c r="F183" s="14"/>
      <c r="G183" s="14"/>
      <c r="H183" s="14"/>
      <c r="I183" s="14"/>
    </row>
    <row r="184" ht="114">
      <c r="A184" s="14" t="s">
        <v>33</v>
      </c>
      <c r="B184" s="14"/>
      <c r="C184" s="14"/>
      <c r="D184" s="14"/>
      <c r="E184" s="16" t="s">
        <v>517</v>
      </c>
      <c r="F184" s="14"/>
      <c r="G184" s="14"/>
      <c r="H184" s="14"/>
      <c r="I184" s="14"/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" t="s">
        <v>0</v>
      </c>
      <c r="B1" s="2"/>
      <c r="C1" s="2"/>
      <c r="D1" s="2"/>
      <c r="E1" s="3" t="s">
        <v>1</v>
      </c>
      <c r="F1" s="2"/>
      <c r="G1" s="2"/>
      <c r="H1" s="2"/>
      <c r="I1" s="2"/>
      <c r="P1">
        <v>3</v>
      </c>
    </row>
    <row r="2" ht="18.75">
      <c r="B2" s="2"/>
      <c r="C2" s="2"/>
      <c r="D2" s="2"/>
      <c r="E2" s="4" t="s">
        <v>2</v>
      </c>
      <c r="F2" s="2"/>
      <c r="G2" s="2"/>
      <c r="H2" s="2"/>
      <c r="I2" s="2"/>
    </row>
    <row r="3">
      <c r="A3" t="s">
        <v>3</v>
      </c>
      <c r="B3" s="5" t="s">
        <v>4</v>
      </c>
      <c r="C3" s="6" t="s">
        <v>5</v>
      </c>
      <c r="D3" s="7"/>
      <c r="E3" s="5" t="s">
        <v>6</v>
      </c>
      <c r="F3" s="2"/>
      <c r="G3" s="2"/>
      <c r="H3" s="8" t="s">
        <v>569</v>
      </c>
      <c r="I3" s="9">
        <f>SUMIFS(I8:I47,A8:A47,"SD")</f>
        <v>0</v>
      </c>
      <c r="O3">
        <v>0</v>
      </c>
      <c r="P3">
        <v>2</v>
      </c>
    </row>
    <row r="4">
      <c r="A4" t="s">
        <v>8</v>
      </c>
      <c r="B4" s="5" t="s">
        <v>9</v>
      </c>
      <c r="C4" s="6" t="s">
        <v>569</v>
      </c>
      <c r="D4" s="7"/>
      <c r="E4" s="5" t="s">
        <v>570</v>
      </c>
      <c r="F4" s="2"/>
      <c r="G4" s="2"/>
      <c r="H4" s="2"/>
      <c r="I4" s="2"/>
      <c r="O4">
        <v>0.14999999999999999</v>
      </c>
      <c r="P4">
        <v>2</v>
      </c>
    </row>
    <row r="5">
      <c r="A5" s="10" t="s">
        <v>11</v>
      </c>
      <c r="B5" s="10" t="s">
        <v>12</v>
      </c>
      <c r="C5" s="10" t="s">
        <v>13</v>
      </c>
      <c r="D5" s="10" t="s">
        <v>14</v>
      </c>
      <c r="E5" s="10" t="s">
        <v>15</v>
      </c>
      <c r="F5" s="10" t="s">
        <v>16</v>
      </c>
      <c r="G5" s="10" t="s">
        <v>17</v>
      </c>
      <c r="H5" s="10" t="s">
        <v>18</v>
      </c>
      <c r="I5" s="10"/>
      <c r="O5">
        <v>0.20999999999999999</v>
      </c>
    </row>
    <row r="6">
      <c r="A6" s="10"/>
      <c r="B6" s="10"/>
      <c r="C6" s="10"/>
      <c r="D6" s="10"/>
      <c r="E6" s="10"/>
      <c r="F6" s="10"/>
      <c r="G6" s="10"/>
      <c r="H6" s="10" t="s">
        <v>19</v>
      </c>
      <c r="I6" s="10" t="s">
        <v>20</v>
      </c>
    </row>
    <row r="7">
      <c r="A7" s="10">
        <v>0</v>
      </c>
      <c r="B7" s="10">
        <v>1</v>
      </c>
      <c r="C7" s="10">
        <v>2</v>
      </c>
      <c r="D7" s="10">
        <v>3</v>
      </c>
      <c r="E7" s="10">
        <v>4</v>
      </c>
      <c r="F7" s="10">
        <v>5</v>
      </c>
      <c r="G7" s="10">
        <v>6</v>
      </c>
      <c r="H7" s="10">
        <v>7</v>
      </c>
      <c r="I7" s="10">
        <v>8</v>
      </c>
    </row>
    <row r="8">
      <c r="A8" s="11" t="s">
        <v>21</v>
      </c>
      <c r="B8" s="11"/>
      <c r="C8" s="12" t="s">
        <v>571</v>
      </c>
      <c r="D8" s="11"/>
      <c r="E8" s="11" t="s">
        <v>572</v>
      </c>
      <c r="F8" s="11"/>
      <c r="G8" s="11"/>
      <c r="H8" s="11"/>
      <c r="I8" s="13">
        <f>SUMIFS(I9:I47,A9:A47,"P")</f>
        <v>0</v>
      </c>
    </row>
    <row r="9">
      <c r="A9" s="14" t="s">
        <v>24</v>
      </c>
      <c r="B9" s="14">
        <v>12</v>
      </c>
      <c r="C9" s="15" t="s">
        <v>573</v>
      </c>
      <c r="D9" s="14" t="s">
        <v>26</v>
      </c>
      <c r="E9" s="16" t="s">
        <v>574</v>
      </c>
      <c r="F9" s="17" t="s">
        <v>67</v>
      </c>
      <c r="G9" s="18">
        <v>5</v>
      </c>
      <c r="H9" s="19">
        <v>0</v>
      </c>
      <c r="I9" s="19">
        <f>ROUND(G9*H9,P4)</f>
        <v>0</v>
      </c>
      <c r="O9" s="20">
        <f>I9*0.21</f>
        <v>0</v>
      </c>
      <c r="P9">
        <v>3</v>
      </c>
    </row>
    <row r="10" ht="42.75">
      <c r="A10" s="14" t="s">
        <v>29</v>
      </c>
      <c r="B10" s="14"/>
      <c r="C10" s="14"/>
      <c r="D10" s="14"/>
      <c r="E10" s="16" t="s">
        <v>575</v>
      </c>
      <c r="F10" s="14"/>
      <c r="G10" s="14"/>
      <c r="H10" s="14"/>
      <c r="I10" s="14"/>
    </row>
    <row r="11">
      <c r="A11" s="14" t="s">
        <v>33</v>
      </c>
      <c r="B11" s="14"/>
      <c r="C11" s="14"/>
      <c r="D11" s="14"/>
      <c r="E11" s="16" t="s">
        <v>26</v>
      </c>
      <c r="F11" s="14"/>
      <c r="G11" s="14"/>
      <c r="H11" s="14"/>
      <c r="I11" s="14"/>
    </row>
    <row r="12">
      <c r="A12" s="14" t="s">
        <v>24</v>
      </c>
      <c r="B12" s="14">
        <v>1</v>
      </c>
      <c r="C12" s="15" t="s">
        <v>576</v>
      </c>
      <c r="D12" s="14" t="s">
        <v>26</v>
      </c>
      <c r="E12" s="16" t="s">
        <v>577</v>
      </c>
      <c r="F12" s="17" t="s">
        <v>578</v>
      </c>
      <c r="G12" s="18">
        <v>90</v>
      </c>
      <c r="H12" s="19">
        <v>0</v>
      </c>
      <c r="I12" s="19">
        <f>ROUND(G12*H12,P4)</f>
        <v>0</v>
      </c>
      <c r="O12" s="20">
        <f>I12*0.21</f>
        <v>0</v>
      </c>
      <c r="P12">
        <v>3</v>
      </c>
    </row>
    <row r="13">
      <c r="A13" s="14" t="s">
        <v>29</v>
      </c>
      <c r="B13" s="14"/>
      <c r="C13" s="14"/>
      <c r="D13" s="14"/>
      <c r="E13" s="16" t="s">
        <v>577</v>
      </c>
      <c r="F13" s="14"/>
      <c r="G13" s="14"/>
      <c r="H13" s="14"/>
      <c r="I13" s="14"/>
    </row>
    <row r="14">
      <c r="A14" s="14" t="s">
        <v>33</v>
      </c>
      <c r="B14" s="14"/>
      <c r="C14" s="14"/>
      <c r="D14" s="14"/>
      <c r="E14" s="16" t="s">
        <v>26</v>
      </c>
      <c r="F14" s="14"/>
      <c r="G14" s="14"/>
      <c r="H14" s="14"/>
      <c r="I14" s="14"/>
    </row>
    <row r="15" ht="28.5">
      <c r="A15" s="14" t="s">
        <v>24</v>
      </c>
      <c r="B15" s="14">
        <v>5</v>
      </c>
      <c r="C15" s="15" t="s">
        <v>579</v>
      </c>
      <c r="D15" s="14" t="s">
        <v>26</v>
      </c>
      <c r="E15" s="16" t="s">
        <v>580</v>
      </c>
      <c r="F15" s="17" t="s">
        <v>67</v>
      </c>
      <c r="G15" s="18">
        <v>2</v>
      </c>
      <c r="H15" s="19">
        <v>0</v>
      </c>
      <c r="I15" s="19">
        <f>ROUND(G15*H15,P4)</f>
        <v>0</v>
      </c>
      <c r="O15" s="20">
        <f>I15*0.21</f>
        <v>0</v>
      </c>
      <c r="P15">
        <v>3</v>
      </c>
    </row>
    <row r="16" ht="28.5">
      <c r="A16" s="14" t="s">
        <v>29</v>
      </c>
      <c r="B16" s="14"/>
      <c r="C16" s="14"/>
      <c r="D16" s="14"/>
      <c r="E16" s="16" t="s">
        <v>580</v>
      </c>
      <c r="F16" s="14"/>
      <c r="G16" s="14"/>
      <c r="H16" s="14"/>
      <c r="I16" s="14"/>
    </row>
    <row r="17">
      <c r="A17" s="14" t="s">
        <v>33</v>
      </c>
      <c r="B17" s="14"/>
      <c r="C17" s="14"/>
      <c r="D17" s="14"/>
      <c r="E17" s="16" t="s">
        <v>26</v>
      </c>
      <c r="F17" s="14"/>
      <c r="G17" s="14"/>
      <c r="H17" s="14"/>
      <c r="I17" s="14"/>
    </row>
    <row r="18">
      <c r="A18" s="14" t="s">
        <v>24</v>
      </c>
      <c r="B18" s="14">
        <v>7</v>
      </c>
      <c r="C18" s="15" t="s">
        <v>581</v>
      </c>
      <c r="D18" s="14" t="s">
        <v>26</v>
      </c>
      <c r="E18" s="16" t="s">
        <v>582</v>
      </c>
      <c r="F18" s="17" t="s">
        <v>67</v>
      </c>
      <c r="G18" s="18">
        <v>5</v>
      </c>
      <c r="H18" s="19">
        <v>0</v>
      </c>
      <c r="I18" s="19">
        <f>ROUND(G18*H18,P4)</f>
        <v>0</v>
      </c>
      <c r="O18" s="20">
        <f>I18*0.21</f>
        <v>0</v>
      </c>
      <c r="P18">
        <v>3</v>
      </c>
    </row>
    <row r="19">
      <c r="A19" s="14" t="s">
        <v>29</v>
      </c>
      <c r="B19" s="14"/>
      <c r="C19" s="14"/>
      <c r="D19" s="14"/>
      <c r="E19" s="16" t="s">
        <v>582</v>
      </c>
      <c r="F19" s="14"/>
      <c r="G19" s="14"/>
      <c r="H19" s="14"/>
      <c r="I19" s="14"/>
    </row>
    <row r="20">
      <c r="A20" s="14" t="s">
        <v>33</v>
      </c>
      <c r="B20" s="14"/>
      <c r="C20" s="14"/>
      <c r="D20" s="14"/>
      <c r="E20" s="16" t="s">
        <v>26</v>
      </c>
      <c r="F20" s="14"/>
      <c r="G20" s="14"/>
      <c r="H20" s="14"/>
      <c r="I20" s="14"/>
    </row>
    <row r="21">
      <c r="A21" s="14" t="s">
        <v>24</v>
      </c>
      <c r="B21" s="14">
        <v>9</v>
      </c>
      <c r="C21" s="15" t="s">
        <v>583</v>
      </c>
      <c r="D21" s="14" t="s">
        <v>26</v>
      </c>
      <c r="E21" s="16" t="s">
        <v>584</v>
      </c>
      <c r="F21" s="17" t="s">
        <v>67</v>
      </c>
      <c r="G21" s="18">
        <v>5</v>
      </c>
      <c r="H21" s="19">
        <v>0</v>
      </c>
      <c r="I21" s="19">
        <f>ROUND(G21*H21,P4)</f>
        <v>0</v>
      </c>
      <c r="O21" s="20">
        <f>I21*0.21</f>
        <v>0</v>
      </c>
      <c r="P21">
        <v>3</v>
      </c>
    </row>
    <row r="22">
      <c r="A22" s="14" t="s">
        <v>29</v>
      </c>
      <c r="B22" s="14"/>
      <c r="C22" s="14"/>
      <c r="D22" s="14"/>
      <c r="E22" s="16" t="s">
        <v>584</v>
      </c>
      <c r="F22" s="14"/>
      <c r="G22" s="14"/>
      <c r="H22" s="14"/>
      <c r="I22" s="14"/>
    </row>
    <row r="23">
      <c r="A23" s="14" t="s">
        <v>33</v>
      </c>
      <c r="B23" s="14"/>
      <c r="C23" s="14"/>
      <c r="D23" s="14"/>
      <c r="E23" s="16" t="s">
        <v>26</v>
      </c>
      <c r="F23" s="14"/>
      <c r="G23" s="14"/>
      <c r="H23" s="14"/>
      <c r="I23" s="14"/>
    </row>
    <row r="24">
      <c r="A24" s="14" t="s">
        <v>24</v>
      </c>
      <c r="B24" s="14">
        <v>3</v>
      </c>
      <c r="C24" s="15" t="s">
        <v>585</v>
      </c>
      <c r="D24" s="14" t="s">
        <v>26</v>
      </c>
      <c r="E24" s="16" t="s">
        <v>586</v>
      </c>
      <c r="F24" s="17" t="s">
        <v>67</v>
      </c>
      <c r="G24" s="18">
        <v>4</v>
      </c>
      <c r="H24" s="19">
        <v>0</v>
      </c>
      <c r="I24" s="19">
        <f>ROUND(G24*H24,P4)</f>
        <v>0</v>
      </c>
      <c r="O24" s="20">
        <f>I24*0.21</f>
        <v>0</v>
      </c>
      <c r="P24">
        <v>3</v>
      </c>
    </row>
    <row r="25">
      <c r="A25" s="14" t="s">
        <v>29</v>
      </c>
      <c r="B25" s="14"/>
      <c r="C25" s="14"/>
      <c r="D25" s="14"/>
      <c r="E25" s="16" t="s">
        <v>586</v>
      </c>
      <c r="F25" s="14"/>
      <c r="G25" s="14"/>
      <c r="H25" s="14"/>
      <c r="I25" s="14"/>
    </row>
    <row r="26">
      <c r="A26" s="14" t="s">
        <v>33</v>
      </c>
      <c r="B26" s="14"/>
      <c r="C26" s="14"/>
      <c r="D26" s="14"/>
      <c r="E26" s="16" t="s">
        <v>26</v>
      </c>
      <c r="F26" s="14"/>
      <c r="G26" s="14"/>
      <c r="H26" s="14"/>
      <c r="I26" s="14"/>
    </row>
    <row r="27">
      <c r="A27" s="14" t="s">
        <v>24</v>
      </c>
      <c r="B27" s="14">
        <v>2</v>
      </c>
      <c r="C27" s="15" t="s">
        <v>587</v>
      </c>
      <c r="D27" s="14" t="s">
        <v>26</v>
      </c>
      <c r="E27" s="16" t="s">
        <v>588</v>
      </c>
      <c r="F27" s="17" t="s">
        <v>578</v>
      </c>
      <c r="G27" s="18">
        <v>90</v>
      </c>
      <c r="H27" s="19">
        <v>0</v>
      </c>
      <c r="I27" s="19">
        <f>ROUND(G27*H27,P4)</f>
        <v>0</v>
      </c>
      <c r="O27" s="20">
        <f>I27*0.21</f>
        <v>0</v>
      </c>
      <c r="P27">
        <v>3</v>
      </c>
    </row>
    <row r="28">
      <c r="A28" s="14" t="s">
        <v>29</v>
      </c>
      <c r="B28" s="14"/>
      <c r="C28" s="14"/>
      <c r="D28" s="14"/>
      <c r="E28" s="16" t="s">
        <v>588</v>
      </c>
      <c r="F28" s="14"/>
      <c r="G28" s="14"/>
      <c r="H28" s="14"/>
      <c r="I28" s="14"/>
    </row>
    <row r="29">
      <c r="A29" s="14" t="s">
        <v>33</v>
      </c>
      <c r="B29" s="14"/>
      <c r="C29" s="14"/>
      <c r="D29" s="14"/>
      <c r="E29" s="16" t="s">
        <v>26</v>
      </c>
      <c r="F29" s="14"/>
      <c r="G29" s="14"/>
      <c r="H29" s="14"/>
      <c r="I29" s="14"/>
    </row>
    <row r="30">
      <c r="A30" s="14" t="s">
        <v>24</v>
      </c>
      <c r="B30" s="14">
        <v>6</v>
      </c>
      <c r="C30" s="15" t="s">
        <v>589</v>
      </c>
      <c r="D30" s="14" t="s">
        <v>26</v>
      </c>
      <c r="E30" s="16" t="s">
        <v>590</v>
      </c>
      <c r="F30" s="17" t="s">
        <v>67</v>
      </c>
      <c r="G30" s="18">
        <v>2</v>
      </c>
      <c r="H30" s="19">
        <v>0</v>
      </c>
      <c r="I30" s="19">
        <f>ROUND(G30*H30,P4)</f>
        <v>0</v>
      </c>
      <c r="O30" s="20">
        <f>I30*0.21</f>
        <v>0</v>
      </c>
      <c r="P30">
        <v>3</v>
      </c>
    </row>
    <row r="31">
      <c r="A31" s="14" t="s">
        <v>29</v>
      </c>
      <c r="B31" s="14"/>
      <c r="C31" s="14"/>
      <c r="D31" s="14"/>
      <c r="E31" s="16" t="s">
        <v>590</v>
      </c>
      <c r="F31" s="14"/>
      <c r="G31" s="14"/>
      <c r="H31" s="14"/>
      <c r="I31" s="14"/>
    </row>
    <row r="32">
      <c r="A32" s="14" t="s">
        <v>33</v>
      </c>
      <c r="B32" s="14"/>
      <c r="C32" s="14"/>
      <c r="D32" s="14"/>
      <c r="E32" s="16" t="s">
        <v>26</v>
      </c>
      <c r="F32" s="14"/>
      <c r="G32" s="14"/>
      <c r="H32" s="14"/>
      <c r="I32" s="14"/>
    </row>
    <row r="33" ht="28.5">
      <c r="A33" s="14" t="s">
        <v>24</v>
      </c>
      <c r="B33" s="14">
        <v>8</v>
      </c>
      <c r="C33" s="15" t="s">
        <v>591</v>
      </c>
      <c r="D33" s="14" t="s">
        <v>26</v>
      </c>
      <c r="E33" s="16" t="s">
        <v>592</v>
      </c>
      <c r="F33" s="17" t="s">
        <v>67</v>
      </c>
      <c r="G33" s="18">
        <v>5</v>
      </c>
      <c r="H33" s="19">
        <v>0</v>
      </c>
      <c r="I33" s="19">
        <f>ROUND(G33*H33,P4)</f>
        <v>0</v>
      </c>
      <c r="O33" s="20">
        <f>I33*0.21</f>
        <v>0</v>
      </c>
      <c r="P33">
        <v>3</v>
      </c>
    </row>
    <row r="34" ht="28.5">
      <c r="A34" s="14" t="s">
        <v>29</v>
      </c>
      <c r="B34" s="14"/>
      <c r="C34" s="14"/>
      <c r="D34" s="14"/>
      <c r="E34" s="16" t="s">
        <v>592</v>
      </c>
      <c r="F34" s="14"/>
      <c r="G34" s="14"/>
      <c r="H34" s="14"/>
      <c r="I34" s="14"/>
    </row>
    <row r="35">
      <c r="A35" s="14" t="s">
        <v>33</v>
      </c>
      <c r="B35" s="14"/>
      <c r="C35" s="14"/>
      <c r="D35" s="14"/>
      <c r="E35" s="16" t="s">
        <v>26</v>
      </c>
      <c r="F35" s="14"/>
      <c r="G35" s="14"/>
      <c r="H35" s="14"/>
      <c r="I35" s="14"/>
    </row>
    <row r="36" ht="28.5">
      <c r="A36" s="14" t="s">
        <v>24</v>
      </c>
      <c r="B36" s="14">
        <v>10</v>
      </c>
      <c r="C36" s="15" t="s">
        <v>593</v>
      </c>
      <c r="D36" s="14" t="s">
        <v>26</v>
      </c>
      <c r="E36" s="16" t="s">
        <v>594</v>
      </c>
      <c r="F36" s="17" t="s">
        <v>67</v>
      </c>
      <c r="G36" s="18">
        <v>5</v>
      </c>
      <c r="H36" s="19">
        <v>0</v>
      </c>
      <c r="I36" s="19">
        <f>ROUND(G36*H36,P4)</f>
        <v>0</v>
      </c>
      <c r="O36" s="20">
        <f>I36*0.21</f>
        <v>0</v>
      </c>
      <c r="P36">
        <v>3</v>
      </c>
    </row>
    <row r="37" ht="28.5">
      <c r="A37" s="14" t="s">
        <v>29</v>
      </c>
      <c r="B37" s="14"/>
      <c r="C37" s="14"/>
      <c r="D37" s="14"/>
      <c r="E37" s="16" t="s">
        <v>594</v>
      </c>
      <c r="F37" s="14"/>
      <c r="G37" s="14"/>
      <c r="H37" s="14"/>
      <c r="I37" s="14"/>
    </row>
    <row r="38">
      <c r="A38" s="14" t="s">
        <v>33</v>
      </c>
      <c r="B38" s="14"/>
      <c r="C38" s="14"/>
      <c r="D38" s="14"/>
      <c r="E38" s="16" t="s">
        <v>26</v>
      </c>
      <c r="F38" s="14"/>
      <c r="G38" s="14"/>
      <c r="H38" s="14"/>
      <c r="I38" s="14"/>
    </row>
    <row r="39" ht="28.5">
      <c r="A39" s="14" t="s">
        <v>24</v>
      </c>
      <c r="B39" s="14">
        <v>4</v>
      </c>
      <c r="C39" s="15" t="s">
        <v>595</v>
      </c>
      <c r="D39" s="14" t="s">
        <v>26</v>
      </c>
      <c r="E39" s="16" t="s">
        <v>596</v>
      </c>
      <c r="F39" s="17" t="s">
        <v>67</v>
      </c>
      <c r="G39" s="18">
        <v>4</v>
      </c>
      <c r="H39" s="19">
        <v>0</v>
      </c>
      <c r="I39" s="19">
        <f>ROUND(G39*H39,P4)</f>
        <v>0</v>
      </c>
      <c r="O39" s="20">
        <f>I39*0.21</f>
        <v>0</v>
      </c>
      <c r="P39">
        <v>3</v>
      </c>
    </row>
    <row r="40" ht="28.5">
      <c r="A40" s="14" t="s">
        <v>29</v>
      </c>
      <c r="B40" s="14"/>
      <c r="C40" s="14"/>
      <c r="D40" s="14"/>
      <c r="E40" s="16" t="s">
        <v>596</v>
      </c>
      <c r="F40" s="14"/>
      <c r="G40" s="14"/>
      <c r="H40" s="14"/>
      <c r="I40" s="14"/>
    </row>
    <row r="41">
      <c r="A41" s="14" t="s">
        <v>33</v>
      </c>
      <c r="B41" s="14"/>
      <c r="C41" s="14"/>
      <c r="D41" s="14"/>
      <c r="E41" s="16" t="s">
        <v>26</v>
      </c>
      <c r="F41" s="14"/>
      <c r="G41" s="14"/>
      <c r="H41" s="14"/>
      <c r="I41" s="14"/>
    </row>
    <row r="42">
      <c r="A42" s="14" t="s">
        <v>24</v>
      </c>
      <c r="B42" s="14">
        <v>11</v>
      </c>
      <c r="C42" s="15" t="s">
        <v>597</v>
      </c>
      <c r="D42" s="14" t="s">
        <v>26</v>
      </c>
      <c r="E42" s="16" t="s">
        <v>598</v>
      </c>
      <c r="F42" s="17" t="s">
        <v>214</v>
      </c>
      <c r="G42" s="18">
        <v>10</v>
      </c>
      <c r="H42" s="19">
        <v>0</v>
      </c>
      <c r="I42" s="19">
        <f>ROUND(G42*H42,P4)</f>
        <v>0</v>
      </c>
      <c r="O42" s="20">
        <f>I42*0.21</f>
        <v>0</v>
      </c>
      <c r="P42">
        <v>3</v>
      </c>
    </row>
    <row r="43" ht="42.75">
      <c r="A43" s="14" t="s">
        <v>29</v>
      </c>
      <c r="B43" s="14"/>
      <c r="C43" s="14"/>
      <c r="D43" s="14"/>
      <c r="E43" s="16" t="s">
        <v>599</v>
      </c>
      <c r="F43" s="14"/>
      <c r="G43" s="14"/>
      <c r="H43" s="14"/>
      <c r="I43" s="14"/>
    </row>
    <row r="44">
      <c r="A44" s="14" t="s">
        <v>33</v>
      </c>
      <c r="B44" s="14"/>
      <c r="C44" s="14"/>
      <c r="D44" s="14"/>
      <c r="E44" s="16" t="s">
        <v>26</v>
      </c>
      <c r="F44" s="14"/>
      <c r="G44" s="14"/>
      <c r="H44" s="14"/>
      <c r="I44" s="14"/>
    </row>
    <row r="45" ht="28.5">
      <c r="A45" s="14" t="s">
        <v>24</v>
      </c>
      <c r="B45" s="14">
        <v>13</v>
      </c>
      <c r="C45" s="15" t="s">
        <v>600</v>
      </c>
      <c r="D45" s="14" t="s">
        <v>26</v>
      </c>
      <c r="E45" s="16" t="s">
        <v>601</v>
      </c>
      <c r="F45" s="17" t="s">
        <v>67</v>
      </c>
      <c r="G45" s="18">
        <v>1</v>
      </c>
      <c r="H45" s="19">
        <v>0</v>
      </c>
      <c r="I45" s="19">
        <f>ROUND(G45*H45,P4)</f>
        <v>0</v>
      </c>
      <c r="O45" s="20">
        <f>I45*0.21</f>
        <v>0</v>
      </c>
      <c r="P45">
        <v>3</v>
      </c>
    </row>
    <row r="46" ht="85.5">
      <c r="A46" s="14" t="s">
        <v>29</v>
      </c>
      <c r="B46" s="14"/>
      <c r="C46" s="14"/>
      <c r="D46" s="14"/>
      <c r="E46" s="16" t="s">
        <v>602</v>
      </c>
      <c r="F46" s="14"/>
      <c r="G46" s="14"/>
      <c r="H46" s="14"/>
      <c r="I46" s="14"/>
    </row>
    <row r="47">
      <c r="A47" s="14" t="s">
        <v>33</v>
      </c>
      <c r="B47" s="14"/>
      <c r="C47" s="14"/>
      <c r="D47" s="14"/>
      <c r="E47" s="16" t="s">
        <v>26</v>
      </c>
      <c r="F47" s="14"/>
      <c r="G47" s="14"/>
      <c r="H47" s="14"/>
      <c r="I47" s="14"/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Štepán Filip</dc:creator>
  <cp:lastModifiedBy>Štepán Filip</cp:lastModifiedBy>
  <dcterms:created xsi:type="dcterms:W3CDTF">2023-06-01T10:46:00Z</dcterms:created>
  <dcterms:modified xsi:type="dcterms:W3CDTF">2023-06-01T10:46:01Z</dcterms:modified>
</cp:coreProperties>
</file>