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1"/>
  </bookViews>
  <sheets>
    <sheet name="63523032 LETNÍ PNEU" sheetId="1" r:id="rId1"/>
    <sheet name="63523032 ZIMNÍ PNEU" sheetId="2" r:id="rId2"/>
    <sheet name="63523032 SLUŽBY" sheetId="3" r:id="rId3"/>
    <sheet name="63523032 POŽADAVKY" sheetId="5" r:id="rId4"/>
  </sheets>
  <definedNames>
    <definedName name="_xlnm.Print_Area" localSheetId="1">'63523032 ZIMNÍ PNEU'!$B$1:$I$34</definedName>
    <definedName name="OLE_LINK1" localSheetId="0">'63523032 LETNÍ PNEU'!$B$7</definedName>
  </definedNames>
  <calcPr calcId="162913"/>
  <extLst/>
</workbook>
</file>

<file path=xl/sharedStrings.xml><?xml version="1.0" encoding="utf-8"?>
<sst xmlns="http://schemas.openxmlformats.org/spreadsheetml/2006/main" count="230" uniqueCount="95">
  <si>
    <t>ks</t>
  </si>
  <si>
    <t>Požadavek na energetickou náročnost pneumatik</t>
  </si>
  <si>
    <t>Služby</t>
  </si>
  <si>
    <t>Letní pneumatiky</t>
  </si>
  <si>
    <t>B</t>
  </si>
  <si>
    <t>Závaží nalepovací</t>
  </si>
  <si>
    <t>Závaží naklepávací</t>
  </si>
  <si>
    <t>Přilnavost na mokru, minimálně ve třídě</t>
  </si>
  <si>
    <t>Další požadavky</t>
  </si>
  <si>
    <t>ANO / NE</t>
  </si>
  <si>
    <t>Zimní pneumatiky</t>
  </si>
  <si>
    <t>Vnější hlučnost, maximálně</t>
  </si>
  <si>
    <t>A</t>
  </si>
  <si>
    <t>C</t>
  </si>
  <si>
    <t>185/60 R15 H</t>
  </si>
  <si>
    <t>195/65 R15 H</t>
  </si>
  <si>
    <t>205/55 R16 V</t>
  </si>
  <si>
    <t>215/65 R17 V</t>
  </si>
  <si>
    <t>205/65 R16 C</t>
  </si>
  <si>
    <t>215/65 R16 C</t>
  </si>
  <si>
    <t>235/65 R16 C</t>
  </si>
  <si>
    <t>215/60 R16 H</t>
  </si>
  <si>
    <t>245/70 R16 H XL</t>
  </si>
  <si>
    <t>Pokyny k vyplnění:</t>
  </si>
  <si>
    <t>podbarvená pole k doplnění účastníkem zadávacího řízení</t>
  </si>
  <si>
    <t xml:space="preserve">Požadované nové, nepoužité pneumatiky nesmí být starší více než jeden rok a musí být homologované pro provoz na pozemních komunikacích </t>
  </si>
  <si>
    <t>Značka pneumatik (výrobce + dezén)</t>
  </si>
  <si>
    <r>
      <t xml:space="preserve">Mytí sady kol </t>
    </r>
    <r>
      <rPr>
        <sz val="10"/>
        <color theme="1"/>
        <rFont val="Verdana"/>
        <family val="2"/>
      </rPr>
      <t>(4ks)</t>
    </r>
  </si>
  <si>
    <t>vč. štítku dle "Nařízení Evropského parlamentu a Rady (ES) č. 1222/2009 ze dne 25. 11. 2009 a "Nařízení Evropského parlamentu a Rady (EU) č. 2020/740 ze dne 25. 5. 2020</t>
  </si>
  <si>
    <t>On-line webový rezervační systém</t>
  </si>
  <si>
    <t>Uskladnění pneumatik včetně jejich pojištění proti poškození a krádeži u dodavatele</t>
  </si>
  <si>
    <t>Vzdálená správa uskladněných pneumatik pomocí webového rozhraní</t>
  </si>
  <si>
    <t>Příloha č. 1 Zadávací dokumentace</t>
  </si>
  <si>
    <t>Specifikace předmětu dílčích smluv, formulář pro Cenovou nabídku a kritéria hodnocení</t>
  </si>
  <si>
    <t>podbarvená pole k doplnění účastníkem zadávacího řízení!!!</t>
  </si>
  <si>
    <t>předpokládané 
množství 
v ks</t>
  </si>
  <si>
    <t>CELKOVÁ NABÍDKOVÁ CENA ZA ZIMNÍ PNEUMATIKY (kritérium hodnocení dle čl. 6.4 Zadávací dokumentace)</t>
  </si>
  <si>
    <t>CELKOVÁ NABÍDKOVÁ CENA ZA LETNÍ PNEUMATIKY (kritérium hodnocení dle čl. 6.3 Zadávací dokumentace)</t>
  </si>
  <si>
    <t xml:space="preserve">CELKEM CENOVÁ NABÍDKA  PRO velikosti disků do 15"    </t>
  </si>
  <si>
    <t>CELKEM CENOVÁ NABÍDKA  PRO velikosti disků do 16"</t>
  </si>
  <si>
    <t>MJ</t>
  </si>
  <si>
    <t>sada</t>
  </si>
  <si>
    <t>CELKOVÁ NABÍDKOVÁ CENA ZA SLUŽBY (kritérium hodnocení dle čl. 6.2 Zadávací dokumentace)</t>
  </si>
  <si>
    <t>předpokládaný počet MJ</t>
  </si>
  <si>
    <t>gram</t>
  </si>
  <si>
    <r>
      <t xml:space="preserve">Kompletní servis výměny sady kol (4ks): 
</t>
    </r>
    <r>
      <rPr>
        <sz val="10"/>
        <color theme="1"/>
        <rFont val="Verdana"/>
        <family val="2"/>
      </rPr>
      <t>demontáž / montáž kompletních kol z vozidla vč. vyvážení (bez závaží a bez případné demontáže pneumatiky z disku)</t>
    </r>
  </si>
  <si>
    <r>
      <t>Oprava defektu 1ks pneumatiky</t>
    </r>
    <r>
      <rPr>
        <sz val="10"/>
        <color theme="1"/>
        <rFont val="Verdana"/>
        <family val="2"/>
      </rPr>
      <t xml:space="preserve"> (demontáž / montáž kompletního kola z vozidla vč. lepení a vyvážení (vč. materiálu a bez případné demontáže pneumatiky z disku)</t>
    </r>
  </si>
  <si>
    <t>Demontáž / montáž pneumatiky z disku</t>
  </si>
  <si>
    <t xml:space="preserve">Likvidace starých pneumatik </t>
  </si>
  <si>
    <t>p.č.</t>
  </si>
  <si>
    <t>Uskladnění sady pneumatik (4ks) včetně vzdálené správy přes web</t>
  </si>
  <si>
    <t>Cena bez DPH za 1ks
v ,-Kč</t>
  </si>
  <si>
    <t>Cena celkem bez DPH
v ,-Kč</t>
  </si>
  <si>
    <r>
      <t xml:space="preserve">Nabídková cena bez DPH v Kč za 1MJ                            </t>
    </r>
    <r>
      <rPr>
        <b/>
        <sz val="11"/>
        <color rgb="FFFF0000"/>
        <rFont val="Verdana"/>
        <family val="2"/>
      </rPr>
      <t>velikosti disků nad 16"</t>
    </r>
    <r>
      <rPr>
        <b/>
        <sz val="10"/>
        <color theme="1"/>
        <rFont val="Verdana"/>
        <family val="2"/>
      </rPr>
      <t xml:space="preserve">                                     včetně (plech. disky i alu disky vč. užitkových vozidel (dodávek))</t>
    </r>
  </si>
  <si>
    <r>
      <t xml:space="preserve">Nabídková cena za položku bez DPH v Kč za 1MJ        </t>
    </r>
    <r>
      <rPr>
        <b/>
        <sz val="11"/>
        <color rgb="FFFF0000"/>
        <rFont val="Verdana"/>
        <family val="2"/>
      </rPr>
      <t xml:space="preserve">velikosti disků do 15"  </t>
    </r>
    <r>
      <rPr>
        <b/>
        <sz val="10"/>
        <color theme="1"/>
        <rFont val="Verdana"/>
        <family val="2"/>
      </rPr>
      <t xml:space="preserve">                                     včetně (plech. disky i alu disky)</t>
    </r>
  </si>
  <si>
    <t>Vystavení tištěného výstupního protokolu o provedené výměně pneumatik</t>
  </si>
  <si>
    <t xml:space="preserve">doložení k nabídce: </t>
  </si>
  <si>
    <t xml:space="preserve">v případě odpovědi ANO připojit k nabídce přílohu: vizuální podoba protokolu o provedené výměně pneumatik </t>
  </si>
  <si>
    <t xml:space="preserve">v případě odpovědi ANO doplnit zde web odkaz: </t>
  </si>
  <si>
    <t>v případě odpovědi ANO připojit k nabídce přílohu: čestné prohlášení účastníka formou vyplněné Přílohy č. 11 Zadávací dokumentace</t>
  </si>
  <si>
    <t>vyplnění tohoto listu slouží pro účely hodnocení podaných nabídek (kritérium hodnocení dle čl. 6.5 - 6.7 Zadávací dokumentace)</t>
  </si>
  <si>
    <t xml:space="preserve">vzdálenost provozovny od 0-10km </t>
  </si>
  <si>
    <t xml:space="preserve">
Adresa provozovny*: 
GSM souřadnice (Mapy Google):
</t>
  </si>
  <si>
    <t>Pokyny k vyplnění a informace:</t>
  </si>
  <si>
    <t xml:space="preserve">* v případě uvedení více provozoven, bude hodnocena nejblíže dostupná provozovna, která současně musí odpovídat místu plnění uvedenému dodavatelem v čl. III.2 rámcové dohody.  </t>
  </si>
  <si>
    <t>předpokládané
množství 
v ks</t>
  </si>
  <si>
    <t>185/60 R15 T</t>
  </si>
  <si>
    <t>205/55 R16 V XL</t>
  </si>
  <si>
    <t>215/60 R16 H XL</t>
  </si>
  <si>
    <t>Valivý odpor, minimálně ve třídě</t>
  </si>
  <si>
    <t>215/60 R16 C</t>
  </si>
  <si>
    <t>175/70 R14 T</t>
  </si>
  <si>
    <t>195/55 R15 H</t>
  </si>
  <si>
    <t>185/65 R15 T</t>
  </si>
  <si>
    <t>225/50 R17 W</t>
  </si>
  <si>
    <t>185/55 R15 T</t>
  </si>
  <si>
    <t>195/75 R16 C</t>
  </si>
  <si>
    <t>205/60 R16 H XL</t>
  </si>
  <si>
    <t>205/60 R16 H</t>
  </si>
  <si>
    <t>205/75 R16 C</t>
  </si>
  <si>
    <t>215/60 R17 C</t>
  </si>
  <si>
    <t>225/50 R17 V</t>
  </si>
  <si>
    <t>205/80 R16 C</t>
  </si>
  <si>
    <t>225/60 R16 W</t>
  </si>
  <si>
    <t>245/70 R16 T XL</t>
  </si>
  <si>
    <t>215/65 R16 H</t>
  </si>
  <si>
    <t>215/55 R17 V</t>
  </si>
  <si>
    <t>215/65 R17 H XL</t>
  </si>
  <si>
    <t>Název VZ: Nákup a výměna pneumatik 23/24 - oblast Olomouc</t>
  </si>
  <si>
    <r>
      <t xml:space="preserve">ev.č. VZ: </t>
    </r>
    <r>
      <rPr>
        <b/>
        <sz val="10"/>
        <color rgb="FFFF0000"/>
        <rFont val="Verdana"/>
        <family val="2"/>
      </rPr>
      <t>63523032</t>
    </r>
  </si>
  <si>
    <t>ev.č. VZ: 63523032</t>
  </si>
  <si>
    <t xml:space="preserve">Garance minimálně 12 volných míst denně pro provedení rezervace k zajištění služby Sezónního přezutí vozidel zadavatelem v rozsahu: 
každý pracovní den v jarním období duben-květen a říjen-listopad příslušného roku v čase: 7,00 - 14,30 hod. (viz čl. III.5-III.8 rámcové dohody)
</t>
  </si>
  <si>
    <t>v případě odpovědi ANO připojit k nabídce přílohu: čestné prohlášení účastníka formou vyplněné Přílohy č. 12 Zadávací dokumentace</t>
  </si>
  <si>
    <t xml:space="preserve">vzdálenost provozovny od 11 km a více  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</si>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</sst>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164" formatCode="_-* #,##0.00\ _K_č_-;\-* #,##0.00\ _K_č_-;_-* &quot;-&quot;??\ _K_č_-;_-@_-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1"/>
      <color theme="1"/>
      <name val="Verdana"/>
      <family val="2"/>
    </font>
    <font>
      <b/>
      <sz val="9"/>
      <name val="Verdana"/>
      <family val="2"/>
    </font>
    <font>
      <sz val="9"/>
      <color rgb="FFFF0000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ck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thick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ck"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5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20" applyFont="1" applyBorder="1" applyAlignment="1">
      <alignment vertical="center" wrapText="1"/>
    </xf>
    <xf numFmtId="164" fontId="7" fillId="0" borderId="0" xfId="2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6" fillId="0" borderId="0" xfId="0" applyFont="1"/>
    <xf numFmtId="0" fontId="10" fillId="2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7" fontId="11" fillId="3" borderId="6" xfId="20" applyNumberFormat="1" applyFont="1" applyFill="1" applyBorder="1" applyAlignment="1">
      <alignment horizontal="right" vertical="center" wrapText="1" indent="1"/>
    </xf>
    <xf numFmtId="0" fontId="11" fillId="0" borderId="7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7" fontId="11" fillId="3" borderId="9" xfId="20" applyNumberFormat="1" applyFont="1" applyFill="1" applyBorder="1" applyAlignment="1">
      <alignment horizontal="right" vertical="center" wrapText="1" indent="1"/>
    </xf>
    <xf numFmtId="7" fontId="11" fillId="2" borderId="10" xfId="20" applyNumberFormat="1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165" fontId="3" fillId="3" borderId="11" xfId="20" applyNumberFormat="1" applyFont="1" applyFill="1" applyBorder="1" applyAlignment="1">
      <alignment horizontal="right" vertical="center" wrapText="1" indent="1"/>
    </xf>
    <xf numFmtId="165" fontId="3" fillId="3" borderId="1" xfId="20" applyNumberFormat="1" applyFont="1" applyFill="1" applyBorder="1" applyAlignment="1">
      <alignment horizontal="right" vertical="center" wrapText="1" indent="1"/>
    </xf>
    <xf numFmtId="165" fontId="3" fillId="3" borderId="4" xfId="20" applyNumberFormat="1" applyFont="1" applyFill="1" applyBorder="1" applyAlignment="1">
      <alignment horizontal="right" vertical="center" wrapText="1" indent="1"/>
    </xf>
    <xf numFmtId="165" fontId="3" fillId="2" borderId="12" xfId="20" applyNumberFormat="1" applyFont="1" applyFill="1" applyBorder="1" applyAlignment="1">
      <alignment horizontal="right" vertical="center" wrapText="1" indent="1"/>
    </xf>
    <xf numFmtId="165" fontId="0" fillId="2" borderId="13" xfId="0" applyNumberFormat="1" applyFill="1" applyBorder="1"/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3" borderId="24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0" fillId="2" borderId="2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7" fontId="11" fillId="0" borderId="28" xfId="2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7" fontId="11" fillId="0" borderId="29" xfId="2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7" fontId="11" fillId="2" borderId="34" xfId="20" applyNumberFormat="1" applyFont="1" applyFill="1" applyBorder="1" applyAlignment="1">
      <alignment wrapText="1"/>
    </xf>
    <xf numFmtId="7" fontId="10" fillId="4" borderId="12" xfId="20" applyNumberFormat="1" applyFont="1" applyFill="1" applyBorder="1" applyAlignment="1">
      <alignment wrapText="1"/>
    </xf>
    <xf numFmtId="0" fontId="12" fillId="0" borderId="35" xfId="0" applyFont="1" applyBorder="1" applyAlignment="1">
      <alignment horizontal="center" vertical="center" wrapText="1"/>
    </xf>
    <xf numFmtId="0" fontId="9" fillId="0" borderId="0" xfId="0" applyFont="1"/>
    <xf numFmtId="0" fontId="9" fillId="0" borderId="12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7" fontId="15" fillId="0" borderId="28" xfId="2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horizontal="left" vertical="center" wrapText="1"/>
    </xf>
    <xf numFmtId="0" fontId="10" fillId="4" borderId="46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0" fontId="13" fillId="4" borderId="47" xfId="0" applyFont="1" applyFill="1" applyBorder="1" applyAlignment="1">
      <alignment horizontal="left" vertical="center" wrapText="1"/>
    </xf>
    <xf numFmtId="0" fontId="13" fillId="4" borderId="48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2" borderId="44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165" fontId="13" fillId="4" borderId="37" xfId="0" applyNumberFormat="1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workbookViewId="0" topLeftCell="A1">
      <selection activeCell="B4" sqref="B4"/>
    </sheetView>
  </sheetViews>
  <sheetFormatPr defaultColWidth="9.00390625" defaultRowHeight="15"/>
  <cols>
    <col min="1" max="1" width="1.421875" style="2" customWidth="1"/>
    <col min="2" max="2" width="29.57421875" style="2" customWidth="1"/>
    <col min="3" max="3" width="15.7109375" style="2" customWidth="1"/>
    <col min="4" max="4" width="45.8515625" style="2" customWidth="1"/>
    <col min="5" max="5" width="21.28125" style="2" customWidth="1"/>
    <col min="6" max="8" width="17.7109375" style="2" customWidth="1"/>
    <col min="9" max="9" width="20.7109375" style="2" customWidth="1"/>
    <col min="10" max="16384" width="9.00390625" style="2" customWidth="1"/>
  </cols>
  <sheetData>
    <row r="1" ht="15">
      <c r="B1" s="1" t="s">
        <v>32</v>
      </c>
    </row>
    <row r="2" ht="15">
      <c r="B2" s="1" t="s">
        <v>33</v>
      </c>
    </row>
    <row r="3" spans="2:9" ht="18.75" customHeight="1">
      <c r="B3" s="97" t="s">
        <v>88</v>
      </c>
      <c r="C3" s="97"/>
      <c r="D3" s="97"/>
      <c r="E3" s="97"/>
      <c r="F3" s="97"/>
      <c r="G3" s="97"/>
      <c r="H3" s="97"/>
      <c r="I3" s="3"/>
    </row>
    <row r="4" ht="15">
      <c r="B4" s="88" t="s">
        <v>90</v>
      </c>
    </row>
    <row r="5" ht="15">
      <c r="B5" s="5"/>
    </row>
    <row r="6" ht="13.5" thickBot="1">
      <c r="B6" s="4"/>
    </row>
    <row r="7" spans="2:9" ht="34.5" customHeight="1">
      <c r="B7" s="103" t="s">
        <v>3</v>
      </c>
      <c r="C7" s="94" t="s">
        <v>65</v>
      </c>
      <c r="D7" s="105" t="s">
        <v>26</v>
      </c>
      <c r="E7" s="101" t="s">
        <v>51</v>
      </c>
      <c r="F7" s="110" t="s">
        <v>1</v>
      </c>
      <c r="G7" s="111"/>
      <c r="H7" s="112"/>
      <c r="I7" s="94" t="s">
        <v>52</v>
      </c>
    </row>
    <row r="8" spans="2:13" ht="45.75" customHeight="1" thickBot="1">
      <c r="B8" s="104"/>
      <c r="C8" s="95"/>
      <c r="D8" s="106"/>
      <c r="E8" s="102"/>
      <c r="F8" s="17" t="s">
        <v>69</v>
      </c>
      <c r="G8" s="57" t="s">
        <v>7</v>
      </c>
      <c r="H8" s="53" t="s">
        <v>11</v>
      </c>
      <c r="I8" s="95"/>
      <c r="M8" s="5"/>
    </row>
    <row r="9" spans="2:9" ht="21.95" customHeight="1">
      <c r="B9" s="81" t="s">
        <v>71</v>
      </c>
      <c r="C9" s="87">
        <v>8</v>
      </c>
      <c r="D9" s="21"/>
      <c r="E9" s="22"/>
      <c r="F9" s="67" t="s">
        <v>13</v>
      </c>
      <c r="G9" s="68" t="s">
        <v>4</v>
      </c>
      <c r="H9" s="56">
        <v>70</v>
      </c>
      <c r="I9" s="23">
        <f aca="true" t="shared" si="0" ref="I9">(C9*E9)</f>
        <v>0</v>
      </c>
    </row>
    <row r="10" spans="2:9" ht="21.95" customHeight="1">
      <c r="B10" s="79" t="s">
        <v>14</v>
      </c>
      <c r="C10" s="80">
        <v>28</v>
      </c>
      <c r="D10" s="18"/>
      <c r="E10" s="19"/>
      <c r="F10" s="54" t="s">
        <v>4</v>
      </c>
      <c r="G10" s="55" t="s">
        <v>4</v>
      </c>
      <c r="H10" s="56">
        <v>70</v>
      </c>
      <c r="I10" s="23">
        <f aca="true" t="shared" si="1" ref="I10:I20">(C10*E10)</f>
        <v>0</v>
      </c>
    </row>
    <row r="11" spans="2:9" ht="21.95" customHeight="1">
      <c r="B11" s="65" t="s">
        <v>73</v>
      </c>
      <c r="C11" s="66">
        <v>12</v>
      </c>
      <c r="D11" s="21"/>
      <c r="E11" s="22"/>
      <c r="F11" s="67" t="s">
        <v>4</v>
      </c>
      <c r="G11" s="68" t="s">
        <v>4</v>
      </c>
      <c r="H11" s="56">
        <v>70</v>
      </c>
      <c r="I11" s="23">
        <f t="shared" si="1"/>
        <v>0</v>
      </c>
    </row>
    <row r="12" spans="2:9" ht="21.95" customHeight="1">
      <c r="B12" s="65" t="s">
        <v>72</v>
      </c>
      <c r="C12" s="66">
        <v>4</v>
      </c>
      <c r="D12" s="21"/>
      <c r="E12" s="22"/>
      <c r="F12" s="76" t="s">
        <v>13</v>
      </c>
      <c r="G12" s="77" t="s">
        <v>12</v>
      </c>
      <c r="H12" s="56">
        <v>71</v>
      </c>
      <c r="I12" s="23">
        <f t="shared" si="1"/>
        <v>0</v>
      </c>
    </row>
    <row r="13" spans="2:9" s="72" customFormat="1" ht="21.95" customHeight="1">
      <c r="B13" s="64" t="s">
        <v>15</v>
      </c>
      <c r="C13" s="69">
        <v>4</v>
      </c>
      <c r="D13" s="18"/>
      <c r="E13" s="19"/>
      <c r="F13" s="61" t="s">
        <v>4</v>
      </c>
      <c r="G13" s="62" t="s">
        <v>12</v>
      </c>
      <c r="H13" s="20">
        <v>70</v>
      </c>
      <c r="I13" s="23">
        <f t="shared" si="1"/>
        <v>0</v>
      </c>
    </row>
    <row r="14" spans="2:9" ht="21.95" customHeight="1">
      <c r="B14" s="64" t="s">
        <v>16</v>
      </c>
      <c r="C14" s="70">
        <v>28</v>
      </c>
      <c r="D14" s="21"/>
      <c r="E14" s="22"/>
      <c r="F14" s="54" t="s">
        <v>4</v>
      </c>
      <c r="G14" s="55" t="s">
        <v>12</v>
      </c>
      <c r="H14" s="56">
        <v>69</v>
      </c>
      <c r="I14" s="23">
        <f t="shared" si="1"/>
        <v>0</v>
      </c>
    </row>
    <row r="15" spans="2:9" ht="21.95" customHeight="1">
      <c r="B15" s="64" t="s">
        <v>21</v>
      </c>
      <c r="C15" s="70">
        <v>8</v>
      </c>
      <c r="D15" s="21"/>
      <c r="E15" s="22"/>
      <c r="F15" s="54" t="s">
        <v>4</v>
      </c>
      <c r="G15" s="55" t="s">
        <v>12</v>
      </c>
      <c r="H15" s="56">
        <v>70</v>
      </c>
      <c r="I15" s="23">
        <f t="shared" si="1"/>
        <v>0</v>
      </c>
    </row>
    <row r="16" spans="2:9" ht="21.95" customHeight="1">
      <c r="B16" s="65" t="s">
        <v>78</v>
      </c>
      <c r="C16" s="66">
        <v>8</v>
      </c>
      <c r="D16" s="21"/>
      <c r="E16" s="22"/>
      <c r="F16" s="67" t="s">
        <v>4</v>
      </c>
      <c r="G16" s="68" t="s">
        <v>12</v>
      </c>
      <c r="H16" s="56">
        <v>69</v>
      </c>
      <c r="I16" s="23">
        <f t="shared" si="1"/>
        <v>0</v>
      </c>
    </row>
    <row r="17" spans="2:9" ht="21.95" customHeight="1">
      <c r="B17" s="65" t="s">
        <v>83</v>
      </c>
      <c r="C17" s="66">
        <v>4</v>
      </c>
      <c r="D17" s="21"/>
      <c r="E17" s="22"/>
      <c r="F17" s="67" t="s">
        <v>4</v>
      </c>
      <c r="G17" s="68" t="s">
        <v>12</v>
      </c>
      <c r="H17" s="56">
        <v>70</v>
      </c>
      <c r="I17" s="23">
        <f t="shared" si="1"/>
        <v>0</v>
      </c>
    </row>
    <row r="18" spans="2:9" ht="21.95" customHeight="1">
      <c r="B18" s="65" t="s">
        <v>74</v>
      </c>
      <c r="C18" s="66">
        <v>24</v>
      </c>
      <c r="D18" s="21"/>
      <c r="E18" s="22"/>
      <c r="F18" s="67" t="s">
        <v>4</v>
      </c>
      <c r="G18" s="68" t="s">
        <v>12</v>
      </c>
      <c r="H18" s="56">
        <v>70</v>
      </c>
      <c r="I18" s="23">
        <f t="shared" si="1"/>
        <v>0</v>
      </c>
    </row>
    <row r="19" spans="2:9" ht="21.95" customHeight="1">
      <c r="B19" s="64" t="s">
        <v>17</v>
      </c>
      <c r="C19" s="70">
        <v>12</v>
      </c>
      <c r="D19" s="21"/>
      <c r="E19" s="22"/>
      <c r="F19" s="54" t="s">
        <v>4</v>
      </c>
      <c r="G19" s="55" t="s">
        <v>12</v>
      </c>
      <c r="H19" s="56">
        <v>70</v>
      </c>
      <c r="I19" s="23">
        <f t="shared" si="1"/>
        <v>0</v>
      </c>
    </row>
    <row r="20" spans="2:9" ht="21.95" customHeight="1">
      <c r="B20" s="65" t="s">
        <v>76</v>
      </c>
      <c r="C20" s="66">
        <v>4</v>
      </c>
      <c r="D20" s="21"/>
      <c r="E20" s="22"/>
      <c r="F20" s="76" t="s">
        <v>4</v>
      </c>
      <c r="G20" s="77" t="s">
        <v>4</v>
      </c>
      <c r="H20" s="56">
        <v>72</v>
      </c>
      <c r="I20" s="23">
        <f t="shared" si="1"/>
        <v>0</v>
      </c>
    </row>
    <row r="21" spans="2:9" ht="21.95" customHeight="1">
      <c r="B21" s="64" t="s">
        <v>18</v>
      </c>
      <c r="C21" s="70">
        <v>16</v>
      </c>
      <c r="D21" s="21"/>
      <c r="E21" s="22"/>
      <c r="F21" s="54" t="s">
        <v>4</v>
      </c>
      <c r="G21" s="55" t="s">
        <v>4</v>
      </c>
      <c r="H21" s="56">
        <v>72</v>
      </c>
      <c r="I21" s="23">
        <f aca="true" t="shared" si="2" ref="I21:I25">(C21*E21)</f>
        <v>0</v>
      </c>
    </row>
    <row r="22" spans="2:9" ht="21.95" customHeight="1">
      <c r="B22" s="65" t="s">
        <v>70</v>
      </c>
      <c r="C22" s="66">
        <v>4</v>
      </c>
      <c r="D22" s="21"/>
      <c r="E22" s="22"/>
      <c r="F22" s="67" t="s">
        <v>4</v>
      </c>
      <c r="G22" s="68" t="s">
        <v>4</v>
      </c>
      <c r="H22" s="56">
        <v>72</v>
      </c>
      <c r="I22" s="23">
        <f aca="true" t="shared" si="3" ref="I22">(C22*E22)</f>
        <v>0</v>
      </c>
    </row>
    <row r="23" spans="2:9" ht="21.95" customHeight="1">
      <c r="B23" s="64" t="s">
        <v>19</v>
      </c>
      <c r="C23" s="70">
        <v>8</v>
      </c>
      <c r="D23" s="21"/>
      <c r="E23" s="22"/>
      <c r="F23" s="54" t="s">
        <v>4</v>
      </c>
      <c r="G23" s="55" t="s">
        <v>4</v>
      </c>
      <c r="H23" s="56">
        <v>72</v>
      </c>
      <c r="I23" s="23">
        <f t="shared" si="2"/>
        <v>0</v>
      </c>
    </row>
    <row r="24" spans="2:9" ht="21.95" customHeight="1">
      <c r="B24" s="64" t="s">
        <v>20</v>
      </c>
      <c r="C24" s="70">
        <v>12</v>
      </c>
      <c r="D24" s="21"/>
      <c r="E24" s="22"/>
      <c r="F24" s="54" t="s">
        <v>4</v>
      </c>
      <c r="G24" s="55" t="s">
        <v>4</v>
      </c>
      <c r="H24" s="56">
        <v>72</v>
      </c>
      <c r="I24" s="23">
        <f t="shared" si="2"/>
        <v>0</v>
      </c>
    </row>
    <row r="25" spans="2:9" ht="21.95" customHeight="1">
      <c r="B25" s="71" t="s">
        <v>82</v>
      </c>
      <c r="C25" s="66">
        <v>4</v>
      </c>
      <c r="D25" s="21"/>
      <c r="E25" s="22"/>
      <c r="F25" s="74" t="s">
        <v>13</v>
      </c>
      <c r="G25" s="75" t="s">
        <v>13</v>
      </c>
      <c r="H25" s="56">
        <v>72</v>
      </c>
      <c r="I25" s="23">
        <f t="shared" si="2"/>
        <v>0</v>
      </c>
    </row>
    <row r="26" spans="2:9" ht="21.95" customHeight="1">
      <c r="B26" s="65" t="s">
        <v>84</v>
      </c>
      <c r="C26" s="66">
        <v>4</v>
      </c>
      <c r="D26" s="21"/>
      <c r="E26" s="22"/>
      <c r="F26" s="54" t="s">
        <v>13</v>
      </c>
      <c r="G26" s="78" t="s">
        <v>13</v>
      </c>
      <c r="H26" s="56">
        <v>72</v>
      </c>
      <c r="I26" s="23">
        <f aca="true" t="shared" si="4" ref="I26:I27">(C26*E26)</f>
        <v>0</v>
      </c>
    </row>
    <row r="27" spans="2:9" ht="21.95" customHeight="1" thickBot="1">
      <c r="B27" s="65" t="s">
        <v>80</v>
      </c>
      <c r="C27" s="66">
        <v>4</v>
      </c>
      <c r="D27" s="21"/>
      <c r="E27" s="22"/>
      <c r="F27" s="67" t="s">
        <v>4</v>
      </c>
      <c r="G27" s="68" t="s">
        <v>4</v>
      </c>
      <c r="H27" s="56">
        <v>72</v>
      </c>
      <c r="I27" s="85">
        <f t="shared" si="4"/>
        <v>0</v>
      </c>
    </row>
    <row r="28" spans="2:9" ht="15.75" customHeight="1" thickBot="1">
      <c r="B28" s="107" t="s">
        <v>37</v>
      </c>
      <c r="C28" s="108"/>
      <c r="D28" s="108"/>
      <c r="E28" s="108"/>
      <c r="F28" s="108"/>
      <c r="G28" s="108"/>
      <c r="H28" s="109"/>
      <c r="I28" s="86">
        <f>SUM(I9:I27)</f>
        <v>0</v>
      </c>
    </row>
    <row r="29" spans="2:9" ht="15">
      <c r="B29" s="7"/>
      <c r="C29" s="7"/>
      <c r="D29" s="7"/>
      <c r="E29" s="8"/>
      <c r="F29" s="8"/>
      <c r="I29" s="8"/>
    </row>
    <row r="30" spans="2:9" ht="15">
      <c r="B30" s="5" t="s">
        <v>25</v>
      </c>
      <c r="C30" s="7"/>
      <c r="D30" s="7"/>
      <c r="E30" s="8"/>
      <c r="F30" s="8"/>
      <c r="I30" s="8"/>
    </row>
    <row r="31" spans="2:9" ht="15">
      <c r="B31" s="5" t="s">
        <v>28</v>
      </c>
      <c r="C31" s="7"/>
      <c r="D31" s="7"/>
      <c r="E31" s="8"/>
      <c r="F31" s="8"/>
      <c r="I31" s="8"/>
    </row>
    <row r="32" spans="2:9" ht="15">
      <c r="B32" s="7"/>
      <c r="C32" s="7"/>
      <c r="D32" s="7"/>
      <c r="E32" s="8"/>
      <c r="F32" s="8"/>
      <c r="G32" s="8"/>
      <c r="H32" s="8"/>
      <c r="I32" s="8"/>
    </row>
    <row r="33" spans="2:9" ht="15" customHeight="1">
      <c r="B33" s="5" t="s">
        <v>23</v>
      </c>
      <c r="I33" s="96"/>
    </row>
    <row r="34" spans="2:9" ht="24" customHeight="1">
      <c r="B34" s="98" t="s">
        <v>34</v>
      </c>
      <c r="C34" s="99"/>
      <c r="D34" s="100"/>
      <c r="I34" s="96"/>
    </row>
    <row r="35" spans="2:9" ht="14.25" customHeight="1">
      <c r="B35" s="11"/>
      <c r="I35" s="96"/>
    </row>
    <row r="36" ht="16.5" customHeight="1">
      <c r="I36" s="9"/>
    </row>
    <row r="37" ht="15">
      <c r="I37" s="9"/>
    </row>
    <row r="38" ht="15">
      <c r="I38" s="10"/>
    </row>
    <row r="39" ht="15">
      <c r="I39" s="9"/>
    </row>
    <row r="40" ht="16.5" customHeight="1">
      <c r="I40" s="9"/>
    </row>
    <row r="41" ht="16.5" customHeight="1">
      <c r="I41" s="9"/>
    </row>
    <row r="45" ht="15">
      <c r="B45" s="16"/>
    </row>
  </sheetData>
  <mergeCells count="10">
    <mergeCell ref="I7:I8"/>
    <mergeCell ref="I33:I35"/>
    <mergeCell ref="B3:H3"/>
    <mergeCell ref="B34:D34"/>
    <mergeCell ref="E7:E8"/>
    <mergeCell ref="B7:B8"/>
    <mergeCell ref="D7:D8"/>
    <mergeCell ref="B28:H28"/>
    <mergeCell ref="F7:H7"/>
    <mergeCell ref="C7:C8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tabSelected="1" workbookViewId="0" topLeftCell="A19">
      <selection activeCell="E34" sqref="E34"/>
    </sheetView>
  </sheetViews>
  <sheetFormatPr defaultColWidth="9.140625" defaultRowHeight="15"/>
  <cols>
    <col min="1" max="1" width="2.140625" style="2" customWidth="1"/>
    <col min="2" max="2" width="29.8515625" style="2" customWidth="1"/>
    <col min="3" max="3" width="15.7109375" style="2" customWidth="1"/>
    <col min="4" max="4" width="45.8515625" style="2" customWidth="1"/>
    <col min="5" max="5" width="21.57421875" style="2" customWidth="1"/>
    <col min="6" max="8" width="17.7109375" style="2" customWidth="1"/>
    <col min="9" max="9" width="20.7109375" style="2" customWidth="1"/>
    <col min="10" max="16384" width="9.140625" style="2" customWidth="1"/>
  </cols>
  <sheetData>
    <row r="1" ht="15">
      <c r="B1" s="1" t="s">
        <v>32</v>
      </c>
    </row>
    <row r="2" ht="15">
      <c r="B2" s="1" t="s">
        <v>33</v>
      </c>
    </row>
    <row r="3" spans="2:9" ht="18.75" customHeight="1">
      <c r="B3" s="97" t="s">
        <v>88</v>
      </c>
      <c r="C3" s="97"/>
      <c r="D3" s="97"/>
      <c r="E3" s="97"/>
      <c r="F3" s="97"/>
      <c r="G3" s="97"/>
      <c r="H3" s="97"/>
      <c r="I3" s="3"/>
    </row>
    <row r="4" ht="15">
      <c r="B4" s="5" t="s">
        <v>89</v>
      </c>
    </row>
    <row r="5" ht="34.5" customHeight="1" thickBot="1"/>
    <row r="6" spans="2:9" ht="34.5" customHeight="1">
      <c r="B6" s="110" t="s">
        <v>10</v>
      </c>
      <c r="C6" s="94" t="s">
        <v>35</v>
      </c>
      <c r="D6" s="111" t="s">
        <v>26</v>
      </c>
      <c r="E6" s="94" t="s">
        <v>51</v>
      </c>
      <c r="F6" s="103" t="s">
        <v>1</v>
      </c>
      <c r="G6" s="118"/>
      <c r="H6" s="119"/>
      <c r="I6" s="94" t="s">
        <v>52</v>
      </c>
    </row>
    <row r="7" spans="2:9" ht="45.75" customHeight="1" thickBot="1">
      <c r="B7" s="116"/>
      <c r="C7" s="95"/>
      <c r="D7" s="117"/>
      <c r="E7" s="95"/>
      <c r="F7" s="59" t="s">
        <v>69</v>
      </c>
      <c r="G7" s="58" t="s">
        <v>7</v>
      </c>
      <c r="H7" s="60" t="s">
        <v>11</v>
      </c>
      <c r="I7" s="95"/>
    </row>
    <row r="8" spans="2:9" ht="21.95" customHeight="1">
      <c r="B8" s="64" t="s">
        <v>71</v>
      </c>
      <c r="C8" s="69">
        <v>12</v>
      </c>
      <c r="D8" s="18"/>
      <c r="E8" s="19"/>
      <c r="F8" s="61" t="s">
        <v>13</v>
      </c>
      <c r="G8" s="62" t="s">
        <v>4</v>
      </c>
      <c r="H8" s="20">
        <v>71</v>
      </c>
      <c r="I8" s="23">
        <f>(C8*E8)</f>
        <v>0</v>
      </c>
    </row>
    <row r="9" spans="2:9" ht="21.95" customHeight="1">
      <c r="B9" s="64" t="s">
        <v>75</v>
      </c>
      <c r="C9" s="69">
        <v>4</v>
      </c>
      <c r="D9" s="18"/>
      <c r="E9" s="19"/>
      <c r="F9" s="61" t="s">
        <v>13</v>
      </c>
      <c r="G9" s="62" t="s">
        <v>4</v>
      </c>
      <c r="H9" s="20">
        <v>70</v>
      </c>
      <c r="I9" s="23">
        <f>(C9*E9)</f>
        <v>0</v>
      </c>
    </row>
    <row r="10" spans="2:9" ht="21.95" customHeight="1">
      <c r="B10" s="64" t="s">
        <v>66</v>
      </c>
      <c r="C10" s="69">
        <v>24</v>
      </c>
      <c r="D10" s="18"/>
      <c r="E10" s="19"/>
      <c r="F10" s="61" t="s">
        <v>13</v>
      </c>
      <c r="G10" s="62" t="s">
        <v>4</v>
      </c>
      <c r="H10" s="20">
        <v>70</v>
      </c>
      <c r="I10" s="23">
        <f>(C10*E10)</f>
        <v>0</v>
      </c>
    </row>
    <row r="11" spans="2:9" ht="21.95" customHeight="1">
      <c r="B11" s="64" t="s">
        <v>73</v>
      </c>
      <c r="C11" s="69">
        <v>24</v>
      </c>
      <c r="D11" s="18"/>
      <c r="E11" s="19"/>
      <c r="F11" s="61" t="s">
        <v>13</v>
      </c>
      <c r="G11" s="62" t="s">
        <v>4</v>
      </c>
      <c r="H11" s="20">
        <v>70</v>
      </c>
      <c r="I11" s="23">
        <f>(C11*E11)</f>
        <v>0</v>
      </c>
    </row>
    <row r="12" spans="2:9" ht="21.95" customHeight="1">
      <c r="B12" s="64" t="s">
        <v>15</v>
      </c>
      <c r="C12" s="69">
        <v>12</v>
      </c>
      <c r="D12" s="18"/>
      <c r="E12" s="19"/>
      <c r="F12" s="61" t="s">
        <v>13</v>
      </c>
      <c r="G12" s="62" t="s">
        <v>4</v>
      </c>
      <c r="H12" s="20">
        <v>71</v>
      </c>
      <c r="I12" s="23">
        <f aca="true" t="shared" si="0" ref="I12:I14">(C12*E12)</f>
        <v>0</v>
      </c>
    </row>
    <row r="13" spans="2:9" ht="21.95" customHeight="1">
      <c r="B13" s="64" t="s">
        <v>67</v>
      </c>
      <c r="C13" s="69">
        <v>44</v>
      </c>
      <c r="D13" s="18"/>
      <c r="E13" s="19"/>
      <c r="F13" s="61" t="s">
        <v>13</v>
      </c>
      <c r="G13" s="62" t="s">
        <v>4</v>
      </c>
      <c r="H13" s="20">
        <v>71</v>
      </c>
      <c r="I13" s="23">
        <f aca="true" t="shared" si="1" ref="I13">(C13*E13)</f>
        <v>0</v>
      </c>
    </row>
    <row r="14" spans="2:9" ht="21.95" customHeight="1">
      <c r="B14" s="64" t="s">
        <v>77</v>
      </c>
      <c r="C14" s="69">
        <v>4</v>
      </c>
      <c r="D14" s="18"/>
      <c r="E14" s="19"/>
      <c r="F14" s="92" t="s">
        <v>13</v>
      </c>
      <c r="G14" s="62" t="s">
        <v>4</v>
      </c>
      <c r="H14" s="93">
        <v>70</v>
      </c>
      <c r="I14" s="23">
        <f t="shared" si="0"/>
        <v>0</v>
      </c>
    </row>
    <row r="15" spans="2:9" ht="21.95" customHeight="1">
      <c r="B15" s="64" t="s">
        <v>68</v>
      </c>
      <c r="C15" s="69">
        <v>8</v>
      </c>
      <c r="D15" s="18"/>
      <c r="E15" s="19"/>
      <c r="F15" s="61" t="s">
        <v>13</v>
      </c>
      <c r="G15" s="62" t="s">
        <v>4</v>
      </c>
      <c r="H15" s="20">
        <v>71</v>
      </c>
      <c r="I15" s="23">
        <f aca="true" t="shared" si="2" ref="I15:I19">(C15*E15)</f>
        <v>0</v>
      </c>
    </row>
    <row r="16" spans="2:9" ht="21.95" customHeight="1">
      <c r="B16" s="64" t="s">
        <v>85</v>
      </c>
      <c r="C16" s="69">
        <v>4</v>
      </c>
      <c r="D16" s="18"/>
      <c r="E16" s="19"/>
      <c r="F16" s="61" t="s">
        <v>13</v>
      </c>
      <c r="G16" s="62" t="s">
        <v>4</v>
      </c>
      <c r="H16" s="20">
        <v>69</v>
      </c>
      <c r="I16" s="23">
        <f t="shared" si="2"/>
        <v>0</v>
      </c>
    </row>
    <row r="17" spans="2:9" ht="21.95" customHeight="1">
      <c r="B17" s="65" t="s">
        <v>22</v>
      </c>
      <c r="C17" s="82">
        <v>4</v>
      </c>
      <c r="D17" s="21"/>
      <c r="E17" s="22"/>
      <c r="F17" s="63" t="s">
        <v>13</v>
      </c>
      <c r="G17" s="83" t="s">
        <v>13</v>
      </c>
      <c r="H17" s="84">
        <v>72</v>
      </c>
      <c r="I17" s="23">
        <f aca="true" t="shared" si="3" ref="I17">(C17*E17)</f>
        <v>0</v>
      </c>
    </row>
    <row r="18" spans="2:9" ht="21.95" customHeight="1">
      <c r="B18" s="64" t="s">
        <v>86</v>
      </c>
      <c r="C18" s="69">
        <v>4</v>
      </c>
      <c r="D18" s="18"/>
      <c r="E18" s="19"/>
      <c r="F18" s="61" t="s">
        <v>13</v>
      </c>
      <c r="G18" s="62" t="s">
        <v>4</v>
      </c>
      <c r="H18" s="20">
        <v>71</v>
      </c>
      <c r="I18" s="23">
        <f t="shared" si="2"/>
        <v>0</v>
      </c>
    </row>
    <row r="19" spans="2:9" ht="21.95" customHeight="1">
      <c r="B19" s="64" t="s">
        <v>87</v>
      </c>
      <c r="C19" s="69">
        <v>12</v>
      </c>
      <c r="D19" s="18"/>
      <c r="E19" s="19"/>
      <c r="F19" s="61" t="s">
        <v>13</v>
      </c>
      <c r="G19" s="62" t="s">
        <v>13</v>
      </c>
      <c r="H19" s="20">
        <v>72</v>
      </c>
      <c r="I19" s="23">
        <f t="shared" si="2"/>
        <v>0</v>
      </c>
    </row>
    <row r="20" spans="2:9" ht="21.95" customHeight="1">
      <c r="B20" s="64" t="s">
        <v>81</v>
      </c>
      <c r="C20" s="69">
        <v>4</v>
      </c>
      <c r="D20" s="18"/>
      <c r="E20" s="19"/>
      <c r="F20" s="92" t="s">
        <v>13</v>
      </c>
      <c r="G20" s="62" t="s">
        <v>4</v>
      </c>
      <c r="H20" s="93">
        <v>71</v>
      </c>
      <c r="I20" s="23">
        <f>(C20*E20)</f>
        <v>0</v>
      </c>
    </row>
    <row r="21" spans="2:9" ht="21.95" customHeight="1">
      <c r="B21" s="64" t="s">
        <v>76</v>
      </c>
      <c r="C21" s="69">
        <v>4</v>
      </c>
      <c r="D21" s="18"/>
      <c r="E21" s="19"/>
      <c r="F21" s="61" t="s">
        <v>13</v>
      </c>
      <c r="G21" s="62" t="s">
        <v>4</v>
      </c>
      <c r="H21" s="20">
        <v>73</v>
      </c>
      <c r="I21" s="23">
        <f>(C21*E21)</f>
        <v>0</v>
      </c>
    </row>
    <row r="22" spans="2:9" ht="21.95" customHeight="1">
      <c r="B22" s="64" t="s">
        <v>18</v>
      </c>
      <c r="C22" s="69">
        <v>8</v>
      </c>
      <c r="D22" s="18"/>
      <c r="E22" s="19"/>
      <c r="F22" s="92" t="s">
        <v>94</v>
      </c>
      <c r="G22" s="62" t="s">
        <v>4</v>
      </c>
      <c r="H22" s="93">
        <v>73</v>
      </c>
      <c r="I22" s="23">
        <f aca="true" t="shared" si="4" ref="I22">(C22*E22)</f>
        <v>0</v>
      </c>
    </row>
    <row r="23" spans="2:9" ht="21.95" customHeight="1">
      <c r="B23" s="64" t="s">
        <v>79</v>
      </c>
      <c r="C23" s="69">
        <v>4</v>
      </c>
      <c r="D23" s="18"/>
      <c r="E23" s="19"/>
      <c r="F23" s="61" t="s">
        <v>13</v>
      </c>
      <c r="G23" s="62" t="s">
        <v>4</v>
      </c>
      <c r="H23" s="93">
        <v>73</v>
      </c>
      <c r="I23" s="23">
        <f>(C23*E23)</f>
        <v>0</v>
      </c>
    </row>
    <row r="24" spans="2:9" ht="21.95" customHeight="1">
      <c r="B24" s="64" t="s">
        <v>82</v>
      </c>
      <c r="C24" s="69">
        <v>4</v>
      </c>
      <c r="D24" s="18"/>
      <c r="E24" s="19"/>
      <c r="F24" s="61" t="s">
        <v>13</v>
      </c>
      <c r="G24" s="62" t="s">
        <v>4</v>
      </c>
      <c r="H24" s="20">
        <v>73</v>
      </c>
      <c r="I24" s="23">
        <f>(C24*E24)</f>
        <v>0</v>
      </c>
    </row>
    <row r="25" spans="2:9" ht="21.95" customHeight="1">
      <c r="B25" s="64" t="s">
        <v>19</v>
      </c>
      <c r="C25" s="69">
        <v>12</v>
      </c>
      <c r="D25" s="18"/>
      <c r="E25" s="19"/>
      <c r="F25" s="92" t="s">
        <v>13</v>
      </c>
      <c r="G25" s="62" t="s">
        <v>4</v>
      </c>
      <c r="H25" s="93">
        <v>73</v>
      </c>
      <c r="I25" s="23">
        <f aca="true" t="shared" si="5" ref="I25:I27">(C25*E25)</f>
        <v>0</v>
      </c>
    </row>
    <row r="26" spans="2:9" ht="21.95" customHeight="1">
      <c r="B26" s="64" t="s">
        <v>20</v>
      </c>
      <c r="C26" s="69">
        <v>8</v>
      </c>
      <c r="D26" s="18"/>
      <c r="E26" s="19"/>
      <c r="F26" s="92" t="s">
        <v>13</v>
      </c>
      <c r="G26" s="62" t="s">
        <v>4</v>
      </c>
      <c r="H26" s="93">
        <v>73</v>
      </c>
      <c r="I26" s="23">
        <f t="shared" si="5"/>
        <v>0</v>
      </c>
    </row>
    <row r="27" spans="2:9" ht="21.95" customHeight="1" thickBot="1">
      <c r="B27" s="64" t="s">
        <v>80</v>
      </c>
      <c r="C27" s="69">
        <v>4</v>
      </c>
      <c r="D27" s="18"/>
      <c r="E27" s="19"/>
      <c r="F27" s="61" t="s">
        <v>13</v>
      </c>
      <c r="G27" s="62" t="s">
        <v>13</v>
      </c>
      <c r="H27" s="20">
        <v>73</v>
      </c>
      <c r="I27" s="85">
        <f t="shared" si="5"/>
        <v>0</v>
      </c>
    </row>
    <row r="28" spans="2:9" ht="13.5" thickBot="1">
      <c r="B28" s="107" t="s">
        <v>36</v>
      </c>
      <c r="C28" s="108"/>
      <c r="D28" s="108"/>
      <c r="E28" s="108"/>
      <c r="F28" s="108"/>
      <c r="G28" s="108"/>
      <c r="H28" s="109"/>
      <c r="I28" s="86">
        <f>SUM(I8:I27)</f>
        <v>0</v>
      </c>
    </row>
    <row r="30" spans="2:4" ht="15">
      <c r="B30" s="25" t="s">
        <v>25</v>
      </c>
      <c r="C30" s="26"/>
      <c r="D30" s="26"/>
    </row>
    <row r="31" spans="2:4" ht="15">
      <c r="B31" s="25" t="s">
        <v>28</v>
      </c>
      <c r="C31" s="26"/>
      <c r="D31" s="26"/>
    </row>
    <row r="32" spans="2:4" ht="15">
      <c r="B32" s="26"/>
      <c r="C32" s="26"/>
      <c r="D32" s="26"/>
    </row>
    <row r="33" spans="2:4" ht="15">
      <c r="B33" s="25" t="s">
        <v>23</v>
      </c>
      <c r="C33" s="26"/>
      <c r="D33" s="26"/>
    </row>
    <row r="34" spans="2:4" ht="24.75" customHeight="1">
      <c r="B34" s="113" t="s">
        <v>24</v>
      </c>
      <c r="C34" s="114"/>
      <c r="D34" s="115"/>
    </row>
    <row r="35" ht="15">
      <c r="B35" s="11"/>
    </row>
  </sheetData>
  <mergeCells count="9">
    <mergeCell ref="C6:C7"/>
    <mergeCell ref="B3:H3"/>
    <mergeCell ref="I6:I7"/>
    <mergeCell ref="B34:D34"/>
    <mergeCell ref="B6:B7"/>
    <mergeCell ref="E6:E7"/>
    <mergeCell ref="D6:D7"/>
    <mergeCell ref="B28:H28"/>
    <mergeCell ref="F6:H6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70" zoomScaleNormal="70" workbookViewId="0" topLeftCell="A1">
      <selection activeCell="B4" sqref="B4"/>
    </sheetView>
  </sheetViews>
  <sheetFormatPr defaultColWidth="9.140625" defaultRowHeight="15"/>
  <cols>
    <col min="1" max="1" width="4.140625" style="0" customWidth="1"/>
    <col min="2" max="2" width="43.140625" style="0" customWidth="1"/>
    <col min="3" max="3" width="17.8515625" style="0" customWidth="1"/>
    <col min="4" max="4" width="16.7109375" style="0" customWidth="1"/>
    <col min="5" max="5" width="51.00390625" style="0" customWidth="1"/>
    <col min="6" max="6" width="19.00390625" style="0" customWidth="1"/>
    <col min="7" max="7" width="43.140625" style="0" customWidth="1"/>
    <col min="8" max="8" width="19.00390625" style="0" customWidth="1"/>
    <col min="9" max="9" width="16.8515625" style="0" customWidth="1"/>
    <col min="10" max="10" width="51.00390625" style="0" customWidth="1"/>
    <col min="11" max="11" width="18.00390625" style="0" customWidth="1"/>
  </cols>
  <sheetData>
    <row r="1" spans="2:3" s="2" customFormat="1" ht="12.75">
      <c r="B1" s="1" t="s">
        <v>32</v>
      </c>
      <c r="C1" s="1"/>
    </row>
    <row r="2" spans="2:3" s="2" customFormat="1" ht="12.75">
      <c r="B2" s="1" t="s">
        <v>33</v>
      </c>
      <c r="C2" s="1"/>
    </row>
    <row r="3" spans="2:11" s="2" customFormat="1" ht="18.75" customHeight="1">
      <c r="B3" s="97" t="s">
        <v>88</v>
      </c>
      <c r="C3" s="97"/>
      <c r="D3" s="97"/>
      <c r="E3" s="97"/>
      <c r="F3" s="97"/>
      <c r="G3" s="97"/>
      <c r="H3" s="24"/>
      <c r="I3" s="3"/>
      <c r="J3" s="3"/>
      <c r="K3" s="3"/>
    </row>
    <row r="4" spans="2:3" s="2" customFormat="1" ht="12.75">
      <c r="B4" s="88" t="s">
        <v>90</v>
      </c>
      <c r="C4" s="5"/>
    </row>
    <row r="5" ht="15.75" thickBot="1"/>
    <row r="6" spans="1:11" ht="15" customHeight="1">
      <c r="A6" s="120" t="s">
        <v>49</v>
      </c>
      <c r="B6" s="138" t="s">
        <v>2</v>
      </c>
      <c r="C6" s="138" t="s">
        <v>40</v>
      </c>
      <c r="D6" s="138" t="s">
        <v>43</v>
      </c>
      <c r="E6" s="138" t="s">
        <v>54</v>
      </c>
      <c r="F6" s="147" t="s">
        <v>52</v>
      </c>
      <c r="G6" s="144" t="s">
        <v>2</v>
      </c>
      <c r="H6" s="141" t="s">
        <v>40</v>
      </c>
      <c r="I6" s="138" t="s">
        <v>43</v>
      </c>
      <c r="J6" s="138" t="s">
        <v>53</v>
      </c>
      <c r="K6" s="147" t="s">
        <v>52</v>
      </c>
    </row>
    <row r="7" spans="1:11" ht="15">
      <c r="A7" s="121"/>
      <c r="B7" s="139"/>
      <c r="C7" s="139"/>
      <c r="D7" s="139"/>
      <c r="E7" s="139"/>
      <c r="F7" s="148"/>
      <c r="G7" s="145"/>
      <c r="H7" s="142"/>
      <c r="I7" s="139"/>
      <c r="J7" s="139"/>
      <c r="K7" s="148"/>
    </row>
    <row r="8" spans="1:11" ht="35.25" customHeight="1" thickBot="1">
      <c r="A8" s="122"/>
      <c r="B8" s="140"/>
      <c r="C8" s="140"/>
      <c r="D8" s="140"/>
      <c r="E8" s="140"/>
      <c r="F8" s="149"/>
      <c r="G8" s="146"/>
      <c r="H8" s="143"/>
      <c r="I8" s="140"/>
      <c r="J8" s="140"/>
      <c r="K8" s="149"/>
    </row>
    <row r="9" spans="1:11" ht="30.75" customHeight="1">
      <c r="A9" s="38">
        <v>1</v>
      </c>
      <c r="B9" s="32" t="s">
        <v>27</v>
      </c>
      <c r="C9" s="37" t="s">
        <v>41</v>
      </c>
      <c r="D9" s="73">
        <v>170</v>
      </c>
      <c r="E9" s="27"/>
      <c r="F9" s="31">
        <f>D9*E9</f>
        <v>0</v>
      </c>
      <c r="G9" s="15" t="s">
        <v>27</v>
      </c>
      <c r="H9" s="37" t="s">
        <v>41</v>
      </c>
      <c r="I9" s="73">
        <v>282</v>
      </c>
      <c r="J9" s="27"/>
      <c r="K9" s="31">
        <f>I9*J9</f>
        <v>0</v>
      </c>
    </row>
    <row r="10" spans="1:11" ht="88.5" customHeight="1">
      <c r="A10" s="38">
        <v>2</v>
      </c>
      <c r="B10" s="33" t="s">
        <v>45</v>
      </c>
      <c r="C10" s="35" t="s">
        <v>41</v>
      </c>
      <c r="D10" s="6">
        <v>170</v>
      </c>
      <c r="E10" s="28"/>
      <c r="F10" s="31">
        <f aca="true" t="shared" si="0" ref="F10:F16">D10*E10</f>
        <v>0</v>
      </c>
      <c r="G10" s="12" t="s">
        <v>45</v>
      </c>
      <c r="H10" s="35" t="s">
        <v>41</v>
      </c>
      <c r="I10" s="6">
        <v>282</v>
      </c>
      <c r="J10" s="28"/>
      <c r="K10" s="31">
        <f aca="true" t="shared" si="1" ref="K10:K16">I10*J10</f>
        <v>0</v>
      </c>
    </row>
    <row r="11" spans="1:11" ht="55.5" customHeight="1">
      <c r="A11" s="38">
        <v>3</v>
      </c>
      <c r="B11" s="33" t="s">
        <v>47</v>
      </c>
      <c r="C11" s="35" t="s">
        <v>0</v>
      </c>
      <c r="D11" s="6">
        <v>152</v>
      </c>
      <c r="E11" s="28"/>
      <c r="F11" s="31">
        <f t="shared" si="0"/>
        <v>0</v>
      </c>
      <c r="G11" s="12" t="s">
        <v>47</v>
      </c>
      <c r="H11" s="35" t="s">
        <v>0</v>
      </c>
      <c r="I11" s="6">
        <v>288</v>
      </c>
      <c r="J11" s="28"/>
      <c r="K11" s="31">
        <f t="shared" si="1"/>
        <v>0</v>
      </c>
    </row>
    <row r="12" spans="1:11" ht="98.25" customHeight="1">
      <c r="A12" s="38">
        <v>4</v>
      </c>
      <c r="B12" s="33" t="s">
        <v>46</v>
      </c>
      <c r="C12" s="35" t="s">
        <v>0</v>
      </c>
      <c r="D12" s="6">
        <v>20</v>
      </c>
      <c r="E12" s="28"/>
      <c r="F12" s="31">
        <f t="shared" si="0"/>
        <v>0</v>
      </c>
      <c r="G12" s="12" t="s">
        <v>46</v>
      </c>
      <c r="H12" s="35" t="s">
        <v>0</v>
      </c>
      <c r="I12" s="6">
        <v>20</v>
      </c>
      <c r="J12" s="28"/>
      <c r="K12" s="31">
        <f t="shared" si="1"/>
        <v>0</v>
      </c>
    </row>
    <row r="13" spans="1:11" ht="45" customHeight="1">
      <c r="A13" s="38">
        <v>5</v>
      </c>
      <c r="B13" s="33" t="s">
        <v>48</v>
      </c>
      <c r="C13" s="35" t="s">
        <v>0</v>
      </c>
      <c r="D13" s="6">
        <v>132</v>
      </c>
      <c r="E13" s="28"/>
      <c r="F13" s="31">
        <f t="shared" si="0"/>
        <v>0</v>
      </c>
      <c r="G13" s="12" t="s">
        <v>48</v>
      </c>
      <c r="H13" s="35" t="s">
        <v>0</v>
      </c>
      <c r="I13" s="6">
        <v>268</v>
      </c>
      <c r="J13" s="28"/>
      <c r="K13" s="31">
        <f t="shared" si="1"/>
        <v>0</v>
      </c>
    </row>
    <row r="14" spans="1:11" ht="52.5" customHeight="1">
      <c r="A14" s="38">
        <v>6</v>
      </c>
      <c r="B14" s="33" t="s">
        <v>50</v>
      </c>
      <c r="C14" s="35" t="s">
        <v>41</v>
      </c>
      <c r="D14" s="6">
        <v>170</v>
      </c>
      <c r="E14" s="28"/>
      <c r="F14" s="31">
        <f t="shared" si="0"/>
        <v>0</v>
      </c>
      <c r="G14" s="12" t="s">
        <v>50</v>
      </c>
      <c r="H14" s="35" t="s">
        <v>41</v>
      </c>
      <c r="I14" s="6">
        <v>282</v>
      </c>
      <c r="J14" s="28"/>
      <c r="K14" s="31">
        <f t="shared" si="1"/>
        <v>0</v>
      </c>
    </row>
    <row r="15" spans="1:11" ht="38.25" customHeight="1">
      <c r="A15" s="38">
        <v>7</v>
      </c>
      <c r="B15" s="33" t="s">
        <v>5</v>
      </c>
      <c r="C15" s="35" t="s">
        <v>44</v>
      </c>
      <c r="D15" s="6">
        <v>17000</v>
      </c>
      <c r="E15" s="28"/>
      <c r="F15" s="31">
        <f t="shared" si="0"/>
        <v>0</v>
      </c>
      <c r="G15" s="12" t="s">
        <v>5</v>
      </c>
      <c r="H15" s="35" t="s">
        <v>44</v>
      </c>
      <c r="I15" s="6">
        <v>27000</v>
      </c>
      <c r="J15" s="28"/>
      <c r="K15" s="31">
        <f t="shared" si="1"/>
        <v>0</v>
      </c>
    </row>
    <row r="16" spans="1:11" ht="38.25" customHeight="1" thickBot="1">
      <c r="A16" s="38">
        <v>8</v>
      </c>
      <c r="B16" s="34" t="s">
        <v>6</v>
      </c>
      <c r="C16" s="36" t="s">
        <v>44</v>
      </c>
      <c r="D16" s="14">
        <v>17000</v>
      </c>
      <c r="E16" s="29"/>
      <c r="F16" s="31">
        <f t="shared" si="0"/>
        <v>0</v>
      </c>
      <c r="G16" s="13" t="s">
        <v>6</v>
      </c>
      <c r="H16" s="36" t="s">
        <v>44</v>
      </c>
      <c r="I16" s="14">
        <v>27000</v>
      </c>
      <c r="J16" s="29"/>
      <c r="K16" s="31">
        <f t="shared" si="1"/>
        <v>0</v>
      </c>
    </row>
    <row r="17" spans="1:11" ht="26.25" customHeight="1" thickBot="1">
      <c r="A17" s="123" t="s">
        <v>38</v>
      </c>
      <c r="B17" s="124"/>
      <c r="C17" s="124"/>
      <c r="D17" s="124"/>
      <c r="E17" s="125"/>
      <c r="F17" s="30">
        <f>SUM(F9:F16)</f>
        <v>0</v>
      </c>
      <c r="G17" s="133" t="s">
        <v>39</v>
      </c>
      <c r="H17" s="134"/>
      <c r="I17" s="134"/>
      <c r="J17" s="135"/>
      <c r="K17" s="30">
        <f>SUM(K9:K16)</f>
        <v>0</v>
      </c>
    </row>
    <row r="18" ht="15.75" thickBot="1"/>
    <row r="19" spans="1:6" ht="15" customHeight="1">
      <c r="A19" s="126" t="s">
        <v>42</v>
      </c>
      <c r="B19" s="127"/>
      <c r="C19" s="127"/>
      <c r="D19" s="127"/>
      <c r="E19" s="128"/>
      <c r="F19" s="136">
        <f>F17+K17</f>
        <v>0</v>
      </c>
    </row>
    <row r="20" spans="1:6" ht="15.75" thickBot="1">
      <c r="A20" s="129"/>
      <c r="B20" s="130"/>
      <c r="C20" s="130"/>
      <c r="D20" s="130"/>
      <c r="E20" s="131"/>
      <c r="F20" s="137"/>
    </row>
    <row r="22" spans="1:10" ht="15">
      <c r="A22" s="132" t="s">
        <v>23</v>
      </c>
      <c r="B22" s="132"/>
      <c r="C22" s="5"/>
      <c r="D22" s="2"/>
      <c r="E22" s="2"/>
      <c r="G22" s="5"/>
      <c r="H22" s="5"/>
      <c r="I22" s="2"/>
      <c r="J22" s="2"/>
    </row>
    <row r="23" spans="1:10" ht="31.5" customHeight="1">
      <c r="A23" s="98" t="s">
        <v>24</v>
      </c>
      <c r="B23" s="99"/>
      <c r="C23" s="99"/>
      <c r="D23" s="99"/>
      <c r="E23" s="100"/>
      <c r="G23" s="2"/>
      <c r="H23" s="2"/>
      <c r="I23" s="2"/>
      <c r="J23" s="2"/>
    </row>
    <row r="24" spans="2:10" ht="15">
      <c r="B24" s="11"/>
      <c r="C24" s="11"/>
      <c r="D24" s="2"/>
      <c r="E24" s="2"/>
      <c r="G24" s="11"/>
      <c r="H24" s="11"/>
      <c r="I24" s="2"/>
      <c r="J24" s="2"/>
    </row>
    <row r="25" spans="2:10" ht="15">
      <c r="B25" s="2"/>
      <c r="C25" s="2"/>
      <c r="D25" s="2"/>
      <c r="E25" s="2"/>
      <c r="G25" s="2"/>
      <c r="H25" s="2"/>
      <c r="I25" s="2"/>
      <c r="J25" s="2"/>
    </row>
    <row r="26" spans="2:10" ht="15">
      <c r="B26" s="2"/>
      <c r="C26" s="2"/>
      <c r="D26" s="2"/>
      <c r="E26" s="2"/>
      <c r="G26" s="2"/>
      <c r="H26" s="2"/>
      <c r="I26" s="2"/>
      <c r="J26" s="2"/>
    </row>
    <row r="27" spans="2:10" ht="15">
      <c r="B27" s="2"/>
      <c r="C27" s="2"/>
      <c r="D27" s="2"/>
      <c r="E27" s="2"/>
      <c r="G27" s="2"/>
      <c r="H27" s="2"/>
      <c r="I27" s="2"/>
      <c r="J27" s="2"/>
    </row>
    <row r="28" spans="2:10" ht="15">
      <c r="B28" s="2"/>
      <c r="C28" s="2"/>
      <c r="D28" s="2"/>
      <c r="E28" s="2"/>
      <c r="G28" s="2"/>
      <c r="H28" s="2"/>
      <c r="I28" s="2"/>
      <c r="J28" s="2"/>
    </row>
    <row r="29" spans="2:10" ht="15">
      <c r="B29" s="2"/>
      <c r="C29" s="2"/>
      <c r="D29" s="2"/>
      <c r="E29" s="2"/>
      <c r="G29" s="2"/>
      <c r="H29" s="2"/>
      <c r="I29" s="2"/>
      <c r="J29" s="2"/>
    </row>
  </sheetData>
  <mergeCells count="18">
    <mergeCell ref="K6:K8"/>
    <mergeCell ref="F6:F8"/>
    <mergeCell ref="B6:B8"/>
    <mergeCell ref="E6:E8"/>
    <mergeCell ref="D6:D8"/>
    <mergeCell ref="B3:G3"/>
    <mergeCell ref="G17:J17"/>
    <mergeCell ref="F19:F20"/>
    <mergeCell ref="C6:C8"/>
    <mergeCell ref="H6:H8"/>
    <mergeCell ref="G6:G8"/>
    <mergeCell ref="I6:I8"/>
    <mergeCell ref="J6:J8"/>
    <mergeCell ref="A23:E23"/>
    <mergeCell ref="A6:A8"/>
    <mergeCell ref="A17:E17"/>
    <mergeCell ref="A19:E20"/>
    <mergeCell ref="A22:B22"/>
  </mergeCells>
  <printOptions/>
  <pageMargins left="0.7" right="0.7" top="0.787401575" bottom="0.7874015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workbookViewId="0" topLeftCell="A1">
      <selection activeCell="F10" sqref="F10"/>
    </sheetView>
  </sheetViews>
  <sheetFormatPr defaultColWidth="9.140625" defaultRowHeight="15"/>
  <cols>
    <col min="1" max="1" width="2.57421875" style="0" customWidth="1"/>
    <col min="2" max="2" width="53.57421875" style="0" customWidth="1"/>
    <col min="3" max="3" width="53.00390625" style="0" customWidth="1"/>
    <col min="4" max="4" width="55.7109375" style="0" customWidth="1"/>
  </cols>
  <sheetData>
    <row r="1" s="2" customFormat="1" ht="12.75">
      <c r="B1" s="1" t="s">
        <v>32</v>
      </c>
    </row>
    <row r="2" s="2" customFormat="1" ht="12.75">
      <c r="B2" s="1" t="s">
        <v>33</v>
      </c>
    </row>
    <row r="3" spans="2:10" s="2" customFormat="1" ht="18.75" customHeight="1">
      <c r="B3" s="97" t="s">
        <v>88</v>
      </c>
      <c r="C3" s="97"/>
      <c r="D3" s="97"/>
      <c r="E3" s="97"/>
      <c r="F3" s="97"/>
      <c r="G3" s="97"/>
      <c r="H3" s="3"/>
      <c r="I3" s="3"/>
      <c r="J3" s="3"/>
    </row>
    <row r="4" s="2" customFormat="1" ht="12.75">
      <c r="B4" s="88" t="s">
        <v>90</v>
      </c>
    </row>
    <row r="5" ht="15" customHeight="1" thickBot="1"/>
    <row r="6" spans="2:6" ht="35.1" customHeight="1">
      <c r="B6" s="46" t="s">
        <v>8</v>
      </c>
      <c r="C6" s="47" t="s">
        <v>9</v>
      </c>
      <c r="D6" s="40" t="s">
        <v>56</v>
      </c>
      <c r="E6" s="2"/>
      <c r="F6" s="2"/>
    </row>
    <row r="7" spans="2:6" ht="35.1" customHeight="1">
      <c r="B7" s="48" t="s">
        <v>29</v>
      </c>
      <c r="C7" s="41"/>
      <c r="D7" s="44" t="s">
        <v>58</v>
      </c>
      <c r="E7" s="2"/>
      <c r="F7" s="2"/>
    </row>
    <row r="8" spans="2:6" ht="93.75" customHeight="1">
      <c r="B8" s="49" t="s">
        <v>91</v>
      </c>
      <c r="C8" s="41"/>
      <c r="D8" s="42" t="s">
        <v>92</v>
      </c>
      <c r="E8" s="2"/>
      <c r="F8" s="2"/>
    </row>
    <row r="9" spans="2:6" ht="52.5" customHeight="1">
      <c r="B9" s="49" t="s">
        <v>30</v>
      </c>
      <c r="C9" s="39"/>
      <c r="D9" s="42" t="s">
        <v>59</v>
      </c>
      <c r="E9" s="2"/>
      <c r="F9" s="2"/>
    </row>
    <row r="10" spans="2:6" ht="35.1" customHeight="1">
      <c r="B10" s="49" t="s">
        <v>31</v>
      </c>
      <c r="C10" s="39"/>
      <c r="D10" s="44" t="s">
        <v>58</v>
      </c>
      <c r="E10" s="2"/>
      <c r="F10" s="2"/>
    </row>
    <row r="11" spans="2:6" ht="75" customHeight="1" thickBot="1">
      <c r="B11" s="50" t="s">
        <v>55</v>
      </c>
      <c r="C11" s="51"/>
      <c r="D11" s="43" t="s">
        <v>57</v>
      </c>
      <c r="E11" s="2"/>
      <c r="F11" s="2"/>
    </row>
    <row r="12" spans="2:6" ht="75" customHeight="1" thickBot="1">
      <c r="B12" s="89" t="s">
        <v>61</v>
      </c>
      <c r="C12" s="52"/>
      <c r="D12" s="91" t="s">
        <v>62</v>
      </c>
      <c r="E12" s="2"/>
      <c r="F12" s="2"/>
    </row>
    <row r="13" spans="2:6" ht="75" customHeight="1" thickBot="1">
      <c r="B13" s="89" t="s">
        <v>93</v>
      </c>
      <c r="C13" s="52"/>
      <c r="D13" s="90" t="s">
        <v>62</v>
      </c>
      <c r="E13" s="2"/>
      <c r="F13" s="2"/>
    </row>
    <row r="14" spans="2:6" ht="15.75" thickBot="1">
      <c r="B14" s="2"/>
      <c r="C14" s="2"/>
      <c r="D14" s="2"/>
      <c r="E14" s="2"/>
      <c r="F14" s="2"/>
    </row>
    <row r="15" spans="2:6" ht="15" customHeight="1">
      <c r="B15" s="152" t="s">
        <v>60</v>
      </c>
      <c r="C15" s="153"/>
      <c r="D15" s="154"/>
      <c r="E15" s="45"/>
      <c r="F15" s="45"/>
    </row>
    <row r="16" spans="2:6" ht="15.75" thickBot="1">
      <c r="B16" s="155"/>
      <c r="C16" s="156"/>
      <c r="D16" s="157"/>
      <c r="E16" s="45"/>
      <c r="F16" s="45"/>
    </row>
    <row r="17" spans="2:6" ht="15">
      <c r="B17" s="5"/>
      <c r="C17" s="2"/>
      <c r="D17" s="2"/>
      <c r="E17" s="2"/>
      <c r="F17" s="2"/>
    </row>
    <row r="18" spans="2:6" ht="15.75" thickBot="1">
      <c r="B18" s="5" t="s">
        <v>63</v>
      </c>
      <c r="C18" s="2"/>
      <c r="D18" s="2"/>
      <c r="E18" s="2"/>
      <c r="F18" s="2"/>
    </row>
    <row r="19" spans="2:6" ht="27.75" customHeight="1" thickBot="1">
      <c r="B19" s="150" t="s">
        <v>24</v>
      </c>
      <c r="C19" s="151"/>
      <c r="D19" s="2"/>
      <c r="E19" s="2"/>
      <c r="F19" s="2"/>
    </row>
    <row r="20" spans="2:6" ht="38.25" customHeight="1">
      <c r="B20" s="158" t="s">
        <v>64</v>
      </c>
      <c r="C20" s="158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2:6" ht="15">
      <c r="B22" s="2"/>
      <c r="C22" s="2"/>
      <c r="D22" s="2"/>
      <c r="E22" s="2"/>
      <c r="F22" s="2"/>
    </row>
    <row r="23" spans="2:6" ht="15">
      <c r="B23" s="2"/>
      <c r="C23" s="2"/>
      <c r="D23" s="2"/>
      <c r="E23" s="2"/>
      <c r="F23" s="2"/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</sheetData>
  <mergeCells count="4">
    <mergeCell ref="B19:C19"/>
    <mergeCell ref="B3:G3"/>
    <mergeCell ref="B15:D16"/>
    <mergeCell ref="B20:C20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Vítek Antonín, Ing.</cp:lastModifiedBy>
  <cp:lastPrinted>2023-02-06T10:39:52Z</cp:lastPrinted>
  <dcterms:created xsi:type="dcterms:W3CDTF">2016-10-12T11:50:31Z</dcterms:created>
  <dcterms:modified xsi:type="dcterms:W3CDTF">2023-03-22T10:59:48Z</dcterms:modified>
  <cp:category/>
  <cp:version/>
  <cp:contentType/>
  <cp:contentStatus/>
</cp:coreProperties>
</file>