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416" yWindow="65416" windowWidth="29040" windowHeight="15840" activeTab="0"/>
  </bookViews>
  <sheets>
    <sheet name="63523034 LETNÍ PNEU" sheetId="1" r:id="rId1"/>
    <sheet name="63523034 ZIMNÍ PNEU" sheetId="2" r:id="rId2"/>
    <sheet name="63523034 SLUŽBY" sheetId="3" r:id="rId3"/>
    <sheet name="63523034 POŽADAVKY" sheetId="5" r:id="rId4"/>
  </sheets>
  <definedNames>
    <definedName name="_xlnm.Print_Area" localSheetId="1">'63523034 ZIMNÍ PNEU'!$B$1:$I$28</definedName>
    <definedName name="OLE_LINK1" localSheetId="0">'63523034 LETNÍ PNEU'!$B$7</definedName>
  </definedNames>
  <calcPr calcId="162913"/>
  <extLst/>
</workbook>
</file>

<file path=xl/sharedStrings.xml><?xml version="1.0" encoding="utf-8"?>
<sst xmlns="http://schemas.openxmlformats.org/spreadsheetml/2006/main" count="194" uniqueCount="84">
  <si>
    <t>ks</t>
  </si>
  <si>
    <t>Požadavek na energetickou náročnost pneumatik</t>
  </si>
  <si>
    <t>Služby</t>
  </si>
  <si>
    <t>Letní pneumatiky</t>
  </si>
  <si>
    <t>B</t>
  </si>
  <si>
    <t>Závaží nalepovací</t>
  </si>
  <si>
    <t>Závaží naklepávací</t>
  </si>
  <si>
    <t>Přilnavost na mokru, minimálně ve třídě</t>
  </si>
  <si>
    <t>Další požadavky</t>
  </si>
  <si>
    <t>ANO / NE</t>
  </si>
  <si>
    <t>Zimní pneumatiky</t>
  </si>
  <si>
    <t>Vnější hlučnost, maximálně</t>
  </si>
  <si>
    <t>A</t>
  </si>
  <si>
    <t>C</t>
  </si>
  <si>
    <t>185/60 R15 H</t>
  </si>
  <si>
    <t>195/65 R15 H</t>
  </si>
  <si>
    <t>205/55 R16 V</t>
  </si>
  <si>
    <t>215/65 R17 V</t>
  </si>
  <si>
    <t>205/65 R16 C</t>
  </si>
  <si>
    <t>215/65 R16 C</t>
  </si>
  <si>
    <t>235/65 R16 C</t>
  </si>
  <si>
    <t>215/60 R16 H</t>
  </si>
  <si>
    <t>Pokyny k vyplnění:</t>
  </si>
  <si>
    <t>podbarvená pole k doplnění účastníkem zadávacího řízení</t>
  </si>
  <si>
    <t xml:space="preserve">Požadované nové, nepoužité pneumatiky nesmí být starší více než jeden rok a musí být homologované pro provoz na pozemních komunikacích </t>
  </si>
  <si>
    <t>Značka pneumatik (výrobce + dezén)</t>
  </si>
  <si>
    <r>
      <t xml:space="preserve">Mytí sady kol </t>
    </r>
    <r>
      <rPr>
        <sz val="10"/>
        <color theme="1"/>
        <rFont val="Verdana"/>
        <family val="2"/>
      </rPr>
      <t>(4ks)</t>
    </r>
  </si>
  <si>
    <t>vč. štítku dle "Nařízení Evropského parlamentu a Rady (ES) č. 1222/2009 ze dne 25. 11. 2009 a "Nařízení Evropského parlamentu a Rady (EU) č. 2020/740 ze dne 25. 5. 2020</t>
  </si>
  <si>
    <t>On-line webový rezervační systém</t>
  </si>
  <si>
    <t>Uskladnění pneumatik včetně jejich pojištění proti poškození a krádeži u dodavatele</t>
  </si>
  <si>
    <t>Vzdálená správa uskladněných pneumatik pomocí webového rozhraní</t>
  </si>
  <si>
    <t>Příloha č. 1 Zadávací dokumentace</t>
  </si>
  <si>
    <t>Specifikace předmětu dílčích smluv, formulář pro Cenovou nabídku a kritéria hodnocení</t>
  </si>
  <si>
    <t>podbarvená pole k doplnění účastníkem zadávacího řízení!!!</t>
  </si>
  <si>
    <t>předpokládané 
množství 
v ks</t>
  </si>
  <si>
    <t>CELKOVÁ NABÍDKOVÁ CENA ZA ZIMNÍ PNEUMATIKY (kritérium hodnocení dle čl. 6.4 Zadávací dokumentace)</t>
  </si>
  <si>
    <t>CELKOVÁ NABÍDKOVÁ CENA ZA LETNÍ PNEUMATIKY (kritérium hodnocení dle čl. 6.3 Zadávací dokumentace)</t>
  </si>
  <si>
    <t xml:space="preserve">CELKEM CENOVÁ NABÍDKA  PRO velikosti disků do 15"    </t>
  </si>
  <si>
    <t>CELKEM CENOVÁ NABÍDKA  PRO velikosti disků do 16"</t>
  </si>
  <si>
    <t>MJ</t>
  </si>
  <si>
    <t>sada</t>
  </si>
  <si>
    <t>CELKOVÁ NABÍDKOVÁ CENA ZA SLUŽBY (kritérium hodnocení dle čl. 6.2 Zadávací dokumentace)</t>
  </si>
  <si>
    <t>předpokládaný počet MJ</t>
  </si>
  <si>
    <t>gram</t>
  </si>
  <si>
    <r>
      <t xml:space="preserve">Kompletní servis výměny sady kol (4ks): 
</t>
    </r>
    <r>
      <rPr>
        <sz val="10"/>
        <color theme="1"/>
        <rFont val="Verdana"/>
        <family val="2"/>
      </rPr>
      <t>demontáž / montáž kompletních kol z vozidla vč. vyvážení (bez závaží a bez případné demontáže pneumatiky z disku)</t>
    </r>
  </si>
  <si>
    <r>
      <t>Oprava defektu 1ks pneumatiky</t>
    </r>
    <r>
      <rPr>
        <sz val="10"/>
        <color theme="1"/>
        <rFont val="Verdana"/>
        <family val="2"/>
      </rPr>
      <t xml:space="preserve"> (demontáž / montáž kompletního kola z vozidla vč. lepení a vyvážení (vč. materiálu a bez případné demontáže pneumatiky z disku)</t>
    </r>
  </si>
  <si>
    <t>Demontáž / montáž pneumatiky z disku</t>
  </si>
  <si>
    <t xml:space="preserve">Likvidace starých pneumatik </t>
  </si>
  <si>
    <t>p.č.</t>
  </si>
  <si>
    <t>Uskladnění sady pneumatik (4ks) včetně vzdálené správy přes web</t>
  </si>
  <si>
    <t>Cena bez DPH za 1ks
v ,-Kč</t>
  </si>
  <si>
    <t>Cena celkem bez DPH
v ,-Kč</t>
  </si>
  <si>
    <r>
      <t xml:space="preserve">Nabídková cena bez DPH v Kč za 1MJ                            </t>
    </r>
    <r>
      <rPr>
        <b/>
        <sz val="11"/>
        <color rgb="FFFF0000"/>
        <rFont val="Verdana"/>
        <family val="2"/>
      </rPr>
      <t>velikosti disků nad 16"</t>
    </r>
    <r>
      <rPr>
        <b/>
        <sz val="10"/>
        <color theme="1"/>
        <rFont val="Verdana"/>
        <family val="2"/>
      </rPr>
      <t xml:space="preserve">                                     včetně (plech. disky i alu disky vč. užitkových vozidel (dodávek))</t>
    </r>
  </si>
  <si>
    <r>
      <t xml:space="preserve">Nabídková cena za položku bez DPH v Kč za 1MJ        </t>
    </r>
    <r>
      <rPr>
        <b/>
        <sz val="11"/>
        <color rgb="FFFF0000"/>
        <rFont val="Verdana"/>
        <family val="2"/>
      </rPr>
      <t xml:space="preserve">velikosti disků do 15"  </t>
    </r>
    <r>
      <rPr>
        <b/>
        <sz val="10"/>
        <color theme="1"/>
        <rFont val="Verdana"/>
        <family val="2"/>
      </rPr>
      <t xml:space="preserve">                                     včetně (plech. disky i alu disky)</t>
    </r>
  </si>
  <si>
    <t>Vystavení tištěného výstupního protokolu o provedené výměně pneumatik</t>
  </si>
  <si>
    <t xml:space="preserve">doložení k nabídce: </t>
  </si>
  <si>
    <t xml:space="preserve">v případě odpovědi ANO připojit k nabídce přílohu: vizuální podoba protokolu o provedené výměně pneumatik </t>
  </si>
  <si>
    <t xml:space="preserve">v případě odpovědi ANO doplnit zde web odkaz: </t>
  </si>
  <si>
    <t>v případě odpovědi ANO připojit k nabídce přílohu: čestné prohlášení účastníka formou vyplněné Přílohy č. 11 Zadávací dokumentace</t>
  </si>
  <si>
    <t>vyplnění tohoto listu slouží pro účely hodnocení podaných nabídek (kritérium hodnocení dle čl. 6.5 - 6.7 Zadávací dokumentace)</t>
  </si>
  <si>
    <t xml:space="preserve">vzdálenost provozovny od 0-10km </t>
  </si>
  <si>
    <t xml:space="preserve">
Adresa provozovny*: 
GSM souřadnice (Mapy Google):
</t>
  </si>
  <si>
    <t>Pokyny k vyplnění a informace:</t>
  </si>
  <si>
    <t xml:space="preserve">* v případě uvedení více provozoven, bude hodnocena nejblíže dostupná provozovna, která současně musí odpovídat místu plnění uvedenému dodavatelem v čl. III.2 rámcové dohody.  </t>
  </si>
  <si>
    <t>předpokládané
množství 
v ks</t>
  </si>
  <si>
    <t>185/60 R15 T</t>
  </si>
  <si>
    <t>205/55 R16 V XL</t>
  </si>
  <si>
    <t>215/60 R16 H XL</t>
  </si>
  <si>
    <t>Valivý odpor, minimálně ve třídě</t>
  </si>
  <si>
    <t>205/60 R16 H</t>
  </si>
  <si>
    <t>225/50 R17 W</t>
  </si>
  <si>
    <t>205/75 R16 C</t>
  </si>
  <si>
    <t>215/60 R17 C</t>
  </si>
  <si>
    <t>225/50 R17 V</t>
  </si>
  <si>
    <t>205/60 R16 H XL</t>
  </si>
  <si>
    <t>205/80 R16 C</t>
  </si>
  <si>
    <t>Název VZ: Nákup a výměna pneumatik 23/24 - oblast Zlín</t>
  </si>
  <si>
    <t>ev.č. VZ: 63523034</t>
  </si>
  <si>
    <t>v případě odpovědi ANO připojit k nabídce přílohu: čestné prohlášení účastníka formou vyplněné Přílohy č. 12 Zadávací dokumentace</t>
  </si>
  <si>
    <t xml:space="preserve">vzdálenost provozovny od 11km a více </t>
  </si>
  <si>
    <t>Garance minimálně 8 volných míst denně pro provedení rezervace k zajištění služby Sezónního přezutí vozidel zadavatelem v rozsahu: 
každý pracovní den v jarním období duben-květen příslušného roku a v podzimním období říjen-listopad příslušného roku v čase: 7,00 - 14,30 hod. (viz čl. III.5-III.8 rámcové dohody)</t>
  </si>
  <si>
    <r>
      <t xml:space="preserve">185/65 R15 </t>
    </r>
    <r>
      <rPr>
        <sz val="9"/>
        <color rgb="FFFF0000"/>
        <rFont val="Verdana"/>
        <family val="2"/>
      </rPr>
      <t>T</t>
    </r>
  </si>
  <si>
    <r>
      <t xml:space="preserve">215/65 R17 H </t>
    </r>
    <r>
      <rPr>
        <sz val="9"/>
        <color rgb="FFFF0000"/>
        <rFont val="Verdana"/>
        <family val="2"/>
      </rPr>
      <t>XL</t>
    </r>
    <r>
      <rPr>
        <sz val="9"/>
        <color theme="1"/>
        <rFont val="Verdana"/>
        <family val="2"/>
      </rPr>
      <t xml:space="preserve"> </t>
    </r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</si>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</sst>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Kč&quot;;\-#,##0.00\ &quot;Kč&quot;"/>
    <numFmt numFmtId="164" formatCode="_-* #,##0.00\ _K_č_-;\-* #,##0.00\ _K_č_-;_-* &quot;-&quot;??\ _K_č_-;_-@_-"/>
    <numFmt numFmtId="165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u val="single"/>
      <sz val="10"/>
      <color theme="1"/>
      <name val="Verdana"/>
      <family val="2"/>
    </font>
    <font>
      <sz val="10"/>
      <name val="Verdana"/>
      <family val="2"/>
    </font>
    <font>
      <b/>
      <sz val="10"/>
      <color rgb="FFFF0000"/>
      <name val="Verdana"/>
      <family val="2"/>
    </font>
    <font>
      <b/>
      <sz val="11"/>
      <color rgb="FFFF0000"/>
      <name val="Verdana"/>
      <family val="2"/>
    </font>
    <font>
      <b/>
      <sz val="10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9"/>
      <name val="Verdana"/>
      <family val="2"/>
    </font>
    <font>
      <b/>
      <sz val="11"/>
      <color theme="1"/>
      <name val="Verdana"/>
      <family val="2"/>
    </font>
    <font>
      <b/>
      <sz val="9"/>
      <name val="Verdana"/>
      <family val="2"/>
    </font>
    <font>
      <sz val="10"/>
      <color rgb="FFFF0000"/>
      <name val="Verdana"/>
      <family val="2"/>
    </font>
    <font>
      <sz val="9"/>
      <color rgb="FFFF0000"/>
      <name val="Verdana"/>
      <family val="2"/>
    </font>
  </fonts>
  <fills count="6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ck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 style="thick"/>
      <right/>
      <top style="medium"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thick"/>
      <right/>
      <top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60">
    <xf numFmtId="0" fontId="0" fillId="0" borderId="0" xfId="0"/>
    <xf numFmtId="0" fontId="4" fillId="0" borderId="0" xfId="0" applyFont="1"/>
    <xf numFmtId="0" fontId="2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indent="5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20" applyFont="1" applyBorder="1" applyAlignment="1">
      <alignment vertical="center" wrapText="1"/>
    </xf>
    <xf numFmtId="164" fontId="7" fillId="0" borderId="0" xfId="2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6" fillId="0" borderId="0" xfId="0" applyFont="1"/>
    <xf numFmtId="0" fontId="10" fillId="2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7" fontId="11" fillId="3" borderId="6" xfId="20" applyNumberFormat="1" applyFont="1" applyFill="1" applyBorder="1" applyAlignment="1">
      <alignment horizontal="right" vertical="center" wrapText="1" indent="1"/>
    </xf>
    <xf numFmtId="0" fontId="11" fillId="0" borderId="7" xfId="0" applyFont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 wrapText="1"/>
    </xf>
    <xf numFmtId="7" fontId="11" fillId="3" borderId="9" xfId="20" applyNumberFormat="1" applyFont="1" applyFill="1" applyBorder="1" applyAlignment="1">
      <alignment horizontal="right" vertical="center" wrapText="1" indent="1"/>
    </xf>
    <xf numFmtId="7" fontId="11" fillId="2" borderId="10" xfId="20" applyNumberFormat="1" applyFont="1" applyFill="1" applyBorder="1" applyAlignment="1">
      <alignment wrapText="1"/>
    </xf>
    <xf numFmtId="7" fontId="11" fillId="3" borderId="6" xfId="20" applyNumberFormat="1" applyFont="1" applyFill="1" applyBorder="1" applyAlignment="1">
      <alignment horizontal="right" wrapText="1" indent="1"/>
    </xf>
    <xf numFmtId="0" fontId="3" fillId="0" borderId="0" xfId="0" applyFont="1" applyAlignment="1">
      <alignment horizontal="left" vertical="center" wrapText="1"/>
    </xf>
    <xf numFmtId="0" fontId="10" fillId="0" borderId="0" xfId="0" applyFont="1"/>
    <xf numFmtId="0" fontId="11" fillId="0" borderId="0" xfId="0" applyFont="1"/>
    <xf numFmtId="165" fontId="3" fillId="3" borderId="11" xfId="20" applyNumberFormat="1" applyFont="1" applyFill="1" applyBorder="1" applyAlignment="1">
      <alignment horizontal="right" vertical="center" wrapText="1" indent="1"/>
    </xf>
    <xf numFmtId="165" fontId="3" fillId="3" borderId="1" xfId="20" applyNumberFormat="1" applyFont="1" applyFill="1" applyBorder="1" applyAlignment="1">
      <alignment horizontal="right" vertical="center" wrapText="1" indent="1"/>
    </xf>
    <xf numFmtId="165" fontId="3" fillId="3" borderId="4" xfId="20" applyNumberFormat="1" applyFont="1" applyFill="1" applyBorder="1" applyAlignment="1">
      <alignment horizontal="right" vertical="center" wrapText="1" indent="1"/>
    </xf>
    <xf numFmtId="165" fontId="3" fillId="2" borderId="12" xfId="20" applyNumberFormat="1" applyFont="1" applyFill="1" applyBorder="1" applyAlignment="1">
      <alignment horizontal="right" vertical="center" wrapText="1" indent="1"/>
    </xf>
    <xf numFmtId="165" fontId="0" fillId="2" borderId="13" xfId="0" applyNumberFormat="1" applyFill="1" applyBorder="1"/>
    <xf numFmtId="7" fontId="10" fillId="4" borderId="14" xfId="20" applyNumberFormat="1" applyFont="1" applyFill="1" applyBorder="1" applyAlignment="1">
      <alignment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3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20" xfId="0" applyFont="1" applyBorder="1" applyAlignment="1">
      <alignment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2" fillId="3" borderId="25" xfId="0" applyFont="1" applyFill="1" applyBorder="1" applyAlignment="1">
      <alignment vertical="center"/>
    </xf>
    <xf numFmtId="7" fontId="11" fillId="3" borderId="9" xfId="20" applyNumberFormat="1" applyFont="1" applyFill="1" applyBorder="1" applyAlignment="1">
      <alignment horizontal="right" wrapText="1" indent="1"/>
    </xf>
    <xf numFmtId="0" fontId="2" fillId="3" borderId="12" xfId="0" applyFont="1" applyFill="1" applyBorder="1" applyAlignment="1">
      <alignment vertical="center"/>
    </xf>
    <xf numFmtId="0" fontId="9" fillId="0" borderId="12" xfId="0" applyFont="1" applyBorder="1" applyAlignment="1">
      <alignment horizontal="left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7" fontId="11" fillId="0" borderId="29" xfId="2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7" fontId="11" fillId="0" borderId="31" xfId="2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2" fillId="5" borderId="30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wrapText="1"/>
    </xf>
    <xf numFmtId="0" fontId="12" fillId="5" borderId="32" xfId="0" applyFont="1" applyFill="1" applyBorder="1" applyAlignment="1">
      <alignment horizontal="center" vertical="center" wrapText="1"/>
    </xf>
    <xf numFmtId="0" fontId="9" fillId="0" borderId="0" xfId="0" applyFont="1"/>
    <xf numFmtId="0" fontId="12" fillId="3" borderId="14" xfId="0" applyFont="1" applyFill="1" applyBorder="1" applyAlignment="1">
      <alignment horizontal="left" vertical="center" wrapText="1"/>
    </xf>
    <xf numFmtId="0" fontId="12" fillId="3" borderId="12" xfId="0" applyFont="1" applyFill="1" applyBorder="1" applyAlignment="1">
      <alignment horizontal="left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/>
    </xf>
    <xf numFmtId="0" fontId="9" fillId="3" borderId="29" xfId="0" applyFont="1" applyFill="1" applyBorder="1" applyAlignment="1">
      <alignment horizontal="left" vertical="center"/>
    </xf>
    <xf numFmtId="0" fontId="9" fillId="3" borderId="16" xfId="0" applyFont="1" applyFill="1" applyBorder="1" applyAlignment="1">
      <alignment horizontal="left" vertical="center"/>
    </xf>
    <xf numFmtId="0" fontId="10" fillId="2" borderId="34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10" fillId="4" borderId="40" xfId="0" applyFont="1" applyFill="1" applyBorder="1" applyAlignment="1">
      <alignment horizontal="left" vertical="center" wrapText="1"/>
    </xf>
    <xf numFmtId="0" fontId="10" fillId="4" borderId="41" xfId="0" applyFont="1" applyFill="1" applyBorder="1" applyAlignment="1">
      <alignment horizontal="left" vertical="center" wrapText="1"/>
    </xf>
    <xf numFmtId="0" fontId="10" fillId="4" borderId="42" xfId="0" applyFont="1" applyFill="1" applyBorder="1" applyAlignment="1">
      <alignment horizontal="left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10" fillId="2" borderId="44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left" vertical="center"/>
    </xf>
    <xf numFmtId="0" fontId="14" fillId="3" borderId="29" xfId="0" applyFont="1" applyFill="1" applyBorder="1" applyAlignment="1">
      <alignment horizontal="left" vertical="center"/>
    </xf>
    <xf numFmtId="0" fontId="14" fillId="3" borderId="16" xfId="0" applyFont="1" applyFill="1" applyBorder="1" applyAlignment="1">
      <alignment horizontal="left" vertical="center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45" xfId="0" applyFont="1" applyFill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left" vertical="center" wrapText="1"/>
    </xf>
    <xf numFmtId="0" fontId="3" fillId="2" borderId="41" xfId="0" applyFont="1" applyFill="1" applyBorder="1" applyAlignment="1">
      <alignment horizontal="left" vertical="center" wrapText="1"/>
    </xf>
    <xf numFmtId="0" fontId="3" fillId="2" borderId="42" xfId="0" applyFont="1" applyFill="1" applyBorder="1" applyAlignment="1">
      <alignment horizontal="left" vertical="center" wrapText="1"/>
    </xf>
    <xf numFmtId="165" fontId="13" fillId="4" borderId="33" xfId="0" applyNumberFormat="1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2" borderId="54" xfId="0" applyFont="1" applyFill="1" applyBorder="1" applyAlignment="1">
      <alignment horizontal="left" vertical="center" wrapText="1"/>
    </xf>
    <xf numFmtId="0" fontId="13" fillId="4" borderId="21" xfId="0" applyFont="1" applyFill="1" applyBorder="1" applyAlignment="1">
      <alignment horizontal="left" vertical="center" wrapText="1"/>
    </xf>
    <xf numFmtId="0" fontId="13" fillId="4" borderId="43" xfId="0" applyFont="1" applyFill="1" applyBorder="1" applyAlignment="1">
      <alignment horizontal="left" vertical="center" wrapText="1"/>
    </xf>
    <xf numFmtId="0" fontId="13" fillId="4" borderId="44" xfId="0" applyFont="1" applyFill="1" applyBorder="1" applyAlignment="1">
      <alignment horizontal="left" vertical="center" wrapText="1"/>
    </xf>
    <xf numFmtId="0" fontId="13" fillId="4" borderId="24" xfId="0" applyFont="1" applyFill="1" applyBorder="1" applyAlignment="1">
      <alignment horizontal="left" vertical="center" wrapText="1"/>
    </xf>
    <xf numFmtId="0" fontId="13" fillId="4" borderId="27" xfId="0" applyFont="1" applyFill="1" applyBorder="1" applyAlignment="1">
      <alignment horizontal="left" vertical="center" wrapText="1"/>
    </xf>
    <xf numFmtId="0" fontId="13" fillId="4" borderId="5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9" fillId="3" borderId="40" xfId="0" applyFont="1" applyFill="1" applyBorder="1" applyAlignment="1">
      <alignment horizontal="left" vertical="center"/>
    </xf>
    <xf numFmtId="0" fontId="9" fillId="3" borderId="42" xfId="0" applyFont="1" applyFill="1" applyBorder="1" applyAlignment="1">
      <alignment horizontal="left" vertical="center"/>
    </xf>
    <xf numFmtId="0" fontId="13" fillId="4" borderId="21" xfId="0" applyFont="1" applyFill="1" applyBorder="1" applyAlignment="1">
      <alignment horizontal="center" vertical="center" wrapText="1"/>
    </xf>
    <xf numFmtId="0" fontId="13" fillId="4" borderId="43" xfId="0" applyFont="1" applyFill="1" applyBorder="1" applyAlignment="1">
      <alignment horizontal="center" vertical="center" wrapText="1"/>
    </xf>
    <xf numFmtId="0" fontId="13" fillId="4" borderId="44" xfId="0" applyFont="1" applyFill="1" applyBorder="1" applyAlignment="1">
      <alignment horizontal="center" vertical="center" wrapText="1"/>
    </xf>
    <xf numFmtId="0" fontId="13" fillId="4" borderId="24" xfId="0" applyFont="1" applyFill="1" applyBorder="1" applyAlignment="1">
      <alignment horizontal="center" vertical="center" wrapText="1"/>
    </xf>
    <xf numFmtId="0" fontId="13" fillId="4" borderId="27" xfId="0" applyFont="1" applyFill="1" applyBorder="1" applyAlignment="1">
      <alignment horizontal="center" vertical="center" wrapText="1"/>
    </xf>
    <xf numFmtId="0" fontId="13" fillId="4" borderId="54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7" fontId="16" fillId="0" borderId="29" xfId="2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7" fontId="16" fillId="0" borderId="31" xfId="20" applyNumberFormat="1" applyFont="1" applyFill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7" fontId="16" fillId="0" borderId="1" xfId="2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tabSelected="1" workbookViewId="0" topLeftCell="A1">
      <selection activeCell="D17" sqref="D17"/>
    </sheetView>
  </sheetViews>
  <sheetFormatPr defaultColWidth="9.00390625" defaultRowHeight="15"/>
  <cols>
    <col min="1" max="1" width="1.421875" style="2" customWidth="1"/>
    <col min="2" max="2" width="29.57421875" style="2" customWidth="1"/>
    <col min="3" max="3" width="15.7109375" style="2" customWidth="1"/>
    <col min="4" max="4" width="45.8515625" style="2" customWidth="1"/>
    <col min="5" max="5" width="21.28125" style="2" customWidth="1"/>
    <col min="6" max="8" width="17.7109375" style="2" customWidth="1"/>
    <col min="9" max="9" width="20.7109375" style="2" customWidth="1"/>
    <col min="10" max="16384" width="9.00390625" style="2" customWidth="1"/>
  </cols>
  <sheetData>
    <row r="1" ht="15">
      <c r="B1" s="1" t="s">
        <v>31</v>
      </c>
    </row>
    <row r="2" ht="15">
      <c r="B2" s="1" t="s">
        <v>32</v>
      </c>
    </row>
    <row r="3" spans="2:9" ht="18.75" customHeight="1">
      <c r="B3" s="88" t="s">
        <v>76</v>
      </c>
      <c r="C3" s="88"/>
      <c r="D3" s="88"/>
      <c r="E3" s="88"/>
      <c r="F3" s="88"/>
      <c r="G3" s="88"/>
      <c r="H3" s="88"/>
      <c r="I3" s="3"/>
    </row>
    <row r="4" ht="15">
      <c r="B4" s="82" t="s">
        <v>77</v>
      </c>
    </row>
    <row r="5" ht="15">
      <c r="B5" s="5"/>
    </row>
    <row r="6" ht="13.5" thickBot="1">
      <c r="B6" s="4"/>
    </row>
    <row r="7" spans="2:9" ht="34.5" customHeight="1">
      <c r="B7" s="94" t="s">
        <v>3</v>
      </c>
      <c r="C7" s="85" t="s">
        <v>64</v>
      </c>
      <c r="D7" s="96" t="s">
        <v>25</v>
      </c>
      <c r="E7" s="92" t="s">
        <v>50</v>
      </c>
      <c r="F7" s="101" t="s">
        <v>1</v>
      </c>
      <c r="G7" s="102"/>
      <c r="H7" s="103"/>
      <c r="I7" s="85" t="s">
        <v>51</v>
      </c>
    </row>
    <row r="8" spans="2:13" ht="45.75" customHeight="1" thickBot="1">
      <c r="B8" s="95"/>
      <c r="C8" s="86"/>
      <c r="D8" s="97"/>
      <c r="E8" s="93"/>
      <c r="F8" s="17" t="s">
        <v>68</v>
      </c>
      <c r="G8" s="62" t="s">
        <v>7</v>
      </c>
      <c r="H8" s="58" t="s">
        <v>11</v>
      </c>
      <c r="I8" s="86"/>
      <c r="M8" s="5"/>
    </row>
    <row r="9" spans="2:9" ht="21.95" customHeight="1">
      <c r="B9" s="75" t="s">
        <v>14</v>
      </c>
      <c r="C9" s="79">
        <v>12</v>
      </c>
      <c r="D9" s="18"/>
      <c r="E9" s="19"/>
      <c r="F9" s="59" t="s">
        <v>4</v>
      </c>
      <c r="G9" s="60" t="s">
        <v>4</v>
      </c>
      <c r="H9" s="61">
        <v>70</v>
      </c>
      <c r="I9" s="23">
        <f aca="true" t="shared" si="0" ref="I9:I15">(C9*E9)</f>
        <v>0</v>
      </c>
    </row>
    <row r="10" spans="2:9" ht="21.95" customHeight="1">
      <c r="B10" s="75" t="s">
        <v>81</v>
      </c>
      <c r="C10" s="79">
        <v>4</v>
      </c>
      <c r="D10" s="21"/>
      <c r="E10" s="22"/>
      <c r="F10" s="73" t="s">
        <v>4</v>
      </c>
      <c r="G10" s="74" t="s">
        <v>4</v>
      </c>
      <c r="H10" s="61">
        <v>70</v>
      </c>
      <c r="I10" s="23">
        <v>0</v>
      </c>
    </row>
    <row r="11" spans="1:9" ht="21.95" customHeight="1">
      <c r="A11" s="70"/>
      <c r="B11" s="80" t="s">
        <v>15</v>
      </c>
      <c r="C11" s="79">
        <v>4</v>
      </c>
      <c r="D11" s="21"/>
      <c r="E11" s="22"/>
      <c r="F11" s="71" t="s">
        <v>4</v>
      </c>
      <c r="G11" s="72" t="s">
        <v>12</v>
      </c>
      <c r="H11" s="150">
        <v>70</v>
      </c>
      <c r="I11" s="23">
        <v>0</v>
      </c>
    </row>
    <row r="12" spans="1:9" ht="21.95" customHeight="1">
      <c r="A12" s="70"/>
      <c r="B12" s="80" t="s">
        <v>69</v>
      </c>
      <c r="C12" s="79">
        <v>4</v>
      </c>
      <c r="D12" s="21"/>
      <c r="E12" s="22"/>
      <c r="F12" s="71" t="s">
        <v>4</v>
      </c>
      <c r="G12" s="72" t="s">
        <v>12</v>
      </c>
      <c r="H12" s="61">
        <v>69</v>
      </c>
      <c r="I12" s="23">
        <v>0</v>
      </c>
    </row>
    <row r="13" spans="2:9" ht="21.95" customHeight="1">
      <c r="B13" s="75" t="s">
        <v>16</v>
      </c>
      <c r="C13" s="79">
        <v>8</v>
      </c>
      <c r="D13" s="21"/>
      <c r="E13" s="22"/>
      <c r="F13" s="59" t="s">
        <v>4</v>
      </c>
      <c r="G13" s="60" t="s">
        <v>12</v>
      </c>
      <c r="H13" s="61">
        <v>69</v>
      </c>
      <c r="I13" s="23">
        <f t="shared" si="0"/>
        <v>0</v>
      </c>
    </row>
    <row r="14" spans="2:9" ht="21.95" customHeight="1">
      <c r="B14" s="75" t="s">
        <v>21</v>
      </c>
      <c r="C14" s="79">
        <v>12</v>
      </c>
      <c r="D14" s="21"/>
      <c r="E14" s="22"/>
      <c r="F14" s="59" t="s">
        <v>4</v>
      </c>
      <c r="G14" s="60" t="s">
        <v>12</v>
      </c>
      <c r="H14" s="61">
        <v>70</v>
      </c>
      <c r="I14" s="23">
        <f t="shared" si="0"/>
        <v>0</v>
      </c>
    </row>
    <row r="15" spans="2:9" ht="21.95" customHeight="1">
      <c r="B15" s="75" t="s">
        <v>17</v>
      </c>
      <c r="C15" s="79">
        <v>4</v>
      </c>
      <c r="D15" s="21"/>
      <c r="E15" s="22"/>
      <c r="F15" s="59" t="s">
        <v>4</v>
      </c>
      <c r="G15" s="60" t="s">
        <v>12</v>
      </c>
      <c r="H15" s="61">
        <v>70</v>
      </c>
      <c r="I15" s="23">
        <f t="shared" si="0"/>
        <v>0</v>
      </c>
    </row>
    <row r="16" spans="2:9" ht="21.95" customHeight="1">
      <c r="B16" s="75" t="s">
        <v>18</v>
      </c>
      <c r="C16" s="79">
        <v>8</v>
      </c>
      <c r="D16" s="21"/>
      <c r="E16" s="22"/>
      <c r="F16" s="59" t="s">
        <v>4</v>
      </c>
      <c r="G16" s="60" t="s">
        <v>4</v>
      </c>
      <c r="H16" s="61">
        <v>72</v>
      </c>
      <c r="I16" s="23">
        <f aca="true" t="shared" si="1" ref="I16:I21">(C16*E16)</f>
        <v>0</v>
      </c>
    </row>
    <row r="17" spans="2:9" ht="21.95" customHeight="1">
      <c r="B17" s="75" t="s">
        <v>70</v>
      </c>
      <c r="C17" s="79">
        <v>4</v>
      </c>
      <c r="D17" s="21"/>
      <c r="E17" s="22"/>
      <c r="F17" s="59" t="s">
        <v>4</v>
      </c>
      <c r="G17" s="151" t="s">
        <v>12</v>
      </c>
      <c r="H17" s="150">
        <v>70</v>
      </c>
      <c r="I17" s="23">
        <f t="shared" si="1"/>
        <v>0</v>
      </c>
    </row>
    <row r="18" spans="2:9" ht="21.95" customHeight="1">
      <c r="B18" s="75" t="s">
        <v>20</v>
      </c>
      <c r="C18" s="79">
        <v>4</v>
      </c>
      <c r="D18" s="21"/>
      <c r="E18" s="22"/>
      <c r="F18" s="59" t="s">
        <v>4</v>
      </c>
      <c r="G18" s="60" t="s">
        <v>4</v>
      </c>
      <c r="H18" s="61">
        <v>72</v>
      </c>
      <c r="I18" s="23">
        <f t="shared" si="1"/>
        <v>0</v>
      </c>
    </row>
    <row r="19" spans="2:9" ht="21.95" customHeight="1">
      <c r="B19" s="77" t="s">
        <v>71</v>
      </c>
      <c r="C19" s="81">
        <v>4</v>
      </c>
      <c r="D19" s="21"/>
      <c r="E19" s="22"/>
      <c r="F19" s="71" t="s">
        <v>4</v>
      </c>
      <c r="G19" s="72" t="s">
        <v>4</v>
      </c>
      <c r="H19" s="61">
        <v>72</v>
      </c>
      <c r="I19" s="23">
        <f t="shared" si="1"/>
        <v>0</v>
      </c>
    </row>
    <row r="20" spans="2:9" ht="21.95" customHeight="1">
      <c r="B20" s="77" t="s">
        <v>72</v>
      </c>
      <c r="C20" s="81">
        <v>4</v>
      </c>
      <c r="D20" s="21"/>
      <c r="E20" s="22"/>
      <c r="F20" s="71" t="s">
        <v>4</v>
      </c>
      <c r="G20" s="72" t="s">
        <v>4</v>
      </c>
      <c r="H20" s="61">
        <v>72</v>
      </c>
      <c r="I20" s="23">
        <f t="shared" si="1"/>
        <v>0</v>
      </c>
    </row>
    <row r="21" spans="2:9" ht="21.95" customHeight="1" thickBot="1">
      <c r="B21" s="77" t="s">
        <v>75</v>
      </c>
      <c r="C21" s="81">
        <v>4</v>
      </c>
      <c r="D21" s="21"/>
      <c r="E21" s="22"/>
      <c r="F21" s="59" t="s">
        <v>13</v>
      </c>
      <c r="G21" s="151" t="s">
        <v>13</v>
      </c>
      <c r="H21" s="61">
        <v>72</v>
      </c>
      <c r="I21" s="23">
        <f t="shared" si="1"/>
        <v>0</v>
      </c>
    </row>
    <row r="22" spans="2:9" ht="15.75" customHeight="1" thickBot="1">
      <c r="B22" s="98" t="s">
        <v>36</v>
      </c>
      <c r="C22" s="99"/>
      <c r="D22" s="99"/>
      <c r="E22" s="99"/>
      <c r="F22" s="99"/>
      <c r="G22" s="99"/>
      <c r="H22" s="100"/>
      <c r="I22" s="33">
        <f>SUM(I9:I21)</f>
        <v>0</v>
      </c>
    </row>
    <row r="23" spans="2:9" ht="15">
      <c r="B23" s="7"/>
      <c r="C23" s="7"/>
      <c r="D23" s="7"/>
      <c r="E23" s="8"/>
      <c r="F23" s="8"/>
      <c r="I23" s="8"/>
    </row>
    <row r="24" spans="2:9" ht="15">
      <c r="B24" s="5" t="s">
        <v>24</v>
      </c>
      <c r="C24" s="7"/>
      <c r="D24" s="7"/>
      <c r="E24" s="8"/>
      <c r="F24" s="8"/>
      <c r="I24" s="8"/>
    </row>
    <row r="25" spans="2:9" ht="15">
      <c r="B25" s="5" t="s">
        <v>27</v>
      </c>
      <c r="C25" s="7"/>
      <c r="D25" s="7"/>
      <c r="E25" s="8"/>
      <c r="F25" s="8"/>
      <c r="I25" s="8"/>
    </row>
    <row r="26" spans="2:9" ht="15">
      <c r="B26" s="7"/>
      <c r="C26" s="7"/>
      <c r="D26" s="7"/>
      <c r="E26" s="8"/>
      <c r="F26" s="8"/>
      <c r="G26" s="8"/>
      <c r="H26" s="8"/>
      <c r="I26" s="8"/>
    </row>
    <row r="27" spans="2:9" ht="15" customHeight="1">
      <c r="B27" s="5" t="s">
        <v>22</v>
      </c>
      <c r="I27" s="87"/>
    </row>
    <row r="28" spans="2:9" ht="24" customHeight="1">
      <c r="B28" s="89" t="s">
        <v>33</v>
      </c>
      <c r="C28" s="90"/>
      <c r="D28" s="91"/>
      <c r="I28" s="87"/>
    </row>
    <row r="29" spans="2:9" ht="14.25" customHeight="1">
      <c r="B29" s="11"/>
      <c r="I29" s="87"/>
    </row>
    <row r="30" ht="16.5" customHeight="1">
      <c r="I30" s="9"/>
    </row>
    <row r="31" ht="15">
      <c r="I31" s="9"/>
    </row>
    <row r="32" ht="15">
      <c r="I32" s="10"/>
    </row>
    <row r="33" ht="15">
      <c r="I33" s="9"/>
    </row>
    <row r="34" ht="16.5" customHeight="1">
      <c r="I34" s="9"/>
    </row>
    <row r="35" ht="16.5" customHeight="1">
      <c r="I35" s="9"/>
    </row>
    <row r="39" ht="15">
      <c r="B39" s="16"/>
    </row>
  </sheetData>
  <mergeCells count="10">
    <mergeCell ref="I7:I8"/>
    <mergeCell ref="I27:I29"/>
    <mergeCell ref="B3:H3"/>
    <mergeCell ref="B28:D28"/>
    <mergeCell ref="E7:E8"/>
    <mergeCell ref="B7:B8"/>
    <mergeCell ref="D7:D8"/>
    <mergeCell ref="B22:H22"/>
    <mergeCell ref="F7:H7"/>
    <mergeCell ref="C7:C8"/>
  </mergeCells>
  <printOptions/>
  <pageMargins left="0.25" right="0.25" top="0.75" bottom="0.75" header="0.3" footer="0.3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9"/>
  <sheetViews>
    <sheetView workbookViewId="0" topLeftCell="A1">
      <selection activeCell="F13" sqref="F13:H17"/>
    </sheetView>
  </sheetViews>
  <sheetFormatPr defaultColWidth="9.140625" defaultRowHeight="15"/>
  <cols>
    <col min="1" max="1" width="2.140625" style="2" customWidth="1"/>
    <col min="2" max="2" width="29.8515625" style="2" customWidth="1"/>
    <col min="3" max="3" width="15.7109375" style="2" customWidth="1"/>
    <col min="4" max="4" width="45.8515625" style="2" customWidth="1"/>
    <col min="5" max="5" width="21.57421875" style="2" customWidth="1"/>
    <col min="6" max="8" width="17.7109375" style="2" customWidth="1"/>
    <col min="9" max="9" width="20.7109375" style="2" customWidth="1"/>
    <col min="10" max="16384" width="9.140625" style="2" customWidth="1"/>
  </cols>
  <sheetData>
    <row r="1" ht="15">
      <c r="B1" s="1" t="s">
        <v>31</v>
      </c>
    </row>
    <row r="2" ht="15">
      <c r="B2" s="1" t="s">
        <v>32</v>
      </c>
    </row>
    <row r="3" spans="2:9" ht="18.75" customHeight="1">
      <c r="B3" s="88" t="s">
        <v>76</v>
      </c>
      <c r="C3" s="88"/>
      <c r="D3" s="88"/>
      <c r="E3" s="88"/>
      <c r="F3" s="88"/>
      <c r="G3" s="88"/>
      <c r="H3" s="88"/>
      <c r="I3" s="3"/>
    </row>
    <row r="4" ht="15">
      <c r="B4" s="82" t="s">
        <v>77</v>
      </c>
    </row>
    <row r="5" ht="34.5" customHeight="1" thickBot="1"/>
    <row r="6" spans="2:9" ht="34.5" customHeight="1">
      <c r="B6" s="101" t="s">
        <v>10</v>
      </c>
      <c r="C6" s="85" t="s">
        <v>34</v>
      </c>
      <c r="D6" s="102" t="s">
        <v>25</v>
      </c>
      <c r="E6" s="85" t="s">
        <v>50</v>
      </c>
      <c r="F6" s="94" t="s">
        <v>1</v>
      </c>
      <c r="G6" s="109"/>
      <c r="H6" s="110"/>
      <c r="I6" s="85" t="s">
        <v>51</v>
      </c>
    </row>
    <row r="7" spans="2:9" ht="45.75" customHeight="1" thickBot="1">
      <c r="B7" s="107"/>
      <c r="C7" s="86"/>
      <c r="D7" s="108"/>
      <c r="E7" s="86"/>
      <c r="F7" s="64" t="s">
        <v>68</v>
      </c>
      <c r="G7" s="63" t="s">
        <v>7</v>
      </c>
      <c r="H7" s="65" t="s">
        <v>11</v>
      </c>
      <c r="I7" s="86"/>
    </row>
    <row r="8" spans="2:9" ht="21.95" customHeight="1">
      <c r="B8" s="75" t="s">
        <v>65</v>
      </c>
      <c r="C8" s="76">
        <v>20</v>
      </c>
      <c r="D8" s="18"/>
      <c r="E8" s="24"/>
      <c r="F8" s="66" t="s">
        <v>13</v>
      </c>
      <c r="G8" s="67" t="s">
        <v>4</v>
      </c>
      <c r="H8" s="20">
        <v>70</v>
      </c>
      <c r="I8" s="23">
        <f aca="true" t="shared" si="0" ref="I8:I12">(C8*E8)</f>
        <v>0</v>
      </c>
    </row>
    <row r="9" spans="2:9" ht="21.95" customHeight="1">
      <c r="B9" s="75" t="s">
        <v>81</v>
      </c>
      <c r="C9" s="76">
        <v>4</v>
      </c>
      <c r="D9" s="18"/>
      <c r="E9" s="24"/>
      <c r="F9" s="66" t="s">
        <v>13</v>
      </c>
      <c r="G9" s="67" t="s">
        <v>4</v>
      </c>
      <c r="H9" s="20">
        <v>70</v>
      </c>
      <c r="I9" s="23">
        <v>0</v>
      </c>
    </row>
    <row r="10" spans="2:9" ht="21.95" customHeight="1">
      <c r="B10" s="75" t="s">
        <v>15</v>
      </c>
      <c r="C10" s="76">
        <v>8</v>
      </c>
      <c r="D10" s="18"/>
      <c r="E10" s="24"/>
      <c r="F10" s="66" t="s">
        <v>13</v>
      </c>
      <c r="G10" s="67" t="s">
        <v>4</v>
      </c>
      <c r="H10" s="20">
        <v>71</v>
      </c>
      <c r="I10" s="23">
        <f t="shared" si="0"/>
        <v>0</v>
      </c>
    </row>
    <row r="11" spans="2:9" ht="21.95" customHeight="1">
      <c r="B11" s="75" t="s">
        <v>66</v>
      </c>
      <c r="C11" s="76">
        <v>16</v>
      </c>
      <c r="D11" s="18"/>
      <c r="E11" s="24"/>
      <c r="F11" s="66" t="s">
        <v>13</v>
      </c>
      <c r="G11" s="67" t="s">
        <v>4</v>
      </c>
      <c r="H11" s="20">
        <v>71</v>
      </c>
      <c r="I11" s="23">
        <f t="shared" si="0"/>
        <v>0</v>
      </c>
    </row>
    <row r="12" spans="2:9" ht="21.95" customHeight="1">
      <c r="B12" s="75" t="s">
        <v>67</v>
      </c>
      <c r="C12" s="76">
        <v>8</v>
      </c>
      <c r="D12" s="18"/>
      <c r="E12" s="24"/>
      <c r="F12" s="66" t="s">
        <v>13</v>
      </c>
      <c r="G12" s="67" t="s">
        <v>4</v>
      </c>
      <c r="H12" s="20">
        <v>71</v>
      </c>
      <c r="I12" s="23">
        <f t="shared" si="0"/>
        <v>0</v>
      </c>
    </row>
    <row r="13" spans="2:9" ht="21.95" customHeight="1">
      <c r="B13" s="75" t="s">
        <v>82</v>
      </c>
      <c r="C13" s="76">
        <v>4</v>
      </c>
      <c r="D13" s="18"/>
      <c r="E13" s="24"/>
      <c r="F13" s="152" t="s">
        <v>13</v>
      </c>
      <c r="G13" s="153" t="s">
        <v>13</v>
      </c>
      <c r="H13" s="154">
        <v>72</v>
      </c>
      <c r="I13" s="23">
        <v>0</v>
      </c>
    </row>
    <row r="14" spans="2:9" ht="21.95" customHeight="1">
      <c r="B14" s="75" t="s">
        <v>18</v>
      </c>
      <c r="C14" s="76">
        <v>8</v>
      </c>
      <c r="D14" s="18"/>
      <c r="E14" s="24"/>
      <c r="F14" s="152" t="s">
        <v>83</v>
      </c>
      <c r="G14" s="67" t="s">
        <v>4</v>
      </c>
      <c r="H14" s="154">
        <v>73</v>
      </c>
      <c r="I14" s="23">
        <f aca="true" t="shared" si="1" ref="I14:I21">(C14*E14)</f>
        <v>0</v>
      </c>
    </row>
    <row r="15" spans="2:9" ht="21.95" customHeight="1">
      <c r="B15" s="75" t="s">
        <v>19</v>
      </c>
      <c r="C15" s="76">
        <v>4</v>
      </c>
      <c r="D15" s="18"/>
      <c r="E15" s="24"/>
      <c r="F15" s="152" t="s">
        <v>13</v>
      </c>
      <c r="G15" s="67" t="s">
        <v>4</v>
      </c>
      <c r="H15" s="154">
        <v>73</v>
      </c>
      <c r="I15" s="23">
        <f t="shared" si="1"/>
        <v>0</v>
      </c>
    </row>
    <row r="16" spans="2:9" ht="21.95" customHeight="1">
      <c r="B16" s="75" t="s">
        <v>20</v>
      </c>
      <c r="C16" s="76">
        <v>4</v>
      </c>
      <c r="D16" s="18"/>
      <c r="E16" s="24"/>
      <c r="F16" s="152" t="s">
        <v>13</v>
      </c>
      <c r="G16" s="67" t="s">
        <v>4</v>
      </c>
      <c r="H16" s="154">
        <v>73</v>
      </c>
      <c r="I16" s="23">
        <f t="shared" si="1"/>
        <v>0</v>
      </c>
    </row>
    <row r="17" spans="2:9" ht="21.95" customHeight="1">
      <c r="B17" s="77" t="s">
        <v>71</v>
      </c>
      <c r="C17" s="78">
        <v>4</v>
      </c>
      <c r="D17" s="21"/>
      <c r="E17" s="55"/>
      <c r="F17" s="69" t="s">
        <v>13</v>
      </c>
      <c r="G17" s="68" t="s">
        <v>4</v>
      </c>
      <c r="H17" s="155">
        <v>73</v>
      </c>
      <c r="I17" s="23">
        <f t="shared" si="1"/>
        <v>0</v>
      </c>
    </row>
    <row r="18" spans="2:9" ht="21.95" customHeight="1">
      <c r="B18" s="77" t="s">
        <v>73</v>
      </c>
      <c r="C18" s="78">
        <v>4</v>
      </c>
      <c r="D18" s="21"/>
      <c r="E18" s="55"/>
      <c r="F18" s="156" t="s">
        <v>13</v>
      </c>
      <c r="G18" s="68" t="s">
        <v>4</v>
      </c>
      <c r="H18" s="155">
        <v>71</v>
      </c>
      <c r="I18" s="23">
        <f t="shared" si="1"/>
        <v>0</v>
      </c>
    </row>
    <row r="19" spans="2:9" ht="21.95" customHeight="1">
      <c r="B19" s="77" t="s">
        <v>72</v>
      </c>
      <c r="C19" s="78">
        <v>4</v>
      </c>
      <c r="D19" s="21"/>
      <c r="E19" s="55"/>
      <c r="F19" s="156" t="s">
        <v>13</v>
      </c>
      <c r="G19" s="159" t="s">
        <v>13</v>
      </c>
      <c r="H19" s="155">
        <v>73</v>
      </c>
      <c r="I19" s="23">
        <f t="shared" si="1"/>
        <v>0</v>
      </c>
    </row>
    <row r="20" spans="2:9" ht="21.95" customHeight="1">
      <c r="B20" s="77" t="s">
        <v>74</v>
      </c>
      <c r="C20" s="78">
        <v>4</v>
      </c>
      <c r="D20" s="21"/>
      <c r="E20" s="55"/>
      <c r="F20" s="156" t="s">
        <v>13</v>
      </c>
      <c r="G20" s="68" t="s">
        <v>4</v>
      </c>
      <c r="H20" s="158">
        <v>70</v>
      </c>
      <c r="I20" s="23">
        <f t="shared" si="1"/>
        <v>0</v>
      </c>
    </row>
    <row r="21" spans="2:9" ht="21.95" customHeight="1" thickBot="1">
      <c r="B21" s="77" t="s">
        <v>75</v>
      </c>
      <c r="C21" s="78">
        <v>4</v>
      </c>
      <c r="D21" s="21"/>
      <c r="E21" s="55"/>
      <c r="F21" s="156" t="s">
        <v>13</v>
      </c>
      <c r="G21" s="157" t="s">
        <v>4</v>
      </c>
      <c r="H21" s="155">
        <v>73</v>
      </c>
      <c r="I21" s="23">
        <f t="shared" si="1"/>
        <v>0</v>
      </c>
    </row>
    <row r="22" spans="2:9" ht="13.5" thickBot="1">
      <c r="B22" s="98" t="s">
        <v>35</v>
      </c>
      <c r="C22" s="99"/>
      <c r="D22" s="99"/>
      <c r="E22" s="99"/>
      <c r="F22" s="99"/>
      <c r="G22" s="99"/>
      <c r="H22" s="100"/>
      <c r="I22" s="33">
        <f>SUM(I8:I21)</f>
        <v>0</v>
      </c>
    </row>
    <row r="24" spans="2:4" ht="15">
      <c r="B24" s="26" t="s">
        <v>24</v>
      </c>
      <c r="C24" s="27"/>
      <c r="D24" s="27"/>
    </row>
    <row r="25" spans="2:4" ht="15">
      <c r="B25" s="26" t="s">
        <v>27</v>
      </c>
      <c r="C25" s="27"/>
      <c r="D25" s="27"/>
    </row>
    <row r="26" spans="2:4" ht="15">
      <c r="B26" s="27"/>
      <c r="C26" s="27"/>
      <c r="D26" s="27"/>
    </row>
    <row r="27" spans="2:4" ht="15">
      <c r="B27" s="26" t="s">
        <v>22</v>
      </c>
      <c r="C27" s="27"/>
      <c r="D27" s="27"/>
    </row>
    <row r="28" spans="2:4" ht="24.75" customHeight="1">
      <c r="B28" s="104" t="s">
        <v>23</v>
      </c>
      <c r="C28" s="105"/>
      <c r="D28" s="106"/>
    </row>
    <row r="29" ht="15">
      <c r="B29" s="11"/>
    </row>
  </sheetData>
  <mergeCells count="9">
    <mergeCell ref="C6:C7"/>
    <mergeCell ref="B3:H3"/>
    <mergeCell ref="I6:I7"/>
    <mergeCell ref="B28:D28"/>
    <mergeCell ref="B6:B7"/>
    <mergeCell ref="E6:E7"/>
    <mergeCell ref="D6:D7"/>
    <mergeCell ref="B22:H22"/>
    <mergeCell ref="F6:H6"/>
  </mergeCells>
  <printOptions/>
  <pageMargins left="0.25" right="0.25" top="0.75" bottom="0.75" header="0.3" footer="0.3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zoomScale="80" zoomScaleNormal="80" workbookViewId="0" topLeftCell="A1">
      <selection activeCell="B4" sqref="B4"/>
    </sheetView>
  </sheetViews>
  <sheetFormatPr defaultColWidth="9.140625" defaultRowHeight="15"/>
  <cols>
    <col min="1" max="1" width="4.140625" style="0" customWidth="1"/>
    <col min="2" max="2" width="43.140625" style="0" customWidth="1"/>
    <col min="3" max="3" width="17.8515625" style="0" customWidth="1"/>
    <col min="4" max="4" width="16.7109375" style="0" customWidth="1"/>
    <col min="5" max="5" width="51.00390625" style="0" customWidth="1"/>
    <col min="6" max="6" width="19.00390625" style="0" customWidth="1"/>
    <col min="7" max="7" width="43.140625" style="0" customWidth="1"/>
    <col min="8" max="8" width="19.00390625" style="0" customWidth="1"/>
    <col min="9" max="9" width="16.8515625" style="0" customWidth="1"/>
    <col min="10" max="10" width="51.00390625" style="0" customWidth="1"/>
    <col min="11" max="11" width="18.00390625" style="0" customWidth="1"/>
  </cols>
  <sheetData>
    <row r="1" spans="2:3" s="2" customFormat="1" ht="12.75">
      <c r="B1" s="1" t="s">
        <v>31</v>
      </c>
      <c r="C1" s="1"/>
    </row>
    <row r="2" spans="2:3" s="2" customFormat="1" ht="12.75">
      <c r="B2" s="1" t="s">
        <v>32</v>
      </c>
      <c r="C2" s="1"/>
    </row>
    <row r="3" spans="2:11" s="2" customFormat="1" ht="18.75" customHeight="1">
      <c r="B3" s="88" t="s">
        <v>76</v>
      </c>
      <c r="C3" s="88"/>
      <c r="D3" s="88"/>
      <c r="E3" s="88"/>
      <c r="F3" s="88"/>
      <c r="G3" s="88"/>
      <c r="H3" s="25"/>
      <c r="I3" s="3"/>
      <c r="J3" s="3"/>
      <c r="K3" s="3"/>
    </row>
    <row r="4" spans="2:3" s="2" customFormat="1" ht="12.75">
      <c r="B4" s="82" t="s">
        <v>77</v>
      </c>
      <c r="C4" s="5"/>
    </row>
    <row r="5" ht="15.75" thickBot="1"/>
    <row r="6" spans="1:11" ht="15" customHeight="1">
      <c r="A6" s="128" t="s">
        <v>48</v>
      </c>
      <c r="B6" s="114" t="s">
        <v>2</v>
      </c>
      <c r="C6" s="114" t="s">
        <v>39</v>
      </c>
      <c r="D6" s="114" t="s">
        <v>42</v>
      </c>
      <c r="E6" s="114" t="s">
        <v>53</v>
      </c>
      <c r="F6" s="111" t="s">
        <v>51</v>
      </c>
      <c r="G6" s="125" t="s">
        <v>2</v>
      </c>
      <c r="H6" s="122" t="s">
        <v>39</v>
      </c>
      <c r="I6" s="114" t="s">
        <v>42</v>
      </c>
      <c r="J6" s="114" t="s">
        <v>52</v>
      </c>
      <c r="K6" s="111" t="s">
        <v>51</v>
      </c>
    </row>
    <row r="7" spans="1:11" ht="15">
      <c r="A7" s="129"/>
      <c r="B7" s="115"/>
      <c r="C7" s="115"/>
      <c r="D7" s="115"/>
      <c r="E7" s="115"/>
      <c r="F7" s="112"/>
      <c r="G7" s="126"/>
      <c r="H7" s="123"/>
      <c r="I7" s="115"/>
      <c r="J7" s="115"/>
      <c r="K7" s="112"/>
    </row>
    <row r="8" spans="1:11" ht="35.25" customHeight="1" thickBot="1">
      <c r="A8" s="130"/>
      <c r="B8" s="116"/>
      <c r="C8" s="116"/>
      <c r="D8" s="116"/>
      <c r="E8" s="116"/>
      <c r="F8" s="113"/>
      <c r="G8" s="127"/>
      <c r="H8" s="124"/>
      <c r="I8" s="116"/>
      <c r="J8" s="116"/>
      <c r="K8" s="113"/>
    </row>
    <row r="9" spans="1:11" ht="30.75" customHeight="1">
      <c r="A9" s="40">
        <v>1</v>
      </c>
      <c r="B9" s="34" t="s">
        <v>26</v>
      </c>
      <c r="C9" s="39" t="s">
        <v>40</v>
      </c>
      <c r="D9" s="41">
        <v>84</v>
      </c>
      <c r="E9" s="28"/>
      <c r="F9" s="32">
        <f>D9*E9</f>
        <v>0</v>
      </c>
      <c r="G9" s="15" t="s">
        <v>26</v>
      </c>
      <c r="H9" s="39" t="s">
        <v>40</v>
      </c>
      <c r="I9" s="41">
        <v>112</v>
      </c>
      <c r="J9" s="28"/>
      <c r="K9" s="32">
        <f>I9*J9</f>
        <v>0</v>
      </c>
    </row>
    <row r="10" spans="1:11" ht="88.5" customHeight="1">
      <c r="A10" s="40">
        <v>2</v>
      </c>
      <c r="B10" s="35" t="s">
        <v>44</v>
      </c>
      <c r="C10" s="37" t="s">
        <v>40</v>
      </c>
      <c r="D10" s="6">
        <v>84</v>
      </c>
      <c r="E10" s="29"/>
      <c r="F10" s="32">
        <f aca="true" t="shared" si="0" ref="F10:F16">D10*E10</f>
        <v>0</v>
      </c>
      <c r="G10" s="12" t="s">
        <v>44</v>
      </c>
      <c r="H10" s="37" t="s">
        <v>40</v>
      </c>
      <c r="I10" s="6">
        <v>112</v>
      </c>
      <c r="J10" s="29"/>
      <c r="K10" s="32">
        <f aca="true" t="shared" si="1" ref="K10:K16">I10*J10</f>
        <v>0</v>
      </c>
    </row>
    <row r="11" spans="1:11" ht="55.5" customHeight="1">
      <c r="A11" s="40">
        <v>3</v>
      </c>
      <c r="B11" s="35" t="s">
        <v>46</v>
      </c>
      <c r="C11" s="37" t="s">
        <v>0</v>
      </c>
      <c r="D11" s="6">
        <v>67</v>
      </c>
      <c r="E11" s="29"/>
      <c r="F11" s="32">
        <f t="shared" si="0"/>
        <v>0</v>
      </c>
      <c r="G11" s="12" t="s">
        <v>46</v>
      </c>
      <c r="H11" s="37" t="s">
        <v>0</v>
      </c>
      <c r="I11" s="6">
        <v>135</v>
      </c>
      <c r="J11" s="29"/>
      <c r="K11" s="32">
        <f t="shared" si="1"/>
        <v>0</v>
      </c>
    </row>
    <row r="12" spans="1:11" ht="98.25" customHeight="1">
      <c r="A12" s="40">
        <v>4</v>
      </c>
      <c r="B12" s="35" t="s">
        <v>45</v>
      </c>
      <c r="C12" s="37" t="s">
        <v>0</v>
      </c>
      <c r="D12" s="6">
        <v>15</v>
      </c>
      <c r="E12" s="29"/>
      <c r="F12" s="32">
        <f t="shared" si="0"/>
        <v>0</v>
      </c>
      <c r="G12" s="12" t="s">
        <v>45</v>
      </c>
      <c r="H12" s="37" t="s">
        <v>0</v>
      </c>
      <c r="I12" s="6">
        <v>15</v>
      </c>
      <c r="J12" s="29"/>
      <c r="K12" s="32">
        <f t="shared" si="1"/>
        <v>0</v>
      </c>
    </row>
    <row r="13" spans="1:11" ht="45" customHeight="1">
      <c r="A13" s="40">
        <v>5</v>
      </c>
      <c r="B13" s="35" t="s">
        <v>47</v>
      </c>
      <c r="C13" s="37" t="s">
        <v>0</v>
      </c>
      <c r="D13" s="6">
        <v>52</v>
      </c>
      <c r="E13" s="29"/>
      <c r="F13" s="32">
        <f t="shared" si="0"/>
        <v>0</v>
      </c>
      <c r="G13" s="12" t="s">
        <v>47</v>
      </c>
      <c r="H13" s="37" t="s">
        <v>0</v>
      </c>
      <c r="I13" s="6">
        <v>120</v>
      </c>
      <c r="J13" s="29"/>
      <c r="K13" s="32">
        <f t="shared" si="1"/>
        <v>0</v>
      </c>
    </row>
    <row r="14" spans="1:11" ht="52.5" customHeight="1">
      <c r="A14" s="40">
        <v>6</v>
      </c>
      <c r="B14" s="35" t="s">
        <v>49</v>
      </c>
      <c r="C14" s="37" t="s">
        <v>40</v>
      </c>
      <c r="D14" s="6">
        <v>84</v>
      </c>
      <c r="E14" s="29"/>
      <c r="F14" s="32">
        <f t="shared" si="0"/>
        <v>0</v>
      </c>
      <c r="G14" s="12" t="s">
        <v>49</v>
      </c>
      <c r="H14" s="37" t="s">
        <v>40</v>
      </c>
      <c r="I14" s="6">
        <v>112</v>
      </c>
      <c r="J14" s="29"/>
      <c r="K14" s="32">
        <f t="shared" si="1"/>
        <v>0</v>
      </c>
    </row>
    <row r="15" spans="1:11" ht="38.25" customHeight="1">
      <c r="A15" s="40">
        <v>7</v>
      </c>
      <c r="B15" s="35" t="s">
        <v>5</v>
      </c>
      <c r="C15" s="37" t="s">
        <v>43</v>
      </c>
      <c r="D15" s="6">
        <v>8000</v>
      </c>
      <c r="E15" s="29"/>
      <c r="F15" s="32">
        <f t="shared" si="0"/>
        <v>0</v>
      </c>
      <c r="G15" s="12" t="s">
        <v>5</v>
      </c>
      <c r="H15" s="37" t="s">
        <v>43</v>
      </c>
      <c r="I15" s="6">
        <v>11000</v>
      </c>
      <c r="J15" s="29"/>
      <c r="K15" s="32">
        <f t="shared" si="1"/>
        <v>0</v>
      </c>
    </row>
    <row r="16" spans="1:11" ht="38.25" customHeight="1" thickBot="1">
      <c r="A16" s="40">
        <v>8</v>
      </c>
      <c r="B16" s="36" t="s">
        <v>6</v>
      </c>
      <c r="C16" s="38" t="s">
        <v>43</v>
      </c>
      <c r="D16" s="14">
        <v>8000</v>
      </c>
      <c r="E16" s="30"/>
      <c r="F16" s="32">
        <f t="shared" si="0"/>
        <v>0</v>
      </c>
      <c r="G16" s="13" t="s">
        <v>6</v>
      </c>
      <c r="H16" s="38" t="s">
        <v>43</v>
      </c>
      <c r="I16" s="14">
        <v>11000</v>
      </c>
      <c r="J16" s="30"/>
      <c r="K16" s="32">
        <f t="shared" si="1"/>
        <v>0</v>
      </c>
    </row>
    <row r="17" spans="1:11" ht="26.25" customHeight="1" thickBot="1">
      <c r="A17" s="131" t="s">
        <v>37</v>
      </c>
      <c r="B17" s="132"/>
      <c r="C17" s="132"/>
      <c r="D17" s="132"/>
      <c r="E17" s="133"/>
      <c r="F17" s="31">
        <f>SUM(F9:F16)</f>
        <v>0</v>
      </c>
      <c r="G17" s="117" t="s">
        <v>38</v>
      </c>
      <c r="H17" s="118"/>
      <c r="I17" s="118"/>
      <c r="J17" s="119"/>
      <c r="K17" s="31">
        <f>SUM(K9:K16)</f>
        <v>0</v>
      </c>
    </row>
    <row r="18" ht="15.75" thickBot="1"/>
    <row r="19" spans="1:6" ht="15" customHeight="1">
      <c r="A19" s="134" t="s">
        <v>41</v>
      </c>
      <c r="B19" s="135"/>
      <c r="C19" s="135"/>
      <c r="D19" s="135"/>
      <c r="E19" s="136"/>
      <c r="F19" s="120">
        <f>F17+K17</f>
        <v>0</v>
      </c>
    </row>
    <row r="20" spans="1:6" ht="15.75" thickBot="1">
      <c r="A20" s="137"/>
      <c r="B20" s="138"/>
      <c r="C20" s="138"/>
      <c r="D20" s="138"/>
      <c r="E20" s="139"/>
      <c r="F20" s="121"/>
    </row>
    <row r="22" spans="1:10" ht="15">
      <c r="A22" s="140" t="s">
        <v>22</v>
      </c>
      <c r="B22" s="140"/>
      <c r="C22" s="5"/>
      <c r="D22" s="2"/>
      <c r="E22" s="2"/>
      <c r="G22" s="5"/>
      <c r="H22" s="5"/>
      <c r="I22" s="2"/>
      <c r="J22" s="2"/>
    </row>
    <row r="23" spans="1:10" ht="31.5" customHeight="1">
      <c r="A23" s="89" t="s">
        <v>23</v>
      </c>
      <c r="B23" s="90"/>
      <c r="C23" s="90"/>
      <c r="D23" s="90"/>
      <c r="E23" s="91"/>
      <c r="G23" s="2"/>
      <c r="H23" s="2"/>
      <c r="I23" s="2"/>
      <c r="J23" s="2"/>
    </row>
    <row r="24" spans="2:10" ht="15">
      <c r="B24" s="11"/>
      <c r="C24" s="11"/>
      <c r="D24" s="2"/>
      <c r="E24" s="2"/>
      <c r="G24" s="11"/>
      <c r="H24" s="11"/>
      <c r="I24" s="2"/>
      <c r="J24" s="2"/>
    </row>
    <row r="25" spans="2:10" ht="15">
      <c r="B25" s="2"/>
      <c r="C25" s="2"/>
      <c r="D25" s="2"/>
      <c r="E25" s="2"/>
      <c r="G25" s="2"/>
      <c r="H25" s="2"/>
      <c r="I25" s="2"/>
      <c r="J25" s="2"/>
    </row>
    <row r="26" spans="2:10" ht="15">
      <c r="B26" s="2"/>
      <c r="C26" s="2"/>
      <c r="D26" s="2"/>
      <c r="E26" s="2"/>
      <c r="G26" s="2"/>
      <c r="H26" s="2"/>
      <c r="I26" s="2"/>
      <c r="J26" s="2"/>
    </row>
    <row r="27" spans="2:10" ht="15">
      <c r="B27" s="2"/>
      <c r="C27" s="2"/>
      <c r="D27" s="2"/>
      <c r="E27" s="2"/>
      <c r="G27" s="2"/>
      <c r="H27" s="2"/>
      <c r="I27" s="2"/>
      <c r="J27" s="2"/>
    </row>
    <row r="28" spans="2:10" ht="15">
      <c r="B28" s="2"/>
      <c r="C28" s="2"/>
      <c r="D28" s="2"/>
      <c r="E28" s="2"/>
      <c r="G28" s="2"/>
      <c r="H28" s="2"/>
      <c r="I28" s="2"/>
      <c r="J28" s="2"/>
    </row>
    <row r="29" spans="2:10" ht="15">
      <c r="B29" s="2"/>
      <c r="C29" s="2"/>
      <c r="D29" s="2"/>
      <c r="E29" s="2"/>
      <c r="G29" s="2"/>
      <c r="H29" s="2"/>
      <c r="I29" s="2"/>
      <c r="J29" s="2"/>
    </row>
  </sheetData>
  <mergeCells count="18">
    <mergeCell ref="A23:E23"/>
    <mergeCell ref="A6:A8"/>
    <mergeCell ref="A17:E17"/>
    <mergeCell ref="A19:E20"/>
    <mergeCell ref="A22:B22"/>
    <mergeCell ref="B3:G3"/>
    <mergeCell ref="G17:J17"/>
    <mergeCell ref="F19:F20"/>
    <mergeCell ref="C6:C8"/>
    <mergeCell ref="H6:H8"/>
    <mergeCell ref="G6:G8"/>
    <mergeCell ref="I6:I8"/>
    <mergeCell ref="J6:J8"/>
    <mergeCell ref="K6:K8"/>
    <mergeCell ref="F6:F8"/>
    <mergeCell ref="B6:B8"/>
    <mergeCell ref="E6:E8"/>
    <mergeCell ref="D6:D8"/>
  </mergeCells>
  <printOptions/>
  <pageMargins left="0.7" right="0.7" top="0.787401575" bottom="0.787401575" header="0.3" footer="0.3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6"/>
  <sheetViews>
    <sheetView workbookViewId="0" topLeftCell="A4">
      <selection activeCell="L11" sqref="L11"/>
    </sheetView>
  </sheetViews>
  <sheetFormatPr defaultColWidth="9.140625" defaultRowHeight="15"/>
  <cols>
    <col min="1" max="1" width="2.57421875" style="0" customWidth="1"/>
    <col min="2" max="2" width="53.57421875" style="0" customWidth="1"/>
    <col min="3" max="3" width="53.00390625" style="0" customWidth="1"/>
    <col min="4" max="4" width="55.7109375" style="0" customWidth="1"/>
  </cols>
  <sheetData>
    <row r="1" s="2" customFormat="1" ht="12.75">
      <c r="B1" s="1" t="s">
        <v>31</v>
      </c>
    </row>
    <row r="2" s="2" customFormat="1" ht="12.75">
      <c r="B2" s="1" t="s">
        <v>32</v>
      </c>
    </row>
    <row r="3" spans="2:10" s="2" customFormat="1" ht="18.75" customHeight="1">
      <c r="B3" s="88" t="s">
        <v>76</v>
      </c>
      <c r="C3" s="88"/>
      <c r="D3" s="88"/>
      <c r="E3" s="88"/>
      <c r="F3" s="88"/>
      <c r="G3" s="88"/>
      <c r="H3" s="3"/>
      <c r="I3" s="3"/>
      <c r="J3" s="3"/>
    </row>
    <row r="4" s="2" customFormat="1" ht="12.75">
      <c r="B4" s="82" t="s">
        <v>77</v>
      </c>
    </row>
    <row r="5" ht="15" customHeight="1" thickBot="1"/>
    <row r="6" spans="2:6" ht="35.1" customHeight="1">
      <c r="B6" s="49" t="s">
        <v>8</v>
      </c>
      <c r="C6" s="50" t="s">
        <v>9</v>
      </c>
      <c r="D6" s="43" t="s">
        <v>55</v>
      </c>
      <c r="E6" s="2"/>
      <c r="F6" s="2"/>
    </row>
    <row r="7" spans="2:6" ht="35.1" customHeight="1">
      <c r="B7" s="51" t="s">
        <v>28</v>
      </c>
      <c r="C7" s="44"/>
      <c r="D7" s="47" t="s">
        <v>57</v>
      </c>
      <c r="E7" s="2"/>
      <c r="F7" s="2"/>
    </row>
    <row r="8" spans="2:6" ht="93.75" customHeight="1">
      <c r="B8" s="52" t="s">
        <v>80</v>
      </c>
      <c r="C8" s="44"/>
      <c r="D8" s="45" t="s">
        <v>78</v>
      </c>
      <c r="E8" s="2"/>
      <c r="F8" s="2"/>
    </row>
    <row r="9" spans="2:6" ht="52.5" customHeight="1">
      <c r="B9" s="52" t="s">
        <v>29</v>
      </c>
      <c r="C9" s="42"/>
      <c r="D9" s="45" t="s">
        <v>58</v>
      </c>
      <c r="E9" s="2"/>
      <c r="F9" s="2"/>
    </row>
    <row r="10" spans="2:6" ht="35.1" customHeight="1">
      <c r="B10" s="52" t="s">
        <v>30</v>
      </c>
      <c r="C10" s="42"/>
      <c r="D10" s="47" t="s">
        <v>57</v>
      </c>
      <c r="E10" s="2"/>
      <c r="F10" s="2"/>
    </row>
    <row r="11" spans="2:6" ht="75" customHeight="1" thickBot="1">
      <c r="B11" s="53" t="s">
        <v>54</v>
      </c>
      <c r="C11" s="54"/>
      <c r="D11" s="46" t="s">
        <v>56</v>
      </c>
      <c r="E11" s="2"/>
      <c r="F11" s="2"/>
    </row>
    <row r="12" spans="2:6" ht="75" customHeight="1" thickBot="1">
      <c r="B12" s="57" t="s">
        <v>60</v>
      </c>
      <c r="C12" s="56"/>
      <c r="D12" s="84" t="s">
        <v>61</v>
      </c>
      <c r="E12" s="2"/>
      <c r="F12" s="2"/>
    </row>
    <row r="13" spans="2:6" ht="75" customHeight="1" thickBot="1">
      <c r="B13" s="57" t="s">
        <v>79</v>
      </c>
      <c r="C13" s="56"/>
      <c r="D13" s="83" t="s">
        <v>61</v>
      </c>
      <c r="E13" s="2"/>
      <c r="F13" s="2"/>
    </row>
    <row r="14" spans="2:6" ht="15.75" thickBot="1">
      <c r="B14" s="2"/>
      <c r="C14" s="2"/>
      <c r="D14" s="2"/>
      <c r="E14" s="2"/>
      <c r="F14" s="2"/>
    </row>
    <row r="15" spans="2:6" ht="15" customHeight="1">
      <c r="B15" s="143" t="s">
        <v>59</v>
      </c>
      <c r="C15" s="144"/>
      <c r="D15" s="145"/>
      <c r="E15" s="48"/>
      <c r="F15" s="48"/>
    </row>
    <row r="16" spans="2:6" ht="15.75" thickBot="1">
      <c r="B16" s="146"/>
      <c r="C16" s="147"/>
      <c r="D16" s="148"/>
      <c r="E16" s="48"/>
      <c r="F16" s="48"/>
    </row>
    <row r="17" spans="2:6" ht="15">
      <c r="B17" s="5"/>
      <c r="C17" s="2"/>
      <c r="D17" s="2"/>
      <c r="E17" s="2"/>
      <c r="F17" s="2"/>
    </row>
    <row r="18" spans="2:6" ht="15.75" thickBot="1">
      <c r="B18" s="5" t="s">
        <v>62</v>
      </c>
      <c r="C18" s="2"/>
      <c r="D18" s="2"/>
      <c r="E18" s="2"/>
      <c r="F18" s="2"/>
    </row>
    <row r="19" spans="2:6" ht="27.75" customHeight="1" thickBot="1">
      <c r="B19" s="141" t="s">
        <v>23</v>
      </c>
      <c r="C19" s="142"/>
      <c r="D19" s="2"/>
      <c r="E19" s="2"/>
      <c r="F19" s="2"/>
    </row>
    <row r="20" spans="2:6" ht="38.25" customHeight="1">
      <c r="B20" s="149" t="s">
        <v>63</v>
      </c>
      <c r="C20" s="149"/>
      <c r="D20" s="2"/>
      <c r="E20" s="2"/>
      <c r="F20" s="2"/>
    </row>
    <row r="21" spans="2:6" ht="15">
      <c r="B21" s="2"/>
      <c r="C21" s="2"/>
      <c r="D21" s="2"/>
      <c r="E21" s="2"/>
      <c r="F21" s="2"/>
    </row>
    <row r="22" spans="2:6" ht="15">
      <c r="B22" s="2"/>
      <c r="C22" s="2"/>
      <c r="D22" s="2"/>
      <c r="E22" s="2"/>
      <c r="F22" s="2"/>
    </row>
    <row r="23" spans="2:6" ht="15">
      <c r="B23" s="2"/>
      <c r="C23" s="2"/>
      <c r="D23" s="2"/>
      <c r="E23" s="2"/>
      <c r="F23" s="2"/>
    </row>
    <row r="24" spans="2:6" ht="15">
      <c r="B24" s="2"/>
      <c r="C24" s="2"/>
      <c r="D24" s="2"/>
      <c r="E24" s="2"/>
      <c r="F24" s="2"/>
    </row>
    <row r="25" spans="2:6" ht="15">
      <c r="B25" s="2"/>
      <c r="C25" s="2"/>
      <c r="D25" s="2"/>
      <c r="E25" s="2"/>
      <c r="F25" s="2"/>
    </row>
    <row r="26" spans="2:6" ht="15">
      <c r="B26" s="2"/>
      <c r="C26" s="2"/>
      <c r="D26" s="2"/>
      <c r="E26" s="2"/>
      <c r="F26" s="2"/>
    </row>
  </sheetData>
  <mergeCells count="4">
    <mergeCell ref="B19:C19"/>
    <mergeCell ref="B3:G3"/>
    <mergeCell ref="B15:D16"/>
    <mergeCell ref="B20:C20"/>
  </mergeCells>
  <printOptions/>
  <pageMargins left="0.7" right="0.7" top="0.787401575" bottom="0.787401575" header="0.3" footer="0.3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Skopal Antonín, Ing.</cp:lastModifiedBy>
  <cp:lastPrinted>2023-02-06T10:39:52Z</cp:lastPrinted>
  <dcterms:created xsi:type="dcterms:W3CDTF">2016-10-12T11:50:31Z</dcterms:created>
  <dcterms:modified xsi:type="dcterms:W3CDTF">2023-03-22T08:51:01Z</dcterms:modified>
  <cp:category/>
  <cp:version/>
  <cp:contentType/>
  <cp:contentStatus/>
</cp:coreProperties>
</file>