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3\63523026 ... tažených vozů pro opravy trakčního vedení - VŠ\01_ZD\2_1 P1 Specifikace předmětu dílčích smlu, formulář pro cenovou nabídku\"/>
    </mc:Choice>
  </mc:AlternateContent>
  <bookViews>
    <workbookView xWindow="0" yWindow="0" windowWidth="28800" windowHeight="13635"/>
  </bookViews>
  <sheets>
    <sheet name="VÝKAZ VÝMĚR" sheetId="4" r:id="rId1"/>
  </sheet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K101" i="4" l="1"/>
  <c r="L101" i="4" s="1"/>
  <c r="K100" i="4"/>
  <c r="K26" i="4"/>
  <c r="L26" i="4" s="1"/>
  <c r="K25" i="4"/>
  <c r="L100" i="4" l="1"/>
  <c r="L25" i="4"/>
  <c r="I98" i="4"/>
  <c r="K135" i="4" l="1"/>
  <c r="K134" i="4"/>
  <c r="K133" i="4"/>
  <c r="K132" i="4"/>
  <c r="K131" i="4"/>
  <c r="I127" i="4"/>
  <c r="K127" i="4"/>
  <c r="I135" i="4"/>
  <c r="I134" i="4"/>
  <c r="I133" i="4"/>
  <c r="I132" i="4"/>
  <c r="I131" i="4"/>
  <c r="L132" i="4" l="1"/>
  <c r="L133" i="4"/>
  <c r="L131" i="4"/>
  <c r="L134" i="4"/>
  <c r="L127" i="4"/>
  <c r="L135" i="4"/>
  <c r="I48" i="4"/>
  <c r="K48" i="4"/>
  <c r="K117" i="4" l="1"/>
  <c r="K115" i="4"/>
  <c r="I117" i="4"/>
  <c r="K124" i="4"/>
  <c r="K123" i="4"/>
  <c r="K122" i="4"/>
  <c r="K121" i="4"/>
  <c r="I121" i="4"/>
  <c r="I124" i="4"/>
  <c r="I123" i="4"/>
  <c r="I122" i="4"/>
  <c r="I115" i="4"/>
  <c r="I126" i="4"/>
  <c r="K126" i="4"/>
  <c r="I128" i="4"/>
  <c r="K128" i="4"/>
  <c r="I136" i="4"/>
  <c r="I137" i="4"/>
  <c r="I138" i="4"/>
  <c r="I139" i="4"/>
  <c r="L117" i="4" l="1"/>
  <c r="L124" i="4"/>
  <c r="L123" i="4"/>
  <c r="L122" i="4"/>
  <c r="L121" i="4"/>
  <c r="L126" i="4"/>
  <c r="L128" i="4"/>
  <c r="K98" i="4"/>
  <c r="L98" i="4" l="1"/>
  <c r="K23" i="4"/>
  <c r="K28" i="4"/>
  <c r="I23" i="4"/>
  <c r="L23" i="4" l="1"/>
  <c r="K103" i="4"/>
  <c r="K142" i="4" l="1"/>
  <c r="L142" i="4" s="1"/>
  <c r="K141" i="4"/>
  <c r="I141" i="4"/>
  <c r="K140" i="4"/>
  <c r="I140" i="4"/>
  <c r="K139" i="4"/>
  <c r="K138" i="4"/>
  <c r="K137" i="4"/>
  <c r="K136" i="4"/>
  <c r="L136" i="4" s="1"/>
  <c r="K130" i="4"/>
  <c r="K119" i="4"/>
  <c r="I119" i="4"/>
  <c r="K118" i="4"/>
  <c r="I118" i="4"/>
  <c r="K116" i="4"/>
  <c r="I116" i="4"/>
  <c r="K114" i="4"/>
  <c r="I114" i="4"/>
  <c r="K113" i="4"/>
  <c r="I113" i="4"/>
  <c r="K111" i="4"/>
  <c r="I111" i="4"/>
  <c r="K110" i="4"/>
  <c r="I110" i="4"/>
  <c r="K109" i="4"/>
  <c r="I109" i="4"/>
  <c r="K107" i="4"/>
  <c r="I107" i="4"/>
  <c r="K106" i="4"/>
  <c r="I106" i="4"/>
  <c r="K105" i="4"/>
  <c r="I105" i="4"/>
  <c r="K104" i="4"/>
  <c r="I104" i="4"/>
  <c r="I103" i="4"/>
  <c r="L103" i="4" s="1"/>
  <c r="K67" i="4"/>
  <c r="L67" i="4" s="1"/>
  <c r="K66" i="4"/>
  <c r="I66" i="4"/>
  <c r="K65" i="4"/>
  <c r="I65" i="4"/>
  <c r="K64" i="4"/>
  <c r="I64" i="4"/>
  <c r="K63" i="4"/>
  <c r="I63" i="4"/>
  <c r="K62" i="4"/>
  <c r="K60" i="4"/>
  <c r="I60" i="4"/>
  <c r="K59" i="4"/>
  <c r="I59" i="4"/>
  <c r="K58" i="4"/>
  <c r="I58" i="4"/>
  <c r="K56" i="4"/>
  <c r="I56" i="4"/>
  <c r="K55" i="4"/>
  <c r="I55" i="4"/>
  <c r="K54" i="4"/>
  <c r="I54" i="4"/>
  <c r="K53" i="4"/>
  <c r="I53" i="4"/>
  <c r="K51" i="4"/>
  <c r="I51" i="4"/>
  <c r="K50" i="4"/>
  <c r="I50" i="4"/>
  <c r="K49" i="4"/>
  <c r="I49" i="4"/>
  <c r="K47" i="4"/>
  <c r="I47" i="4"/>
  <c r="K46" i="4"/>
  <c r="I46" i="4"/>
  <c r="K44" i="4"/>
  <c r="I44" i="4"/>
  <c r="K43" i="4"/>
  <c r="I43" i="4"/>
  <c r="K42" i="4"/>
  <c r="I42" i="4"/>
  <c r="K41" i="4"/>
  <c r="I41" i="4"/>
  <c r="K39" i="4"/>
  <c r="I39" i="4"/>
  <c r="K38" i="4"/>
  <c r="I38" i="4"/>
  <c r="K37" i="4"/>
  <c r="I37" i="4"/>
  <c r="K36" i="4"/>
  <c r="I36" i="4"/>
  <c r="K35" i="4"/>
  <c r="I35" i="4"/>
  <c r="K34" i="4"/>
  <c r="I34" i="4"/>
  <c r="K33" i="4"/>
  <c r="I33" i="4"/>
  <c r="K32" i="4"/>
  <c r="I32" i="4"/>
  <c r="K31" i="4"/>
  <c r="I31" i="4"/>
  <c r="K30" i="4"/>
  <c r="I30" i="4"/>
  <c r="K29" i="4"/>
  <c r="I29" i="4"/>
  <c r="I28" i="4"/>
  <c r="L28" i="4" s="1"/>
  <c r="L65" i="4" l="1"/>
  <c r="L32" i="4"/>
  <c r="L34" i="4"/>
  <c r="L36" i="4"/>
  <c r="L105" i="4"/>
  <c r="L107" i="4"/>
  <c r="L62" i="4"/>
  <c r="L106" i="4"/>
  <c r="L130" i="4"/>
  <c r="L139" i="4"/>
  <c r="L141" i="4"/>
  <c r="L109" i="4"/>
  <c r="L111" i="4"/>
  <c r="L113" i="4"/>
  <c r="L115" i="4"/>
  <c r="L118" i="4"/>
  <c r="L138" i="4"/>
  <c r="L140" i="4"/>
  <c r="L44" i="4"/>
  <c r="L49" i="4"/>
  <c r="L56" i="4"/>
  <c r="L59" i="4"/>
  <c r="L64" i="4"/>
  <c r="L66" i="4"/>
  <c r="H69" i="4" s="1"/>
  <c r="L110" i="4"/>
  <c r="L114" i="4"/>
  <c r="L119" i="4"/>
  <c r="L48" i="4"/>
  <c r="L53" i="4"/>
  <c r="L38" i="4"/>
  <c r="L41" i="4"/>
  <c r="L104" i="4"/>
  <c r="L137" i="4"/>
  <c r="L116" i="4"/>
  <c r="L29" i="4"/>
  <c r="L31" i="4"/>
  <c r="L54" i="4"/>
  <c r="L33" i="4"/>
  <c r="L35" i="4"/>
  <c r="L37" i="4"/>
  <c r="L55" i="4"/>
  <c r="L30" i="4"/>
  <c r="L39" i="4"/>
  <c r="L42" i="4"/>
  <c r="L63" i="4"/>
  <c r="L47" i="4"/>
  <c r="L50" i="4"/>
  <c r="L43" i="4"/>
  <c r="L46" i="4"/>
  <c r="L51" i="4"/>
  <c r="L58" i="4"/>
  <c r="L60" i="4"/>
  <c r="H144" i="4" l="1"/>
  <c r="H146" i="4" l="1"/>
</calcChain>
</file>

<file path=xl/sharedStrings.xml><?xml version="1.0" encoding="utf-8"?>
<sst xmlns="http://schemas.openxmlformats.org/spreadsheetml/2006/main" count="227" uniqueCount="116">
  <si>
    <t>P.Č.</t>
  </si>
  <si>
    <t>Kód položky</t>
  </si>
  <si>
    <t>MJ</t>
  </si>
  <si>
    <t>Cena celkem</t>
  </si>
  <si>
    <t>Množství</t>
  </si>
  <si>
    <t>CENA</t>
  </si>
  <si>
    <t>Jednotková</t>
  </si>
  <si>
    <t>Celkem</t>
  </si>
  <si>
    <t>vůz</t>
  </si>
  <si>
    <t>Oprava nápisů (změna držitele, doplnění adres držitele)</t>
  </si>
  <si>
    <t>Revizní oprava přídavného ventilu Dako</t>
  </si>
  <si>
    <t>hod</t>
  </si>
  <si>
    <t>Dosazení staropotřebného nárazníku typ A dle UIC</t>
  </si>
  <si>
    <t>Dodávky (materiál)</t>
  </si>
  <si>
    <t>Montáže (práce)</t>
  </si>
  <si>
    <t>podvozky - vícepráce</t>
  </si>
  <si>
    <t>brzda - vícepráce</t>
  </si>
  <si>
    <t>Revizní oprava stavěče zdrží</t>
  </si>
  <si>
    <t>Táhlové a narážecí ústrojí - vícepráce</t>
  </si>
  <si>
    <t xml:space="preserve">Hodinová sazba pro opravy nástavby (rovnání klapek, klanic atp., opravy stupaček, zábradlí, svarů v podlaze) </t>
  </si>
  <si>
    <t>dvojkolí - vícepráce</t>
  </si>
  <si>
    <t>Nátěry a nápisy - vícepráce</t>
  </si>
  <si>
    <t>nástavba vozu - vícepráce</t>
  </si>
  <si>
    <t>Výměna brzdového kohoutu AKH</t>
  </si>
  <si>
    <t>Vizuální kontrola nástavby vč, funkční kontroly zajišťovacích prvků nástavby při přepravě  a ověření dodržení průjezdného průřez (viz upřesnění nástavby v hlavičce formuláře)</t>
  </si>
  <si>
    <t>Dosazení nové brzdové zdrže</t>
  </si>
  <si>
    <t>Cenová soustava:</t>
  </si>
  <si>
    <t>mimo ÚRS Praha, mimo Sborník OUŽI; vnitropodnikový ceník SEE</t>
  </si>
  <si>
    <t>ks</t>
  </si>
  <si>
    <t>Rozpočtové náklady - typy viz výše</t>
  </si>
  <si>
    <t xml:space="preserve">dosazení nového vnitřního kroužku ložiska </t>
  </si>
  <si>
    <t>Dosazení nové botky zdrže</t>
  </si>
  <si>
    <t>Revizní oprava nárazníku nad rámec ZR; jedná se o nárazníky ex ČSD typ A nebo 59</t>
  </si>
  <si>
    <t>Dosazení nového tažného háku</t>
  </si>
  <si>
    <t>dosazení nového ložiska vč. vnitřního kroužku (dodržení jednotnosti typu na dvojkolí)</t>
  </si>
  <si>
    <t>Nástavba:</t>
  </si>
  <si>
    <t>Dosazení staropotřebné šroubovky</t>
  </si>
  <si>
    <t>Renovace tažného háku</t>
  </si>
  <si>
    <t>Výměna pryžokovové pružiny táhla</t>
  </si>
  <si>
    <t xml:space="preserve">Dosazení staropotřebné pružiny </t>
  </si>
  <si>
    <t xml:space="preserve">dosazení nové vložky torny </t>
  </si>
  <si>
    <t>dosazení nové pružinky kluznice</t>
  </si>
  <si>
    <t>oprava horního tělesa kluznice</t>
  </si>
  <si>
    <t>oprava dolního tělesa kluznice</t>
  </si>
  <si>
    <t>dosazení nové závěsky</t>
  </si>
  <si>
    <t>dosazení nového třecího tlumiče</t>
  </si>
  <si>
    <t>výměna manganové příložky rozsochy</t>
  </si>
  <si>
    <t>přelisování dvojkolí vz. 428 na nové monobloky (BA004, 560, ULT23, VK001)</t>
  </si>
  <si>
    <t>Nátěr vozu</t>
  </si>
  <si>
    <t>Periodická oprava - revize a technická kontrola železničních  nákladních a speciálních tažených vozů</t>
  </si>
  <si>
    <t>Revizní oprava rozvaděče Dako 16",14"</t>
  </si>
  <si>
    <t>dosazení nového svorníku pružnice</t>
  </si>
  <si>
    <t>dosazení nového hraníku</t>
  </si>
  <si>
    <t>dosazení nového článku závěsu</t>
  </si>
  <si>
    <t xml:space="preserve">dosazení nového sedla hraníku </t>
  </si>
  <si>
    <t>dodání staropotřebné pružnice(materiál 140260.7)</t>
  </si>
  <si>
    <t>dodání staropotřebného dvojkolí typ 409 (min.průměr 890 mm)</t>
  </si>
  <si>
    <t xml:space="preserve">Místní oprava nátěru </t>
  </si>
  <si>
    <t>m²</t>
  </si>
  <si>
    <t>Dodání materiálu pro ostatní práce - okno, FE profily, atd.</t>
  </si>
  <si>
    <r>
      <t xml:space="preserve">Zadavatel:       </t>
    </r>
    <r>
      <rPr>
        <b/>
        <sz val="10"/>
        <rFont val="Arial"/>
        <family val="2"/>
        <charset val="238"/>
      </rPr>
      <t xml:space="preserve">Správa Železnic, státní organizace, OŘ Ostrava </t>
    </r>
  </si>
  <si>
    <t>Celkový součet</t>
  </si>
  <si>
    <t xml:space="preserve">   Krytý vagón s plošinou na střeše</t>
  </si>
  <si>
    <t>revizní oprava přídavného ventilu Dako</t>
  </si>
  <si>
    <t>revizní oprava stavěče zdrží</t>
  </si>
  <si>
    <t>výměna brzdového kohoutu AKH</t>
  </si>
  <si>
    <t>dosazení nových vzduchojemů</t>
  </si>
  <si>
    <t>dosazení nové botky zdrže</t>
  </si>
  <si>
    <t>dosazení nové brzdové zdrže</t>
  </si>
  <si>
    <t>dosazení nového tažného háku</t>
  </si>
  <si>
    <t>oprava nápisů (změna držitele, doplnění adres držitele)</t>
  </si>
  <si>
    <t xml:space="preserve">hodinová sazba pro opravy nástavby (rovnání klapek, klanic atp., opravy stupaček, zábradlí, svarů v podlaze) </t>
  </si>
  <si>
    <t>renovace tažného háku</t>
  </si>
  <si>
    <t>výměna pryžokovové pružiny táhla</t>
  </si>
  <si>
    <t xml:space="preserve">výměna celé podlahy </t>
  </si>
  <si>
    <t>revizní oprava rozvaděče Dako 14"</t>
  </si>
  <si>
    <t>revizní oprava nárazníku nad rámec ZR jedná se o nárazníky ex ČSD typ A nebo 59</t>
  </si>
  <si>
    <t>dosasení staropotřebného nárazníku typ A dle UIC</t>
  </si>
  <si>
    <t>dosazení staropotřebné pružiny</t>
  </si>
  <si>
    <t>dosazení staropotřebné stupačky</t>
  </si>
  <si>
    <t>výměna celé podlahy pracovní plošiny</t>
  </si>
  <si>
    <t>dodání materiálu pro ostatní práce - okno, FE profily, atd.</t>
  </si>
  <si>
    <t>vizuální kontrola nástavby vč, funkční kontroly zajišťovacích prvků nástavby při přepravě  a ověření dodržení průjezdného průřez (viz upřesnění nástavby v hlavičce formuláře)</t>
  </si>
  <si>
    <t>strana 1</t>
  </si>
  <si>
    <t>Oprava montážních tažených vozů pro opravy trakčního vedení</t>
  </si>
  <si>
    <t>Revizní oprava v rozsahu REV</t>
  </si>
  <si>
    <t>Revizní oprava v rozsahu</t>
  </si>
  <si>
    <t>nátěr celého vozu</t>
  </si>
  <si>
    <t>oprava dvou párů posuvných dveří, výměnou překližky, provedení bez oken</t>
  </si>
  <si>
    <t>výměna 1/3 (od spodního okraje) bočních výdřev stěn</t>
  </si>
  <si>
    <t>výměna 1/3 (od spodního okraje) bočních výdřev čel</t>
  </si>
  <si>
    <t>zesílení a zajištění bočních stěn od dolního rámu, plechem 0,8mm pozink+zatmelení</t>
  </si>
  <si>
    <t>zesílení a zajištění bočních čel od dolního rámu, plechem 0,8mm pozink+zatmelení</t>
  </si>
  <si>
    <t>nátěr zábradlí pracovní plošiny</t>
  </si>
  <si>
    <t xml:space="preserve">Řada vozu   </t>
  </si>
  <si>
    <r>
      <rPr>
        <b/>
        <sz val="10"/>
        <rFont val="Arial"/>
        <family val="2"/>
        <charset val="238"/>
      </rPr>
      <t>Cena zahrnuje</t>
    </r>
    <r>
      <rPr>
        <sz val="10"/>
        <rFont val="Arial"/>
        <family val="2"/>
        <charset val="238"/>
      </rPr>
      <t xml:space="preserve">::-provedení technické prohlídky před převozem do opravny zhotovitele
- dodání drobného spotřebního materiálu a maziv
- dosazení spojovacího materiálu 
- revizi podvozků včetně provedení defektoskopie hlavního listu pružnice pružnice a  nutné výměny pouzder a svorníků pákoví a táhloví brzdy v podvozku
- revize a kontrola tažného ústrojí - hák, šroubovka, táhlo, vodítko
- kontrola narážecího ústrojí
- revizi a kontrola mechanické části brzdy
- zkouška pneumatické  brzdy včetně zkoušky na Hakan 
- revize dvojkolí D2+D4 a ložisek (použití maziva S3EUDB)
- kontrola vodivého propojení částí vozidla podle vyhlášky 173/1995 Sb.
- zvážení vozu
- vystavení dokumentace v rozsahu požadavků platné legislativy pro opravy železničních vozů, osvědčení o shodě s typem a protokolu o TK podle vyhlášky 173/1995 Sb, protokol o kontrole vodivého propojení
</t>
    </r>
  </si>
  <si>
    <t>technická kontrola+preventivní prohlídka P2</t>
  </si>
  <si>
    <t>Vozy s nástavbou:   99 54 9703 004-0  ŽDJ 5/3.1 (železniční drážní jeřáb)</t>
  </si>
  <si>
    <t>Řada vozu: Sps</t>
  </si>
  <si>
    <t xml:space="preserve">Vzorový formulář pro typy vozů: 9-216.0, 9-416.0     
vozy s podvozky Smmp, Sps a jeho modifikace - různé typy nástavby (plošinový vůz, ŽDJ, IVPP, vůz na převoz trafa ) </t>
  </si>
  <si>
    <t>technická kontrola</t>
  </si>
  <si>
    <t>preventivní prohlídka P2</t>
  </si>
  <si>
    <t>Uk</t>
  </si>
  <si>
    <t xml:space="preserve">Vzorový formulář pro typy vozů: 9-701.0, 9-701.1, 9-701.3,        
vozy s podvozky ,Uk a jeho modifikace - různé typy nástavby (dílenský vůz, laničkovací vůz, jídelní vůz) </t>
  </si>
  <si>
    <t>Vozy s nástavbou:    99 54 9532 028-6</t>
  </si>
  <si>
    <t>1</t>
  </si>
  <si>
    <t>2</t>
  </si>
  <si>
    <t>3</t>
  </si>
  <si>
    <t>4</t>
  </si>
  <si>
    <t>5</t>
  </si>
  <si>
    <t>6</t>
  </si>
  <si>
    <t>7</t>
  </si>
  <si>
    <t>8</t>
  </si>
  <si>
    <r>
      <rPr>
        <b/>
        <sz val="10"/>
        <rFont val="Arial"/>
        <family val="2"/>
        <charset val="238"/>
      </rPr>
      <t>Cena zahrnuje</t>
    </r>
    <r>
      <rPr>
        <sz val="10"/>
        <rFont val="Arial"/>
        <family val="2"/>
        <charset val="238"/>
      </rPr>
      <t xml:space="preserve">:-provedení technické prohlídky před převozem do opravny zhotovitele
- dodání drobného spotřebního materiálu a maziv
- dosazení spojovacího materiálu 
- revizi podvozků včetně provedení defektoskopie hlavního listu pružnice pružnice a  nutné výměny pouzder a svorníků pákoví a táhloví brzdy v podvozku                                                                                                             - revize a kontrola tažného ústrojí - hák, šroubovka, táhlo, vodítko
- kontrola narážecího ústrojí
- revizi a kontrola mechanické části brzdy
- zkouška pneumatické  brzdy včetně zkoušky na Hakan 
- revize dvojkolí D2+D4 a ložisek (použití maziva S3EUDB)
- kontrola vodivého propojení částí vozidla podle vyhlášky 173/1995 Sb.
- zvážení vozu
- vystavení dokumentace v rozsahu požadavků platné legislativy pro opravy železničních vozů, osvědčení o shodě s typem a protokolu o TK podle vyhlášky 173/1995 Sb, protokol o kontrole vodivého propojení
</t>
    </r>
  </si>
  <si>
    <t>Oprava mechanizace u OŘ Ostrava 2023</t>
  </si>
  <si>
    <t xml:space="preserve">Účastní vyplní pouze takto podbarvené buňky!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</si>
</sst>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#,##0.00\ _K_č"/>
  </numFmts>
  <fonts count="19" x14ac:knownFonts="1"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0"/>
      <name val="Arial CE"/>
      <family val="2"/>
      <charset val="238"/>
    </font>
    <font>
      <b/>
      <u/>
      <sz val="14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b/>
      <sz val="20"/>
      <name val="Arial"/>
      <family val="2"/>
      <charset val="238"/>
    </font>
    <font>
      <b/>
      <sz val="16"/>
      <name val="Arial"/>
      <family val="2"/>
      <charset val="238"/>
    </font>
    <font>
      <b/>
      <sz val="14"/>
      <name val="Arial"/>
      <family val="2"/>
      <charset val="238"/>
    </font>
    <font>
      <b/>
      <sz val="11"/>
      <name val="Arial CE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8" fillId="0" borderId="0"/>
  </cellStyleXfs>
  <cellXfs count="217">
    <xf numFmtId="0" fontId="0" fillId="0" borderId="0" xfId="0"/>
    <xf numFmtId="0" fontId="0" fillId="0" borderId="0" xfId="0" applyFill="1" applyAlignment="1" applyProtection="1"/>
    <xf numFmtId="0" fontId="0" fillId="0" borderId="0" xfId="0" applyFill="1" applyAlignment="1" applyProtection="1">
      <alignment horizontal="center"/>
    </xf>
    <xf numFmtId="0" fontId="0" fillId="0" borderId="0" xfId="0" applyFill="1" applyProtection="1"/>
    <xf numFmtId="0" fontId="1" fillId="0" borderId="0" xfId="0" applyFont="1" applyFill="1" applyProtection="1"/>
    <xf numFmtId="0" fontId="1" fillId="0" borderId="0" xfId="0" applyFont="1" applyFill="1" applyAlignment="1" applyProtection="1">
      <alignment horizontal="left"/>
    </xf>
    <xf numFmtId="0" fontId="7" fillId="0" borderId="0" xfId="0" applyFont="1" applyAlignment="1" applyProtection="1">
      <alignment vertical="center"/>
    </xf>
    <xf numFmtId="0" fontId="1" fillId="0" borderId="0" xfId="0" applyFont="1" applyProtection="1"/>
    <xf numFmtId="0" fontId="1" fillId="0" borderId="4" xfId="0" applyFont="1" applyFill="1" applyBorder="1" applyAlignment="1" applyProtection="1">
      <alignment horizontal="center" vertical="center"/>
    </xf>
    <xf numFmtId="0" fontId="3" fillId="0" borderId="4" xfId="0" applyFont="1" applyFill="1" applyBorder="1" applyAlignment="1" applyProtection="1">
      <alignment horizontal="center" vertical="center"/>
    </xf>
    <xf numFmtId="0" fontId="4" fillId="0" borderId="0" xfId="0" applyFont="1" applyFill="1" applyProtection="1"/>
    <xf numFmtId="0" fontId="5" fillId="0" borderId="0" xfId="0" applyFont="1" applyFill="1" applyProtection="1"/>
    <xf numFmtId="0" fontId="13" fillId="2" borderId="10" xfId="0" applyFont="1" applyFill="1" applyBorder="1" applyAlignment="1" applyProtection="1">
      <alignment horizontal="center" vertical="center"/>
    </xf>
    <xf numFmtId="165" fontId="13" fillId="0" borderId="1" xfId="0" applyNumberFormat="1" applyFont="1" applyFill="1" applyBorder="1" applyAlignment="1" applyProtection="1">
      <alignment horizontal="right" vertical="center"/>
    </xf>
    <xf numFmtId="165" fontId="13" fillId="0" borderId="7" xfId="0" applyNumberFormat="1" applyFont="1" applyFill="1" applyBorder="1" applyAlignment="1" applyProtection="1">
      <alignment horizontal="right" vertical="center"/>
    </xf>
    <xf numFmtId="0" fontId="2" fillId="0" borderId="1" xfId="0" applyFont="1" applyFill="1" applyBorder="1" applyAlignment="1" applyProtection="1">
      <alignment wrapText="1"/>
    </xf>
    <xf numFmtId="0" fontId="13" fillId="0" borderId="1" xfId="0" applyFont="1" applyFill="1" applyBorder="1" applyAlignment="1" applyProtection="1">
      <alignment horizontal="center" vertical="center"/>
    </xf>
    <xf numFmtId="0" fontId="13" fillId="2" borderId="1" xfId="0" applyFont="1" applyFill="1" applyBorder="1" applyAlignment="1" applyProtection="1">
      <alignment horizontal="center" vertical="center"/>
    </xf>
    <xf numFmtId="165" fontId="13" fillId="0" borderId="1" xfId="0" applyNumberFormat="1" applyFont="1" applyFill="1" applyBorder="1" applyAlignment="1" applyProtection="1">
      <alignment vertical="center"/>
    </xf>
    <xf numFmtId="0" fontId="2" fillId="0" borderId="10" xfId="0" applyFont="1" applyFill="1" applyBorder="1" applyAlignment="1" applyProtection="1">
      <alignment wrapText="1"/>
    </xf>
    <xf numFmtId="0" fontId="5" fillId="0" borderId="24" xfId="0" applyFont="1" applyFill="1" applyBorder="1" applyAlignment="1" applyProtection="1">
      <alignment horizontal="center"/>
    </xf>
    <xf numFmtId="0" fontId="5" fillId="0" borderId="23" xfId="0" applyFont="1" applyFill="1" applyBorder="1" applyAlignment="1" applyProtection="1">
      <alignment horizontal="center"/>
    </xf>
    <xf numFmtId="0" fontId="13" fillId="0" borderId="10" xfId="0" applyFont="1" applyFill="1" applyBorder="1" applyAlignment="1" applyProtection="1">
      <alignment horizontal="center" vertical="center"/>
    </xf>
    <xf numFmtId="0" fontId="5" fillId="0" borderId="30" xfId="0" applyFont="1" applyFill="1" applyBorder="1" applyAlignment="1" applyProtection="1">
      <alignment horizontal="center"/>
    </xf>
    <xf numFmtId="0" fontId="5" fillId="0" borderId="31" xfId="0" applyFont="1" applyFill="1" applyBorder="1" applyAlignment="1" applyProtection="1">
      <alignment horizontal="center"/>
    </xf>
    <xf numFmtId="0" fontId="2" fillId="0" borderId="2" xfId="0" applyFont="1" applyFill="1" applyBorder="1" applyAlignment="1" applyProtection="1">
      <alignment wrapText="1"/>
    </xf>
    <xf numFmtId="0" fontId="10" fillId="0" borderId="32" xfId="1" applyFont="1" applyBorder="1" applyAlignment="1" applyProtection="1"/>
    <xf numFmtId="0" fontId="10" fillId="0" borderId="20" xfId="1" applyFont="1" applyBorder="1" applyAlignment="1" applyProtection="1"/>
    <xf numFmtId="0" fontId="8" fillId="0" borderId="0" xfId="1" applyFont="1" applyProtection="1"/>
    <xf numFmtId="0" fontId="10" fillId="0" borderId="0" xfId="1" applyFont="1" applyBorder="1" applyAlignment="1" applyProtection="1"/>
    <xf numFmtId="0" fontId="10" fillId="0" borderId="0" xfId="1" applyFont="1" applyBorder="1" applyAlignment="1" applyProtection="1">
      <alignment horizontal="left"/>
    </xf>
    <xf numFmtId="165" fontId="11" fillId="0" borderId="0" xfId="1" applyNumberFormat="1" applyFont="1" applyFill="1" applyBorder="1" applyAlignment="1" applyProtection="1">
      <alignment horizontal="center"/>
    </xf>
    <xf numFmtId="0" fontId="13" fillId="0" borderId="0" xfId="0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/>
    </xf>
    <xf numFmtId="0" fontId="5" fillId="0" borderId="35" xfId="0" applyFont="1" applyFill="1" applyBorder="1" applyAlignment="1" applyProtection="1">
      <alignment horizontal="center"/>
    </xf>
    <xf numFmtId="49" fontId="6" fillId="0" borderId="2" xfId="0" applyNumberFormat="1" applyFont="1" applyFill="1" applyBorder="1" applyAlignment="1" applyProtection="1">
      <alignment horizontal="left" vertical="top" wrapText="1"/>
    </xf>
    <xf numFmtId="0" fontId="13" fillId="0" borderId="2" xfId="0" applyFont="1" applyFill="1" applyBorder="1" applyAlignment="1" applyProtection="1">
      <alignment horizontal="center" vertical="center"/>
    </xf>
    <xf numFmtId="0" fontId="13" fillId="2" borderId="2" xfId="0" applyFont="1" applyFill="1" applyBorder="1" applyAlignment="1" applyProtection="1">
      <alignment horizontal="center" vertical="center"/>
    </xf>
    <xf numFmtId="165" fontId="13" fillId="0" borderId="36" xfId="0" applyNumberFormat="1" applyFont="1" applyFill="1" applyBorder="1" applyAlignment="1" applyProtection="1">
      <alignment horizontal="right" vertical="center"/>
    </xf>
    <xf numFmtId="165" fontId="13" fillId="0" borderId="10" xfId="0" applyNumberFormat="1" applyFont="1" applyFill="1" applyBorder="1" applyAlignment="1" applyProtection="1">
      <alignment vertical="center"/>
    </xf>
    <xf numFmtId="165" fontId="13" fillId="0" borderId="37" xfId="0" applyNumberFormat="1" applyFont="1" applyFill="1" applyBorder="1" applyAlignment="1" applyProtection="1">
      <alignment horizontal="right" vertical="center"/>
    </xf>
    <xf numFmtId="165" fontId="13" fillId="0" borderId="10" xfId="0" applyNumberFormat="1" applyFont="1" applyFill="1" applyBorder="1" applyAlignment="1" applyProtection="1">
      <alignment horizontal="right" vertical="center"/>
    </xf>
    <xf numFmtId="165" fontId="13" fillId="0" borderId="2" xfId="0" applyNumberFormat="1" applyFont="1" applyFill="1" applyBorder="1" applyAlignment="1" applyProtection="1">
      <alignment horizontal="right" vertical="center"/>
    </xf>
    <xf numFmtId="49" fontId="2" fillId="0" borderId="43" xfId="0" applyNumberFormat="1" applyFont="1" applyFill="1" applyBorder="1" applyAlignment="1" applyProtection="1">
      <alignment horizontal="left" vertical="center" wrapText="1"/>
    </xf>
    <xf numFmtId="0" fontId="13" fillId="0" borderId="43" xfId="0" applyFont="1" applyFill="1" applyBorder="1" applyAlignment="1" applyProtection="1">
      <alignment horizontal="center" vertical="center" wrapText="1"/>
    </xf>
    <xf numFmtId="0" fontId="13" fillId="2" borderId="43" xfId="0" applyFont="1" applyFill="1" applyBorder="1" applyAlignment="1" applyProtection="1">
      <alignment horizontal="center" vertical="center"/>
    </xf>
    <xf numFmtId="165" fontId="13" fillId="0" borderId="43" xfId="0" applyNumberFormat="1" applyFont="1" applyFill="1" applyBorder="1" applyAlignment="1" applyProtection="1">
      <alignment horizontal="right" vertical="center"/>
    </xf>
    <xf numFmtId="165" fontId="13" fillId="0" borderId="45" xfId="0" applyNumberFormat="1" applyFont="1" applyFill="1" applyBorder="1" applyAlignment="1" applyProtection="1">
      <alignment horizontal="right" vertical="center"/>
    </xf>
    <xf numFmtId="0" fontId="13" fillId="2" borderId="46" xfId="0" applyFont="1" applyFill="1" applyBorder="1" applyAlignment="1" applyProtection="1">
      <alignment horizontal="center" vertical="center"/>
    </xf>
    <xf numFmtId="0" fontId="2" fillId="2" borderId="46" xfId="0" applyFont="1" applyFill="1" applyBorder="1" applyAlignment="1" applyProtection="1">
      <alignment wrapText="1"/>
    </xf>
    <xf numFmtId="49" fontId="9" fillId="0" borderId="0" xfId="1" applyNumberFormat="1" applyFont="1" applyBorder="1" applyAlignment="1" applyProtection="1">
      <alignment horizontal="center" vertical="center" wrapText="1"/>
    </xf>
    <xf numFmtId="0" fontId="2" fillId="0" borderId="0" xfId="0" applyFont="1" applyFill="1" applyAlignment="1" applyProtection="1"/>
    <xf numFmtId="49" fontId="2" fillId="3" borderId="25" xfId="0" applyNumberFormat="1" applyFont="1" applyFill="1" applyBorder="1" applyAlignment="1" applyProtection="1">
      <alignment horizontal="center" vertical="center"/>
    </xf>
    <xf numFmtId="0" fontId="1" fillId="3" borderId="44" xfId="0" applyFont="1" applyFill="1" applyBorder="1" applyAlignment="1" applyProtection="1">
      <alignment wrapText="1"/>
    </xf>
    <xf numFmtId="164" fontId="5" fillId="3" borderId="10" xfId="0" applyNumberFormat="1" applyFont="1" applyFill="1" applyBorder="1" applyAlignment="1" applyProtection="1">
      <alignment horizontal="right"/>
    </xf>
    <xf numFmtId="164" fontId="5" fillId="3" borderId="45" xfId="0" applyNumberFormat="1" applyFont="1" applyFill="1" applyBorder="1" applyAlignment="1" applyProtection="1">
      <alignment horizontal="right"/>
    </xf>
    <xf numFmtId="49" fontId="2" fillId="3" borderId="26" xfId="0" applyNumberFormat="1" applyFont="1" applyFill="1" applyBorder="1" applyAlignment="1" applyProtection="1">
      <alignment horizontal="center" vertical="center"/>
    </xf>
    <xf numFmtId="0" fontId="1" fillId="3" borderId="21" xfId="0" applyFont="1" applyFill="1" applyBorder="1" applyAlignment="1" applyProtection="1">
      <alignment wrapText="1"/>
    </xf>
    <xf numFmtId="0" fontId="13" fillId="3" borderId="21" xfId="0" applyFont="1" applyFill="1" applyBorder="1" applyAlignment="1" applyProtection="1">
      <alignment horizontal="center" vertical="center"/>
    </xf>
    <xf numFmtId="165" fontId="13" fillId="3" borderId="21" xfId="0" applyNumberFormat="1" applyFont="1" applyFill="1" applyBorder="1" applyAlignment="1" applyProtection="1">
      <alignment horizontal="right" vertical="center"/>
    </xf>
    <xf numFmtId="165" fontId="13" fillId="3" borderId="22" xfId="0" applyNumberFormat="1" applyFont="1" applyFill="1" applyBorder="1" applyAlignment="1" applyProtection="1">
      <alignment horizontal="right" vertical="center"/>
    </xf>
    <xf numFmtId="0" fontId="5" fillId="3" borderId="27" xfId="0" applyFont="1" applyFill="1" applyBorder="1" applyAlignment="1" applyProtection="1">
      <alignment horizontal="center"/>
    </xf>
    <xf numFmtId="0" fontId="5" fillId="3" borderId="28" xfId="0" applyFont="1" applyFill="1" applyBorder="1" applyAlignment="1" applyProtection="1">
      <alignment horizontal="center"/>
    </xf>
    <xf numFmtId="165" fontId="13" fillId="4" borderId="43" xfId="0" applyNumberFormat="1" applyFont="1" applyFill="1" applyBorder="1" applyAlignment="1" applyProtection="1">
      <alignment horizontal="right" vertical="center"/>
      <protection locked="0"/>
    </xf>
    <xf numFmtId="165" fontId="13" fillId="4" borderId="46" xfId="0" applyNumberFormat="1" applyFont="1" applyFill="1" applyBorder="1" applyAlignment="1" applyProtection="1">
      <alignment horizontal="right" vertical="center"/>
    </xf>
    <xf numFmtId="165" fontId="13" fillId="4" borderId="1" xfId="0" applyNumberFormat="1" applyFont="1" applyFill="1" applyBorder="1" applyAlignment="1" applyProtection="1">
      <alignment horizontal="right" vertical="center"/>
      <protection locked="0"/>
    </xf>
    <xf numFmtId="165" fontId="13" fillId="4" borderId="10" xfId="0" applyNumberFormat="1" applyFont="1" applyFill="1" applyBorder="1" applyAlignment="1" applyProtection="1">
      <alignment horizontal="right" vertical="center"/>
      <protection locked="0"/>
    </xf>
    <xf numFmtId="165" fontId="13" fillId="4" borderId="10" xfId="0" applyNumberFormat="1" applyFont="1" applyFill="1" applyBorder="1" applyAlignment="1" applyProtection="1">
      <alignment vertical="center"/>
      <protection locked="0"/>
    </xf>
    <xf numFmtId="165" fontId="13" fillId="4" borderId="2" xfId="0" applyNumberFormat="1" applyFont="1" applyFill="1" applyBorder="1" applyAlignment="1" applyProtection="1">
      <alignment horizontal="right" vertical="center"/>
      <protection locked="0"/>
    </xf>
    <xf numFmtId="0" fontId="5" fillId="0" borderId="8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0" fontId="1" fillId="0" borderId="13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49" fontId="2" fillId="0" borderId="20" xfId="0" applyNumberFormat="1" applyFont="1" applyFill="1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/>
    </xf>
    <xf numFmtId="49" fontId="6" fillId="0" borderId="20" xfId="0" applyNumberFormat="1" applyFont="1" applyFill="1" applyBorder="1" applyAlignment="1" applyProtection="1">
      <alignment horizontal="left" vertical="top" wrapText="1"/>
    </xf>
    <xf numFmtId="0" fontId="13" fillId="0" borderId="20" xfId="0" applyFont="1" applyFill="1" applyBorder="1" applyAlignment="1" applyProtection="1">
      <alignment horizontal="center" vertical="center"/>
    </xf>
    <xf numFmtId="0" fontId="13" fillId="2" borderId="20" xfId="0" applyFont="1" applyFill="1" applyBorder="1" applyAlignment="1" applyProtection="1">
      <alignment horizontal="center" vertical="center"/>
    </xf>
    <xf numFmtId="165" fontId="13" fillId="0" borderId="20" xfId="0" applyNumberFormat="1" applyFont="1" applyFill="1" applyBorder="1" applyAlignment="1" applyProtection="1">
      <alignment vertical="center"/>
    </xf>
    <xf numFmtId="165" fontId="13" fillId="0" borderId="32" xfId="0" applyNumberFormat="1" applyFont="1" applyFill="1" applyBorder="1" applyAlignment="1" applyProtection="1">
      <alignment horizontal="right" vertical="center"/>
    </xf>
    <xf numFmtId="165" fontId="13" fillId="2" borderId="20" xfId="0" applyNumberFormat="1" applyFont="1" applyFill="1" applyBorder="1" applyAlignment="1" applyProtection="1">
      <alignment horizontal="right" vertical="center"/>
    </xf>
    <xf numFmtId="165" fontId="13" fillId="2" borderId="32" xfId="0" applyNumberFormat="1" applyFont="1" applyFill="1" applyBorder="1" applyAlignment="1" applyProtection="1">
      <alignment horizontal="right" vertical="center"/>
      <protection locked="0"/>
    </xf>
    <xf numFmtId="0" fontId="5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5" fillId="0" borderId="8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165" fontId="13" fillId="5" borderId="50" xfId="0" applyNumberFormat="1" applyFont="1" applyFill="1" applyBorder="1" applyAlignment="1" applyProtection="1">
      <alignment horizontal="right" vertical="center"/>
      <protection locked="0"/>
    </xf>
    <xf numFmtId="49" fontId="2" fillId="5" borderId="52" xfId="0" applyNumberFormat="1" applyFont="1" applyFill="1" applyBorder="1" applyAlignment="1" applyProtection="1">
      <alignment horizontal="center" vertical="center"/>
    </xf>
    <xf numFmtId="0" fontId="13" fillId="5" borderId="50" xfId="0" applyFont="1" applyFill="1" applyBorder="1" applyAlignment="1" applyProtection="1">
      <alignment horizontal="center" vertical="center"/>
    </xf>
    <xf numFmtId="165" fontId="13" fillId="5" borderId="50" xfId="0" applyNumberFormat="1" applyFont="1" applyFill="1" applyBorder="1" applyAlignment="1" applyProtection="1">
      <alignment vertical="center"/>
    </xf>
    <xf numFmtId="165" fontId="13" fillId="5" borderId="50" xfId="0" applyNumberFormat="1" applyFont="1" applyFill="1" applyBorder="1" applyAlignment="1" applyProtection="1">
      <alignment horizontal="right" vertical="center"/>
    </xf>
    <xf numFmtId="165" fontId="13" fillId="5" borderId="53" xfId="0" applyNumberFormat="1" applyFont="1" applyFill="1" applyBorder="1" applyAlignment="1" applyProtection="1">
      <alignment horizontal="right" vertical="center"/>
    </xf>
    <xf numFmtId="49" fontId="2" fillId="3" borderId="38" xfId="0" applyNumberFormat="1" applyFont="1" applyFill="1" applyBorder="1" applyAlignment="1" applyProtection="1">
      <alignment horizontal="center" vertical="center"/>
    </xf>
    <xf numFmtId="0" fontId="1" fillId="3" borderId="46" xfId="0" applyFont="1" applyFill="1" applyBorder="1" applyAlignment="1" applyProtection="1">
      <alignment wrapText="1"/>
    </xf>
    <xf numFmtId="0" fontId="13" fillId="3" borderId="46" xfId="0" applyFont="1" applyFill="1" applyBorder="1" applyAlignment="1" applyProtection="1">
      <alignment horizontal="center" vertical="center"/>
    </xf>
    <xf numFmtId="165" fontId="13" fillId="3" borderId="46" xfId="0" applyNumberFormat="1" applyFont="1" applyFill="1" applyBorder="1" applyAlignment="1" applyProtection="1">
      <alignment horizontal="right" vertical="center"/>
    </xf>
    <xf numFmtId="165" fontId="13" fillId="3" borderId="51" xfId="0" applyNumberFormat="1" applyFont="1" applyFill="1" applyBorder="1" applyAlignment="1" applyProtection="1">
      <alignment horizontal="right" vertical="center"/>
    </xf>
    <xf numFmtId="165" fontId="13" fillId="2" borderId="1" xfId="0" applyNumberFormat="1" applyFont="1" applyFill="1" applyBorder="1" applyAlignment="1" applyProtection="1">
      <alignment vertical="center"/>
    </xf>
    <xf numFmtId="165" fontId="13" fillId="2" borderId="1" xfId="0" applyNumberFormat="1" applyFont="1" applyFill="1" applyBorder="1" applyAlignment="1" applyProtection="1">
      <alignment horizontal="right" vertical="center"/>
    </xf>
    <xf numFmtId="165" fontId="13" fillId="2" borderId="7" xfId="0" applyNumberFormat="1" applyFont="1" applyFill="1" applyBorder="1" applyAlignment="1" applyProtection="1">
      <alignment horizontal="right" vertical="center"/>
    </xf>
    <xf numFmtId="0" fontId="1" fillId="5" borderId="1" xfId="0" applyFont="1" applyFill="1" applyBorder="1" applyAlignment="1" applyProtection="1">
      <alignment wrapText="1"/>
    </xf>
    <xf numFmtId="0" fontId="5" fillId="5" borderId="8" xfId="0" applyFont="1" applyFill="1" applyBorder="1" applyAlignment="1" applyProtection="1">
      <alignment horizontal="center"/>
    </xf>
    <xf numFmtId="0" fontId="5" fillId="5" borderId="9" xfId="0" applyFont="1" applyFill="1" applyBorder="1" applyAlignment="1" applyProtection="1">
      <alignment horizontal="center"/>
    </xf>
    <xf numFmtId="0" fontId="2" fillId="2" borderId="1" xfId="0" applyFont="1" applyFill="1" applyBorder="1" applyAlignment="1" applyProtection="1">
      <alignment wrapText="1"/>
    </xf>
    <xf numFmtId="0" fontId="2" fillId="0" borderId="40" xfId="0" applyNumberFormat="1" applyFont="1" applyFill="1" applyBorder="1" applyAlignment="1" applyProtection="1">
      <alignment horizontal="center" vertical="center"/>
    </xf>
    <xf numFmtId="0" fontId="2" fillId="2" borderId="38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25" xfId="0" applyNumberFormat="1" applyFont="1" applyFill="1" applyBorder="1" applyAlignment="1" applyProtection="1">
      <alignment horizontal="center" vertical="center"/>
    </xf>
    <xf numFmtId="0" fontId="2" fillId="0" borderId="38" xfId="0" applyNumberFormat="1" applyFont="1" applyFill="1" applyBorder="1" applyAlignment="1" applyProtection="1">
      <alignment horizontal="center" vertical="center"/>
    </xf>
    <xf numFmtId="0" fontId="2" fillId="2" borderId="3" xfId="0" applyNumberFormat="1" applyFont="1" applyFill="1" applyBorder="1" applyAlignment="1" applyProtection="1">
      <alignment horizontal="center" vertical="center"/>
    </xf>
    <xf numFmtId="0" fontId="2" fillId="0" borderId="29" xfId="0" applyNumberFormat="1" applyFont="1" applyFill="1" applyBorder="1" applyAlignment="1" applyProtection="1">
      <alignment horizontal="center" vertical="center"/>
    </xf>
    <xf numFmtId="0" fontId="2" fillId="0" borderId="39" xfId="0" applyNumberFormat="1" applyFont="1" applyFill="1" applyBorder="1" applyAlignment="1" applyProtection="1">
      <alignment horizontal="center" vertical="center"/>
    </xf>
    <xf numFmtId="0" fontId="2" fillId="0" borderId="33" xfId="0" applyNumberFormat="1" applyFont="1" applyFill="1" applyBorder="1" applyAlignment="1" applyProtection="1">
      <alignment horizontal="center" vertical="center"/>
    </xf>
    <xf numFmtId="0" fontId="2" fillId="0" borderId="0" xfId="0" applyFont="1" applyFill="1" applyProtection="1"/>
    <xf numFmtId="0" fontId="17" fillId="0" borderId="0" xfId="0" applyFont="1" applyFill="1" applyProtection="1"/>
    <xf numFmtId="14" fontId="2" fillId="0" borderId="0" xfId="0" applyNumberFormat="1" applyFont="1" applyFill="1" applyAlignment="1" applyProtection="1"/>
    <xf numFmtId="49" fontId="8" fillId="0" borderId="0" xfId="1" applyNumberFormat="1" applyFont="1" applyBorder="1" applyAlignment="1" applyProtection="1">
      <alignment horizontal="center" vertical="center" wrapText="1"/>
    </xf>
    <xf numFmtId="49" fontId="18" fillId="0" borderId="0" xfId="1" applyNumberFormat="1" applyFont="1" applyBorder="1" applyAlignment="1" applyProtection="1">
      <alignment horizontal="center" vertical="center" wrapText="1"/>
    </xf>
    <xf numFmtId="0" fontId="14" fillId="0" borderId="0" xfId="0" applyFont="1" applyFill="1" applyAlignment="1" applyProtection="1">
      <alignment horizontal="center"/>
    </xf>
    <xf numFmtId="0" fontId="5" fillId="0" borderId="8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0" fontId="2" fillId="3" borderId="54" xfId="0" applyNumberFormat="1" applyFont="1" applyFill="1" applyBorder="1" applyAlignment="1" applyProtection="1">
      <alignment horizontal="center" vertical="center"/>
    </xf>
    <xf numFmtId="0" fontId="5" fillId="3" borderId="55" xfId="0" applyFont="1" applyFill="1" applyBorder="1" applyAlignment="1" applyProtection="1">
      <alignment horizontal="center" vertical="center" wrapText="1"/>
    </xf>
    <xf numFmtId="0" fontId="5" fillId="3" borderId="56" xfId="0" applyFont="1" applyFill="1" applyBorder="1" applyAlignment="1" applyProtection="1">
      <alignment horizontal="center" vertical="center"/>
    </xf>
    <xf numFmtId="49" fontId="1" fillId="3" borderId="44" xfId="0" applyNumberFormat="1" applyFont="1" applyFill="1" applyBorder="1" applyAlignment="1" applyProtection="1">
      <alignment horizontal="left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/>
    </xf>
    <xf numFmtId="165" fontId="13" fillId="3" borderId="44" xfId="0" applyNumberFormat="1" applyFont="1" applyFill="1" applyBorder="1" applyAlignment="1" applyProtection="1">
      <alignment horizontal="right" vertical="center"/>
    </xf>
    <xf numFmtId="165" fontId="13" fillId="3" borderId="44" xfId="0" applyNumberFormat="1" applyFont="1" applyFill="1" applyBorder="1" applyAlignment="1" applyProtection="1">
      <alignment horizontal="right" vertical="center"/>
      <protection locked="0"/>
    </xf>
    <xf numFmtId="165" fontId="13" fillId="3" borderId="45" xfId="0" applyNumberFormat="1" applyFont="1" applyFill="1" applyBorder="1" applyAlignment="1" applyProtection="1">
      <alignment horizontal="right" vertical="center"/>
    </xf>
    <xf numFmtId="0" fontId="5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2" fillId="0" borderId="26" xfId="0" applyNumberFormat="1" applyFont="1" applyFill="1" applyBorder="1" applyAlignment="1" applyProtection="1">
      <alignment horizontal="center" vertical="center"/>
    </xf>
    <xf numFmtId="0" fontId="5" fillId="0" borderId="27" xfId="0" applyFont="1" applyFill="1" applyBorder="1" applyAlignment="1" applyProtection="1">
      <alignment horizontal="center" vertical="center" wrapText="1"/>
    </xf>
    <xf numFmtId="0" fontId="5" fillId="0" borderId="28" xfId="0" applyFont="1" applyFill="1" applyBorder="1" applyAlignment="1" applyProtection="1">
      <alignment horizontal="center" vertical="center"/>
    </xf>
    <xf numFmtId="49" fontId="2" fillId="0" borderId="21" xfId="0" applyNumberFormat="1" applyFont="1" applyFill="1" applyBorder="1" applyAlignment="1" applyProtection="1">
      <alignment horizontal="left" vertical="center" wrapText="1"/>
    </xf>
    <xf numFmtId="0" fontId="13" fillId="0" borderId="21" xfId="0" applyFont="1" applyFill="1" applyBorder="1" applyAlignment="1" applyProtection="1">
      <alignment horizontal="center" vertical="center" wrapText="1"/>
    </xf>
    <xf numFmtId="0" fontId="13" fillId="2" borderId="21" xfId="0" applyFont="1" applyFill="1" applyBorder="1" applyAlignment="1" applyProtection="1">
      <alignment horizontal="center" vertical="center"/>
    </xf>
    <xf numFmtId="165" fontId="13" fillId="0" borderId="21" xfId="0" applyNumberFormat="1" applyFont="1" applyFill="1" applyBorder="1" applyAlignment="1" applyProtection="1">
      <alignment horizontal="right" vertical="center"/>
    </xf>
    <xf numFmtId="165" fontId="13" fillId="4" borderId="21" xfId="0" applyNumberFormat="1" applyFont="1" applyFill="1" applyBorder="1" applyAlignment="1" applyProtection="1">
      <alignment horizontal="right" vertical="center"/>
      <protection locked="0"/>
    </xf>
    <xf numFmtId="165" fontId="13" fillId="0" borderId="22" xfId="0" applyNumberFormat="1" applyFont="1" applyFill="1" applyBorder="1" applyAlignment="1" applyProtection="1">
      <alignment horizontal="right" vertical="center"/>
    </xf>
    <xf numFmtId="0" fontId="2" fillId="0" borderId="57" xfId="0" applyNumberFormat="1" applyFont="1" applyFill="1" applyBorder="1" applyAlignment="1" applyProtection="1">
      <alignment horizontal="center" vertical="center"/>
    </xf>
    <xf numFmtId="0" fontId="5" fillId="0" borderId="34" xfId="0" applyFont="1" applyFill="1" applyBorder="1" applyAlignment="1" applyProtection="1">
      <alignment horizontal="center" vertical="center" wrapText="1"/>
    </xf>
    <xf numFmtId="0" fontId="5" fillId="0" borderId="35" xfId="0" applyFont="1" applyFill="1" applyBorder="1" applyAlignment="1" applyProtection="1">
      <alignment horizontal="center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0" fontId="13" fillId="0" borderId="2" xfId="0" applyFont="1" applyFill="1" applyBorder="1" applyAlignment="1" applyProtection="1">
      <alignment horizontal="center" vertical="center" wrapText="1"/>
    </xf>
    <xf numFmtId="0" fontId="5" fillId="3" borderId="58" xfId="0" applyFont="1" applyFill="1" applyBorder="1" applyAlignment="1" applyProtection="1">
      <alignment horizontal="center"/>
    </xf>
    <xf numFmtId="0" fontId="5" fillId="3" borderId="59" xfId="0" applyFont="1" applyFill="1" applyBorder="1" applyAlignment="1" applyProtection="1">
      <alignment horizontal="center"/>
    </xf>
    <xf numFmtId="49" fontId="2" fillId="3" borderId="54" xfId="0" applyNumberFormat="1" applyFont="1" applyFill="1" applyBorder="1" applyAlignment="1" applyProtection="1">
      <alignment horizontal="center" vertical="center"/>
    </xf>
    <xf numFmtId="49" fontId="2" fillId="2" borderId="26" xfId="0" applyNumberFormat="1" applyFont="1" applyFill="1" applyBorder="1" applyAlignment="1" applyProtection="1">
      <alignment horizontal="center" vertical="center"/>
    </xf>
    <xf numFmtId="0" fontId="5" fillId="2" borderId="27" xfId="0" applyFont="1" applyFill="1" applyBorder="1" applyAlignment="1" applyProtection="1">
      <alignment horizontal="center"/>
    </xf>
    <xf numFmtId="0" fontId="5" fillId="2" borderId="28" xfId="0" applyFont="1" applyFill="1" applyBorder="1" applyAlignment="1" applyProtection="1">
      <alignment horizontal="center"/>
    </xf>
    <xf numFmtId="165" fontId="13" fillId="2" borderId="21" xfId="0" applyNumberFormat="1" applyFont="1" applyFill="1" applyBorder="1" applyAlignment="1" applyProtection="1">
      <alignment horizontal="right" vertical="center"/>
    </xf>
    <xf numFmtId="165" fontId="13" fillId="2" borderId="22" xfId="0" applyNumberFormat="1" applyFont="1" applyFill="1" applyBorder="1" applyAlignment="1" applyProtection="1">
      <alignment horizontal="right" vertical="center"/>
    </xf>
    <xf numFmtId="165" fontId="13" fillId="2" borderId="2" xfId="0" applyNumberFormat="1" applyFont="1" applyFill="1" applyBorder="1" applyAlignment="1" applyProtection="1">
      <alignment horizontal="right" vertical="center"/>
    </xf>
    <xf numFmtId="165" fontId="13" fillId="2" borderId="36" xfId="0" applyNumberFormat="1" applyFont="1" applyFill="1" applyBorder="1" applyAlignment="1" applyProtection="1">
      <alignment horizontal="right" vertical="center"/>
    </xf>
    <xf numFmtId="49" fontId="2" fillId="2" borderId="3" xfId="0" applyNumberFormat="1" applyFont="1" applyFill="1" applyBorder="1" applyAlignment="1" applyProtection="1">
      <alignment horizontal="center" vertical="center"/>
    </xf>
    <xf numFmtId="0" fontId="2" fillId="2" borderId="60" xfId="0" applyFont="1" applyFill="1" applyBorder="1" applyAlignment="1" applyProtection="1">
      <alignment wrapText="1"/>
    </xf>
    <xf numFmtId="0" fontId="2" fillId="2" borderId="61" xfId="0" applyFont="1" applyFill="1" applyBorder="1" applyAlignment="1" applyProtection="1">
      <alignment wrapText="1"/>
    </xf>
    <xf numFmtId="0" fontId="14" fillId="0" borderId="0" xfId="0" applyFont="1" applyFill="1" applyAlignment="1" applyProtection="1">
      <alignment horizontal="left"/>
    </xf>
    <xf numFmtId="165" fontId="13" fillId="6" borderId="43" xfId="0" applyNumberFormat="1" applyFont="1" applyFill="1" applyBorder="1" applyAlignment="1" applyProtection="1">
      <alignment horizontal="right" vertical="center"/>
    </xf>
    <xf numFmtId="165" fontId="13" fillId="6" borderId="46" xfId="0" applyNumberFormat="1" applyFont="1" applyFill="1" applyBorder="1" applyAlignment="1" applyProtection="1">
      <alignment horizontal="right" vertical="center"/>
    </xf>
    <xf numFmtId="165" fontId="13" fillId="6" borderId="1" xfId="0" applyNumberFormat="1" applyFont="1" applyFill="1" applyBorder="1" applyAlignment="1" applyProtection="1">
      <alignment horizontal="right" vertical="center"/>
      <protection locked="0"/>
    </xf>
    <xf numFmtId="165" fontId="13" fillId="6" borderId="10" xfId="0" applyNumberFormat="1" applyFont="1" applyFill="1" applyBorder="1" applyAlignment="1" applyProtection="1">
      <alignment horizontal="right" vertical="center"/>
      <protection locked="0"/>
    </xf>
    <xf numFmtId="165" fontId="13" fillId="6" borderId="1" xfId="0" applyNumberFormat="1" applyFont="1" applyFill="1" applyBorder="1" applyAlignment="1" applyProtection="1">
      <alignment horizontal="right" vertical="center"/>
    </xf>
    <xf numFmtId="0" fontId="0" fillId="6" borderId="0" xfId="0" applyFill="1" applyAlignment="1" applyProtection="1"/>
    <xf numFmtId="0" fontId="1" fillId="6" borderId="0" xfId="0" applyFont="1" applyFill="1" applyAlignment="1" applyProtection="1"/>
    <xf numFmtId="165" fontId="13" fillId="2" borderId="10" xfId="0" applyNumberFormat="1" applyFont="1" applyFill="1" applyBorder="1" applyAlignment="1" applyProtection="1">
      <alignment horizontal="right" vertical="center"/>
      <protection locked="0"/>
    </xf>
    <xf numFmtId="0" fontId="5" fillId="0" borderId="8" xfId="0" applyFont="1" applyFill="1" applyBorder="1" applyAlignment="1" applyProtection="1">
      <alignment horizontal="center"/>
    </xf>
    <xf numFmtId="0" fontId="5" fillId="0" borderId="9" xfId="0" applyFont="1" applyFill="1" applyBorder="1" applyAlignment="1" applyProtection="1">
      <alignment horizontal="center"/>
    </xf>
    <xf numFmtId="0" fontId="14" fillId="0" borderId="0" xfId="0" applyFont="1" applyFill="1" applyAlignment="1" applyProtection="1">
      <alignment horizontal="left" vertical="center"/>
    </xf>
    <xf numFmtId="0" fontId="12" fillId="0" borderId="0" xfId="0" applyFont="1" applyFill="1" applyAlignment="1" applyProtection="1">
      <alignment horizontal="left" vertical="center"/>
    </xf>
    <xf numFmtId="0" fontId="15" fillId="8" borderId="47" xfId="0" applyFont="1" applyFill="1" applyBorder="1" applyAlignment="1" applyProtection="1"/>
    <xf numFmtId="0" fontId="15" fillId="8" borderId="47" xfId="0" applyFont="1" applyFill="1" applyBorder="1" applyAlignment="1"/>
    <xf numFmtId="166" fontId="16" fillId="8" borderId="48" xfId="0" applyNumberFormat="1" applyFont="1" applyFill="1" applyBorder="1" applyAlignment="1" applyProtection="1">
      <alignment horizontal="right" vertical="center"/>
    </xf>
    <xf numFmtId="166" fontId="16" fillId="8" borderId="49" xfId="0" applyNumberFormat="1" applyFont="1" applyFill="1" applyBorder="1" applyAlignment="1">
      <alignment horizontal="right" vertical="center"/>
    </xf>
    <xf numFmtId="49" fontId="2" fillId="0" borderId="0" xfId="0" applyNumberFormat="1" applyFont="1" applyFill="1" applyAlignment="1" applyProtection="1">
      <alignment horizontal="left" vertical="top" wrapText="1"/>
    </xf>
    <xf numFmtId="0" fontId="1" fillId="0" borderId="0" xfId="0" applyFont="1" applyFill="1" applyAlignment="1" applyProtection="1">
      <alignment horizontal="left" vertical="center"/>
    </xf>
    <xf numFmtId="0" fontId="1" fillId="0" borderId="11" xfId="0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3" xfId="0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 wrapText="1"/>
    </xf>
    <xf numFmtId="0" fontId="1" fillId="0" borderId="16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19" xfId="0" applyFont="1" applyFill="1" applyBorder="1" applyAlignment="1" applyProtection="1">
      <alignment horizontal="center" vertical="center" wrapText="1"/>
    </xf>
    <xf numFmtId="0" fontId="1" fillId="0" borderId="15" xfId="0" applyFont="1" applyFill="1" applyBorder="1" applyAlignment="1" applyProtection="1">
      <alignment horizontal="center" vertical="center"/>
    </xf>
    <xf numFmtId="0" fontId="1" fillId="0" borderId="17" xfId="0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/>
    </xf>
    <xf numFmtId="0" fontId="1" fillId="0" borderId="5" xfId="0" applyFont="1" applyFill="1" applyBorder="1" applyAlignment="1" applyProtection="1">
      <alignment horizontal="center" vertical="center"/>
    </xf>
    <xf numFmtId="0" fontId="1" fillId="0" borderId="20" xfId="0" applyFont="1" applyFill="1" applyBorder="1" applyAlignment="1" applyProtection="1">
      <alignment horizontal="center" vertical="center"/>
    </xf>
    <xf numFmtId="0" fontId="1" fillId="0" borderId="6" xfId="0" applyFont="1" applyFill="1" applyBorder="1" applyAlignment="1" applyProtection="1">
      <alignment horizontal="center" vertical="center"/>
    </xf>
    <xf numFmtId="0" fontId="1" fillId="0" borderId="11" xfId="0" applyFont="1" applyFill="1" applyBorder="1" applyAlignment="1" applyProtection="1">
      <alignment horizontal="center" vertical="center" wrapText="1"/>
    </xf>
    <xf numFmtId="0" fontId="1" fillId="0" borderId="13" xfId="0" applyFont="1" applyFill="1" applyBorder="1" applyAlignment="1" applyProtection="1">
      <alignment horizontal="center" vertical="center" wrapText="1"/>
    </xf>
    <xf numFmtId="0" fontId="5" fillId="2" borderId="8" xfId="0" applyFont="1" applyFill="1" applyBorder="1" applyAlignment="1" applyProtection="1">
      <alignment horizontal="center"/>
    </xf>
    <xf numFmtId="0" fontId="5" fillId="2" borderId="9" xfId="0" applyFont="1" applyFill="1" applyBorder="1" applyAlignment="1" applyProtection="1">
      <alignment horizontal="center"/>
    </xf>
    <xf numFmtId="0" fontId="3" fillId="0" borderId="5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 vertical="center"/>
    </xf>
    <xf numFmtId="0" fontId="5" fillId="3" borderId="10" xfId="0" applyFont="1" applyFill="1" applyBorder="1" applyAlignment="1" applyProtection="1">
      <alignment horizontal="center"/>
    </xf>
    <xf numFmtId="0" fontId="5" fillId="0" borderId="41" xfId="0" applyFont="1" applyFill="1" applyBorder="1" applyAlignment="1" applyProtection="1">
      <alignment horizontal="center" vertical="center" wrapText="1"/>
    </xf>
    <xf numFmtId="0" fontId="5" fillId="0" borderId="42" xfId="0" applyFont="1" applyFill="1" applyBorder="1" applyAlignment="1" applyProtection="1">
      <alignment horizontal="center" vertical="center"/>
    </xf>
    <xf numFmtId="0" fontId="5" fillId="3" borderId="21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>
      <alignment horizontal="center"/>
    </xf>
    <xf numFmtId="0" fontId="5" fillId="0" borderId="1" xfId="0" applyFont="1" applyFill="1" applyBorder="1" applyAlignment="1" applyProtection="1">
      <alignment horizontal="center"/>
    </xf>
    <xf numFmtId="165" fontId="11" fillId="7" borderId="5" xfId="1" applyNumberFormat="1" applyFont="1" applyFill="1" applyBorder="1" applyAlignment="1" applyProtection="1">
      <alignment horizontal="center"/>
    </xf>
    <xf numFmtId="165" fontId="11" fillId="7" borderId="6" xfId="1" applyNumberFormat="1" applyFont="1" applyFill="1" applyBorder="1" applyAlignment="1" applyProtection="1">
      <alignment horizontal="center"/>
    </xf>
    <xf numFmtId="0" fontId="10" fillId="0" borderId="5" xfId="1" applyFont="1" applyBorder="1" applyAlignment="1" applyProtection="1">
      <alignment horizontal="left"/>
    </xf>
    <xf numFmtId="0" fontId="10" fillId="0" borderId="20" xfId="1" applyFont="1" applyBorder="1" applyAlignment="1" applyProtection="1">
      <alignment horizontal="left"/>
    </xf>
    <xf numFmtId="0" fontId="5" fillId="3" borderId="44" xfId="0" applyFont="1" applyFill="1" applyBorder="1" applyAlignment="1" applyProtection="1">
      <alignment horizontal="center"/>
    </xf>
    <xf numFmtId="0" fontId="5" fillId="3" borderId="46" xfId="0" applyFont="1" applyFill="1" applyBorder="1" applyAlignment="1" applyProtection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63E369"/>
      <color rgb="FFE2DF63"/>
      <color rgb="FF4AA8D2"/>
      <color rgb="FF7871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313765</xdr:colOff>
      <xdr:row>7</xdr:row>
      <xdr:rowOff>0</xdr:rowOff>
    </xdr:from>
    <xdr:ext cx="184731" cy="264560"/>
    <xdr:sp macro="" textlink="">
      <xdr:nvSpPr>
        <xdr:cNvPr id="3" name="TextovéPole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1086971" y="13514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  <xdr:oneCellAnchor>
    <xdr:from>
      <xdr:col>1</xdr:col>
      <xdr:colOff>0</xdr:colOff>
      <xdr:row>107</xdr:row>
      <xdr:rowOff>0</xdr:rowOff>
    </xdr:from>
    <xdr:ext cx="184731" cy="264560"/>
    <xdr:sp macro="" textlink="">
      <xdr:nvSpPr>
        <xdr:cNvPr id="9" name="TextovéPol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1086971" y="13514294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cs-CZ" sz="1100"/>
        </a:p>
      </xdr:txBody>
    </xdr:sp>
    <xdr:clientData/>
  </xdr:one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64"/>
  <sheetViews>
    <sheetView showGridLines="0" tabSelected="1" view="pageLayout" zoomScaleNormal="124" zoomScaleSheetLayoutView="80" workbookViewId="0">
      <selection activeCell="H141" sqref="H141"/>
    </sheetView>
  </sheetViews>
  <sheetFormatPr defaultColWidth="9.140625" defaultRowHeight="12.75" x14ac:dyDescent="0.2"/>
  <cols>
    <col min="1" max="1" width="3.28515625" style="3" customWidth="1"/>
    <col min="2" max="2" width="4.28515625" style="3" customWidth="1"/>
    <col min="3" max="4" width="7" style="3" customWidth="1"/>
    <col min="5" max="5" width="74.140625" style="3" customWidth="1"/>
    <col min="6" max="6" width="4.85546875" style="2" customWidth="1"/>
    <col min="7" max="7" width="9" style="2" customWidth="1"/>
    <col min="8" max="10" width="14.28515625" style="3" customWidth="1"/>
    <col min="11" max="11" width="13.85546875" style="3" customWidth="1"/>
    <col min="12" max="12" width="14" style="3" customWidth="1"/>
    <col min="13" max="16384" width="9.140625" style="3"/>
  </cols>
  <sheetData>
    <row r="1" spans="1:12" ht="18" x14ac:dyDescent="0.2">
      <c r="B1" s="1"/>
      <c r="C1" s="1"/>
      <c r="D1" s="1"/>
      <c r="E1" s="50"/>
    </row>
    <row r="2" spans="1:12" ht="18" x14ac:dyDescent="0.2">
      <c r="B2" s="1"/>
      <c r="C2" s="1"/>
      <c r="D2" s="1"/>
      <c r="E2" s="50" t="s">
        <v>114</v>
      </c>
      <c r="L2" s="3" t="s">
        <v>83</v>
      </c>
    </row>
    <row r="3" spans="1:12" ht="15" x14ac:dyDescent="0.2">
      <c r="B3" s="1"/>
      <c r="C3" s="1"/>
      <c r="D3" s="1"/>
      <c r="E3" s="123" t="s">
        <v>84</v>
      </c>
    </row>
    <row r="4" spans="1:12" ht="14.25" customHeight="1" x14ac:dyDescent="0.2">
      <c r="B4" s="51"/>
      <c r="C4" s="1"/>
      <c r="D4" s="121"/>
      <c r="E4" s="50"/>
    </row>
    <row r="5" spans="1:12" ht="15" x14ac:dyDescent="0.2">
      <c r="B5" s="176"/>
      <c r="C5" s="177"/>
      <c r="D5" s="177"/>
      <c r="E5" s="122"/>
    </row>
    <row r="6" spans="1:12" x14ac:dyDescent="0.2">
      <c r="B6" s="51" t="s">
        <v>60</v>
      </c>
      <c r="C6" s="1"/>
      <c r="D6" s="1"/>
      <c r="E6" s="1"/>
    </row>
    <row r="7" spans="1:12" x14ac:dyDescent="0.2">
      <c r="B7" s="172" t="s">
        <v>115</v>
      </c>
      <c r="C7" s="171"/>
      <c r="D7" s="171"/>
      <c r="E7" s="171"/>
    </row>
    <row r="8" spans="1:12" ht="13.7" customHeight="1" x14ac:dyDescent="0.2">
      <c r="B8" s="1"/>
      <c r="C8" s="1"/>
      <c r="D8" s="1"/>
      <c r="E8" s="1"/>
    </row>
    <row r="9" spans="1:12" ht="13.5" customHeight="1" x14ac:dyDescent="0.2">
      <c r="B9" s="4" t="s">
        <v>49</v>
      </c>
      <c r="C9" s="4"/>
      <c r="D9" s="5"/>
      <c r="E9" s="5"/>
    </row>
    <row r="10" spans="1:12" ht="13.5" customHeight="1" x14ac:dyDescent="0.2">
      <c r="B10" s="182" t="s">
        <v>99</v>
      </c>
      <c r="C10" s="182"/>
      <c r="D10" s="182"/>
      <c r="E10" s="182"/>
      <c r="F10" s="182"/>
      <c r="G10" s="182"/>
      <c r="H10" s="182"/>
      <c r="I10" s="182"/>
    </row>
    <row r="11" spans="1:12" x14ac:dyDescent="0.2">
      <c r="B11" s="182"/>
      <c r="C11" s="182"/>
      <c r="D11" s="182"/>
      <c r="E11" s="182"/>
      <c r="F11" s="182"/>
      <c r="G11" s="182"/>
      <c r="H11" s="182"/>
      <c r="I11" s="182"/>
    </row>
    <row r="12" spans="1:12" ht="15.75" customHeight="1" x14ac:dyDescent="0.2">
      <c r="B12" s="6"/>
      <c r="C12" s="4"/>
      <c r="D12" s="4"/>
      <c r="E12" s="4"/>
    </row>
    <row r="13" spans="1:12" ht="15" x14ac:dyDescent="0.2">
      <c r="B13" s="6" t="s">
        <v>97</v>
      </c>
      <c r="C13" s="4"/>
      <c r="D13" s="4"/>
      <c r="E13" s="4"/>
    </row>
    <row r="14" spans="1:12" ht="16.5" customHeight="1" x14ac:dyDescent="0.2">
      <c r="B14" s="6" t="s">
        <v>98</v>
      </c>
      <c r="C14" s="4"/>
      <c r="D14" s="4"/>
      <c r="E14" s="4"/>
    </row>
    <row r="15" spans="1:12" ht="13.7" customHeight="1" x14ac:dyDescent="0.2">
      <c r="B15" s="7"/>
      <c r="C15" s="4"/>
      <c r="D15" s="183"/>
      <c r="E15" s="183"/>
    </row>
    <row r="16" spans="1:12" s="11" customFormat="1" ht="3" customHeight="1" thickBot="1" x14ac:dyDescent="0.25">
      <c r="A16" s="3"/>
      <c r="B16" s="3"/>
      <c r="C16" s="3"/>
      <c r="D16" s="3"/>
      <c r="E16" s="3"/>
      <c r="F16" s="2"/>
      <c r="G16" s="2"/>
      <c r="H16" s="3"/>
      <c r="I16" s="3"/>
      <c r="J16" s="3"/>
      <c r="K16" s="3"/>
      <c r="L16" s="3"/>
    </row>
    <row r="17" spans="1:12" s="11" customFormat="1" ht="13.5" customHeight="1" thickBot="1" x14ac:dyDescent="0.25">
      <c r="A17" s="3"/>
      <c r="B17" s="184" t="s">
        <v>0</v>
      </c>
      <c r="C17" s="187" t="s">
        <v>1</v>
      </c>
      <c r="D17" s="188"/>
      <c r="E17" s="193"/>
      <c r="F17" s="184" t="s">
        <v>2</v>
      </c>
      <c r="G17" s="184" t="s">
        <v>4</v>
      </c>
      <c r="H17" s="196" t="s">
        <v>5</v>
      </c>
      <c r="I17" s="197"/>
      <c r="J17" s="197"/>
      <c r="K17" s="197"/>
      <c r="L17" s="198"/>
    </row>
    <row r="18" spans="1:12" s="11" customFormat="1" ht="13.5" thickBot="1" x14ac:dyDescent="0.25">
      <c r="A18" s="3"/>
      <c r="B18" s="185"/>
      <c r="C18" s="189"/>
      <c r="D18" s="190"/>
      <c r="E18" s="194"/>
      <c r="F18" s="185"/>
      <c r="G18" s="185"/>
      <c r="H18" s="196" t="s">
        <v>13</v>
      </c>
      <c r="I18" s="198"/>
      <c r="J18" s="196" t="s">
        <v>14</v>
      </c>
      <c r="K18" s="198"/>
      <c r="L18" s="199" t="s">
        <v>3</v>
      </c>
    </row>
    <row r="19" spans="1:12" s="11" customFormat="1" ht="13.5" thickBot="1" x14ac:dyDescent="0.25">
      <c r="A19" s="3"/>
      <c r="B19" s="186"/>
      <c r="C19" s="191"/>
      <c r="D19" s="192"/>
      <c r="E19" s="195"/>
      <c r="F19" s="186"/>
      <c r="G19" s="186"/>
      <c r="H19" s="8" t="s">
        <v>6</v>
      </c>
      <c r="I19" s="8" t="s">
        <v>7</v>
      </c>
      <c r="J19" s="8" t="s">
        <v>6</v>
      </c>
      <c r="K19" s="8" t="s">
        <v>7</v>
      </c>
      <c r="L19" s="200"/>
    </row>
    <row r="20" spans="1:12" ht="13.5" thickBot="1" x14ac:dyDescent="0.25">
      <c r="B20" s="196" t="s">
        <v>26</v>
      </c>
      <c r="C20" s="197"/>
      <c r="D20" s="198"/>
      <c r="E20" s="76" t="s">
        <v>27</v>
      </c>
      <c r="F20" s="72"/>
      <c r="G20" s="72"/>
      <c r="H20" s="8"/>
      <c r="I20" s="8"/>
      <c r="J20" s="8"/>
      <c r="K20" s="8"/>
      <c r="L20" s="71"/>
    </row>
    <row r="21" spans="1:12" ht="13.5" thickBot="1" x14ac:dyDescent="0.25">
      <c r="A21" s="10"/>
      <c r="B21" s="74">
        <v>1</v>
      </c>
      <c r="C21" s="203">
        <v>2</v>
      </c>
      <c r="D21" s="204"/>
      <c r="E21" s="75">
        <v>3</v>
      </c>
      <c r="F21" s="9">
        <v>4</v>
      </c>
      <c r="G21" s="9">
        <v>5</v>
      </c>
      <c r="H21" s="9">
        <v>6</v>
      </c>
      <c r="I21" s="9">
        <v>7</v>
      </c>
      <c r="J21" s="9">
        <v>8</v>
      </c>
      <c r="K21" s="9">
        <v>9</v>
      </c>
      <c r="L21" s="9">
        <v>10</v>
      </c>
    </row>
    <row r="22" spans="1:12" ht="13.5" thickBot="1" x14ac:dyDescent="0.25">
      <c r="A22" s="11"/>
      <c r="B22" s="52" t="s">
        <v>105</v>
      </c>
      <c r="C22" s="205"/>
      <c r="D22" s="205"/>
      <c r="E22" s="53" t="s">
        <v>85</v>
      </c>
      <c r="F22" s="73"/>
      <c r="G22" s="73"/>
      <c r="H22" s="54"/>
      <c r="I22" s="54"/>
      <c r="J22" s="54"/>
      <c r="K22" s="54"/>
      <c r="L22" s="55"/>
    </row>
    <row r="23" spans="1:12" ht="219.75" customHeight="1" thickBot="1" x14ac:dyDescent="0.25">
      <c r="A23" s="11"/>
      <c r="B23" s="110"/>
      <c r="C23" s="206"/>
      <c r="D23" s="207"/>
      <c r="E23" s="43" t="s">
        <v>95</v>
      </c>
      <c r="F23" s="44" t="s">
        <v>28</v>
      </c>
      <c r="G23" s="45">
        <v>1</v>
      </c>
      <c r="H23" s="166">
        <v>0</v>
      </c>
      <c r="I23" s="46">
        <f>SUM(G23*H23)</f>
        <v>0</v>
      </c>
      <c r="J23" s="63">
        <v>0</v>
      </c>
      <c r="K23" s="46">
        <f>SUM(G23*J23)</f>
        <v>0</v>
      </c>
      <c r="L23" s="47">
        <f>SUM(I23+K23)</f>
        <v>0</v>
      </c>
    </row>
    <row r="24" spans="1:12" ht="17.100000000000001" customHeight="1" thickBot="1" x14ac:dyDescent="0.25">
      <c r="A24" s="11"/>
      <c r="B24" s="127">
        <v>2</v>
      </c>
      <c r="C24" s="128"/>
      <c r="D24" s="129"/>
      <c r="E24" s="130" t="s">
        <v>96</v>
      </c>
      <c r="F24" s="131"/>
      <c r="G24" s="132"/>
      <c r="H24" s="133"/>
      <c r="I24" s="133"/>
      <c r="J24" s="134"/>
      <c r="K24" s="133"/>
      <c r="L24" s="135"/>
    </row>
    <row r="25" spans="1:12" ht="17.100000000000001" customHeight="1" x14ac:dyDescent="0.2">
      <c r="A25" s="11"/>
      <c r="B25" s="138"/>
      <c r="C25" s="139"/>
      <c r="D25" s="140"/>
      <c r="E25" s="141" t="s">
        <v>100</v>
      </c>
      <c r="F25" s="142"/>
      <c r="G25" s="143">
        <v>1</v>
      </c>
      <c r="H25" s="144"/>
      <c r="I25" s="144"/>
      <c r="J25" s="145">
        <v>0</v>
      </c>
      <c r="K25" s="144">
        <f>SUM(G25*J25)</f>
        <v>0</v>
      </c>
      <c r="L25" s="146">
        <f>SUM(I25+K25)</f>
        <v>0</v>
      </c>
    </row>
    <row r="26" spans="1:12" ht="17.100000000000001" customHeight="1" thickBot="1" x14ac:dyDescent="0.25">
      <c r="A26" s="11"/>
      <c r="B26" s="147"/>
      <c r="C26" s="148"/>
      <c r="D26" s="149"/>
      <c r="E26" s="150" t="s">
        <v>101</v>
      </c>
      <c r="F26" s="151"/>
      <c r="G26" s="37">
        <v>1</v>
      </c>
      <c r="H26" s="42"/>
      <c r="I26" s="42"/>
      <c r="J26" s="68">
        <v>0</v>
      </c>
      <c r="K26" s="42">
        <f>SUM(G26*J26)</f>
        <v>0</v>
      </c>
      <c r="L26" s="38">
        <f>SUM(I26+K26)</f>
        <v>0</v>
      </c>
    </row>
    <row r="27" spans="1:12" s="11" customFormat="1" x14ac:dyDescent="0.2">
      <c r="B27" s="56" t="s">
        <v>107</v>
      </c>
      <c r="C27" s="208"/>
      <c r="D27" s="208"/>
      <c r="E27" s="57" t="s">
        <v>15</v>
      </c>
      <c r="F27" s="58"/>
      <c r="G27" s="58"/>
      <c r="H27" s="59"/>
      <c r="I27" s="59"/>
      <c r="J27" s="59"/>
      <c r="K27" s="59"/>
      <c r="L27" s="60"/>
    </row>
    <row r="28" spans="1:12" s="11" customFormat="1" x14ac:dyDescent="0.2">
      <c r="B28" s="111"/>
      <c r="C28" s="201"/>
      <c r="D28" s="202"/>
      <c r="E28" s="49" t="s">
        <v>51</v>
      </c>
      <c r="F28" s="16" t="s">
        <v>28</v>
      </c>
      <c r="G28" s="48">
        <v>2</v>
      </c>
      <c r="H28" s="167">
        <v>0</v>
      </c>
      <c r="I28" s="18">
        <f>SUM(G28*H28)</f>
        <v>0</v>
      </c>
      <c r="J28" s="64">
        <v>0</v>
      </c>
      <c r="K28" s="13">
        <f>SUM(G28*J28)</f>
        <v>0</v>
      </c>
      <c r="L28" s="14">
        <f t="shared" ref="L28:L30" si="0">I28+K28</f>
        <v>0</v>
      </c>
    </row>
    <row r="29" spans="1:12" x14ac:dyDescent="0.2">
      <c r="A29" s="11"/>
      <c r="B29" s="111"/>
      <c r="C29" s="201"/>
      <c r="D29" s="202"/>
      <c r="E29" s="49" t="s">
        <v>52</v>
      </c>
      <c r="F29" s="16" t="s">
        <v>28</v>
      </c>
      <c r="G29" s="48">
        <v>2</v>
      </c>
      <c r="H29" s="167">
        <v>0</v>
      </c>
      <c r="I29" s="18">
        <f t="shared" ref="I29:I32" si="1">G29*H29</f>
        <v>0</v>
      </c>
      <c r="J29" s="64">
        <v>0</v>
      </c>
      <c r="K29" s="13">
        <f t="shared" ref="K29:K39" si="2">G29*J29</f>
        <v>0</v>
      </c>
      <c r="L29" s="14">
        <f t="shared" si="0"/>
        <v>0</v>
      </c>
    </row>
    <row r="30" spans="1:12" x14ac:dyDescent="0.2">
      <c r="A30" s="11"/>
      <c r="B30" s="111"/>
      <c r="C30" s="201"/>
      <c r="D30" s="202"/>
      <c r="E30" s="49" t="s">
        <v>53</v>
      </c>
      <c r="F30" s="16" t="s">
        <v>28</v>
      </c>
      <c r="G30" s="48">
        <v>2</v>
      </c>
      <c r="H30" s="167">
        <v>0</v>
      </c>
      <c r="I30" s="18">
        <f t="shared" si="1"/>
        <v>0</v>
      </c>
      <c r="J30" s="64">
        <v>0</v>
      </c>
      <c r="K30" s="13">
        <f t="shared" si="2"/>
        <v>0</v>
      </c>
      <c r="L30" s="14">
        <f t="shared" si="0"/>
        <v>0</v>
      </c>
    </row>
    <row r="31" spans="1:12" x14ac:dyDescent="0.2">
      <c r="A31" s="11"/>
      <c r="B31" s="111"/>
      <c r="C31" s="201"/>
      <c r="D31" s="202"/>
      <c r="E31" s="49" t="s">
        <v>54</v>
      </c>
      <c r="F31" s="16" t="s">
        <v>28</v>
      </c>
      <c r="G31" s="48">
        <v>2</v>
      </c>
      <c r="H31" s="167">
        <v>0</v>
      </c>
      <c r="I31" s="18">
        <f t="shared" si="1"/>
        <v>0</v>
      </c>
      <c r="J31" s="64">
        <v>0</v>
      </c>
      <c r="K31" s="13">
        <f t="shared" si="2"/>
        <v>0</v>
      </c>
      <c r="L31" s="14">
        <f>I31+K31</f>
        <v>0</v>
      </c>
    </row>
    <row r="32" spans="1:12" x14ac:dyDescent="0.2">
      <c r="A32" s="11"/>
      <c r="B32" s="111"/>
      <c r="C32" s="77"/>
      <c r="D32" s="78"/>
      <c r="E32" s="49" t="s">
        <v>55</v>
      </c>
      <c r="F32" s="16" t="s">
        <v>28</v>
      </c>
      <c r="G32" s="48">
        <v>1</v>
      </c>
      <c r="H32" s="167">
        <v>0</v>
      </c>
      <c r="I32" s="18">
        <f t="shared" si="1"/>
        <v>0</v>
      </c>
      <c r="J32" s="64">
        <v>0</v>
      </c>
      <c r="K32" s="13">
        <f t="shared" si="2"/>
        <v>0</v>
      </c>
      <c r="L32" s="14">
        <f>I32+K32</f>
        <v>0</v>
      </c>
    </row>
    <row r="33" spans="1:12" x14ac:dyDescent="0.2">
      <c r="B33" s="112"/>
      <c r="C33" s="210"/>
      <c r="D33" s="210"/>
      <c r="E33" s="15" t="s">
        <v>40</v>
      </c>
      <c r="F33" s="16" t="s">
        <v>28</v>
      </c>
      <c r="G33" s="17">
        <v>2</v>
      </c>
      <c r="H33" s="168">
        <v>0</v>
      </c>
      <c r="I33" s="18">
        <f t="shared" ref="I33:I39" si="3">G33*H33</f>
        <v>0</v>
      </c>
      <c r="J33" s="65">
        <v>0</v>
      </c>
      <c r="K33" s="13">
        <f t="shared" si="2"/>
        <v>0</v>
      </c>
      <c r="L33" s="14">
        <f t="shared" ref="L33:L39" si="4">I33+K33</f>
        <v>0</v>
      </c>
    </row>
    <row r="34" spans="1:12" s="11" customFormat="1" x14ac:dyDescent="0.2">
      <c r="A34" s="3"/>
      <c r="B34" s="112"/>
      <c r="C34" s="210"/>
      <c r="D34" s="210"/>
      <c r="E34" s="15" t="s">
        <v>41</v>
      </c>
      <c r="F34" s="16" t="s">
        <v>28</v>
      </c>
      <c r="G34" s="17">
        <v>2</v>
      </c>
      <c r="H34" s="168">
        <v>0</v>
      </c>
      <c r="I34" s="18">
        <f t="shared" si="3"/>
        <v>0</v>
      </c>
      <c r="J34" s="65">
        <v>0</v>
      </c>
      <c r="K34" s="13">
        <f t="shared" si="2"/>
        <v>0</v>
      </c>
      <c r="L34" s="14">
        <f t="shared" si="4"/>
        <v>0</v>
      </c>
    </row>
    <row r="35" spans="1:12" x14ac:dyDescent="0.2">
      <c r="B35" s="112"/>
      <c r="C35" s="210"/>
      <c r="D35" s="210"/>
      <c r="E35" s="19" t="s">
        <v>42</v>
      </c>
      <c r="F35" s="16" t="s">
        <v>28</v>
      </c>
      <c r="G35" s="17">
        <v>1</v>
      </c>
      <c r="H35" s="168">
        <v>0</v>
      </c>
      <c r="I35" s="18">
        <f t="shared" si="3"/>
        <v>0</v>
      </c>
      <c r="J35" s="65">
        <v>0</v>
      </c>
      <c r="K35" s="13">
        <f t="shared" si="2"/>
        <v>0</v>
      </c>
      <c r="L35" s="14">
        <f t="shared" si="4"/>
        <v>0</v>
      </c>
    </row>
    <row r="36" spans="1:12" x14ac:dyDescent="0.2">
      <c r="B36" s="112"/>
      <c r="C36" s="210"/>
      <c r="D36" s="210"/>
      <c r="E36" s="19" t="s">
        <v>43</v>
      </c>
      <c r="F36" s="16" t="s">
        <v>28</v>
      </c>
      <c r="G36" s="17">
        <v>1</v>
      </c>
      <c r="H36" s="168">
        <v>0</v>
      </c>
      <c r="I36" s="18">
        <f t="shared" si="3"/>
        <v>0</v>
      </c>
      <c r="J36" s="65">
        <v>0</v>
      </c>
      <c r="K36" s="13">
        <f t="shared" si="2"/>
        <v>0</v>
      </c>
      <c r="L36" s="14">
        <f t="shared" si="4"/>
        <v>0</v>
      </c>
    </row>
    <row r="37" spans="1:12" s="11" customFormat="1" x14ac:dyDescent="0.2">
      <c r="A37" s="3"/>
      <c r="B37" s="112"/>
      <c r="C37" s="210"/>
      <c r="D37" s="210"/>
      <c r="E37" s="19" t="s">
        <v>44</v>
      </c>
      <c r="F37" s="16" t="s">
        <v>28</v>
      </c>
      <c r="G37" s="17">
        <v>2</v>
      </c>
      <c r="H37" s="168">
        <v>0</v>
      </c>
      <c r="I37" s="18">
        <f t="shared" si="3"/>
        <v>0</v>
      </c>
      <c r="J37" s="65">
        <v>0</v>
      </c>
      <c r="K37" s="13">
        <f t="shared" si="2"/>
        <v>0</v>
      </c>
      <c r="L37" s="14">
        <f t="shared" si="4"/>
        <v>0</v>
      </c>
    </row>
    <row r="38" spans="1:12" s="11" customFormat="1" x14ac:dyDescent="0.2">
      <c r="A38" s="3"/>
      <c r="B38" s="112"/>
      <c r="C38" s="210"/>
      <c r="D38" s="210"/>
      <c r="E38" s="19" t="s">
        <v>45</v>
      </c>
      <c r="F38" s="16" t="s">
        <v>28</v>
      </c>
      <c r="G38" s="17">
        <v>4</v>
      </c>
      <c r="H38" s="168">
        <v>0</v>
      </c>
      <c r="I38" s="18">
        <f t="shared" si="3"/>
        <v>0</v>
      </c>
      <c r="J38" s="65">
        <v>0</v>
      </c>
      <c r="K38" s="13">
        <f t="shared" si="2"/>
        <v>0</v>
      </c>
      <c r="L38" s="14">
        <f t="shared" si="4"/>
        <v>0</v>
      </c>
    </row>
    <row r="39" spans="1:12" s="11" customFormat="1" ht="13.5" thickBot="1" x14ac:dyDescent="0.25">
      <c r="A39" s="3"/>
      <c r="B39" s="112"/>
      <c r="C39" s="209"/>
      <c r="D39" s="209"/>
      <c r="E39" s="19" t="s">
        <v>46</v>
      </c>
      <c r="F39" s="16" t="s">
        <v>28</v>
      </c>
      <c r="G39" s="17">
        <v>8</v>
      </c>
      <c r="H39" s="168">
        <v>0</v>
      </c>
      <c r="I39" s="18">
        <f t="shared" si="3"/>
        <v>0</v>
      </c>
      <c r="J39" s="65">
        <v>0</v>
      </c>
      <c r="K39" s="13">
        <f t="shared" si="2"/>
        <v>0</v>
      </c>
      <c r="L39" s="14">
        <f t="shared" si="4"/>
        <v>0</v>
      </c>
    </row>
    <row r="40" spans="1:12" s="11" customFormat="1" x14ac:dyDescent="0.2">
      <c r="B40" s="56" t="s">
        <v>108</v>
      </c>
      <c r="C40" s="208"/>
      <c r="D40" s="208"/>
      <c r="E40" s="57" t="s">
        <v>20</v>
      </c>
      <c r="F40" s="58"/>
      <c r="G40" s="58"/>
      <c r="H40" s="59"/>
      <c r="I40" s="59"/>
      <c r="J40" s="59"/>
      <c r="K40" s="59"/>
      <c r="L40" s="60"/>
    </row>
    <row r="41" spans="1:12" x14ac:dyDescent="0.2">
      <c r="A41" s="11"/>
      <c r="B41" s="112"/>
      <c r="C41" s="210"/>
      <c r="D41" s="210"/>
      <c r="E41" s="15" t="s">
        <v>34</v>
      </c>
      <c r="F41" s="16" t="s">
        <v>28</v>
      </c>
      <c r="G41" s="12">
        <v>8</v>
      </c>
      <c r="H41" s="168">
        <v>0</v>
      </c>
      <c r="I41" s="18">
        <f t="shared" ref="I41:I44" si="5">G41*H41</f>
        <v>0</v>
      </c>
      <c r="J41" s="66">
        <v>0</v>
      </c>
      <c r="K41" s="13">
        <f t="shared" ref="K41:K44" si="6">G41*J41</f>
        <v>0</v>
      </c>
      <c r="L41" s="14">
        <f t="shared" ref="L41:L44" si="7">I41+K41</f>
        <v>0</v>
      </c>
    </row>
    <row r="42" spans="1:12" x14ac:dyDescent="0.2">
      <c r="A42" s="11"/>
      <c r="B42" s="112"/>
      <c r="C42" s="210"/>
      <c r="D42" s="210"/>
      <c r="E42" s="15" t="s">
        <v>30</v>
      </c>
      <c r="F42" s="16" t="s">
        <v>28</v>
      </c>
      <c r="G42" s="12">
        <v>8</v>
      </c>
      <c r="H42" s="168">
        <v>0</v>
      </c>
      <c r="I42" s="18">
        <f t="shared" si="5"/>
        <v>0</v>
      </c>
      <c r="J42" s="66">
        <v>0</v>
      </c>
      <c r="K42" s="13">
        <f t="shared" si="6"/>
        <v>0</v>
      </c>
      <c r="L42" s="14">
        <f t="shared" si="7"/>
        <v>0</v>
      </c>
    </row>
    <row r="43" spans="1:12" x14ac:dyDescent="0.2">
      <c r="A43" s="11"/>
      <c r="B43" s="113"/>
      <c r="C43" s="174"/>
      <c r="D43" s="175"/>
      <c r="E43" s="19" t="s">
        <v>56</v>
      </c>
      <c r="F43" s="16" t="s">
        <v>28</v>
      </c>
      <c r="G43" s="12">
        <v>4</v>
      </c>
      <c r="H43" s="168">
        <v>0</v>
      </c>
      <c r="I43" s="18">
        <f t="shared" si="5"/>
        <v>0</v>
      </c>
      <c r="J43" s="66">
        <v>0</v>
      </c>
      <c r="K43" s="13">
        <f t="shared" si="6"/>
        <v>0</v>
      </c>
      <c r="L43" s="14">
        <f t="shared" si="7"/>
        <v>0</v>
      </c>
    </row>
    <row r="44" spans="1:12" ht="13.5" thickBot="1" x14ac:dyDescent="0.25">
      <c r="A44" s="11"/>
      <c r="B44" s="113"/>
      <c r="C44" s="209"/>
      <c r="D44" s="209"/>
      <c r="E44" s="19" t="s">
        <v>47</v>
      </c>
      <c r="F44" s="16" t="s">
        <v>28</v>
      </c>
      <c r="G44" s="12">
        <v>1</v>
      </c>
      <c r="H44" s="168">
        <v>0</v>
      </c>
      <c r="I44" s="18">
        <f t="shared" si="5"/>
        <v>0</v>
      </c>
      <c r="J44" s="66">
        <v>0</v>
      </c>
      <c r="K44" s="13">
        <f t="shared" si="6"/>
        <v>0</v>
      </c>
      <c r="L44" s="14">
        <f t="shared" si="7"/>
        <v>0</v>
      </c>
    </row>
    <row r="45" spans="1:12" x14ac:dyDescent="0.2">
      <c r="A45" s="11"/>
      <c r="B45" s="56" t="s">
        <v>109</v>
      </c>
      <c r="C45" s="208"/>
      <c r="D45" s="208"/>
      <c r="E45" s="57" t="s">
        <v>16</v>
      </c>
      <c r="F45" s="58"/>
      <c r="G45" s="58"/>
      <c r="H45" s="59"/>
      <c r="I45" s="59"/>
      <c r="J45" s="59"/>
      <c r="K45" s="59"/>
      <c r="L45" s="60"/>
    </row>
    <row r="46" spans="1:12" x14ac:dyDescent="0.2">
      <c r="B46" s="112"/>
      <c r="C46" s="69"/>
      <c r="D46" s="70"/>
      <c r="E46" s="15" t="s">
        <v>50</v>
      </c>
      <c r="F46" s="16" t="s">
        <v>28</v>
      </c>
      <c r="G46" s="17">
        <v>1</v>
      </c>
      <c r="H46" s="168">
        <v>0</v>
      </c>
      <c r="I46" s="18">
        <f t="shared" ref="I46:I48" si="8">G46*H46</f>
        <v>0</v>
      </c>
      <c r="J46" s="65">
        <v>0</v>
      </c>
      <c r="K46" s="13">
        <f t="shared" ref="K46:K48" si="9">G46*J46</f>
        <v>0</v>
      </c>
      <c r="L46" s="14">
        <f t="shared" ref="L46:L51" si="10">I46+K46</f>
        <v>0</v>
      </c>
    </row>
    <row r="47" spans="1:12" s="11" customFormat="1" x14ac:dyDescent="0.2">
      <c r="A47" s="3"/>
      <c r="B47" s="112"/>
      <c r="C47" s="69"/>
      <c r="D47" s="70"/>
      <c r="E47" s="15" t="s">
        <v>10</v>
      </c>
      <c r="F47" s="16" t="s">
        <v>28</v>
      </c>
      <c r="G47" s="17">
        <v>1</v>
      </c>
      <c r="H47" s="168">
        <v>0</v>
      </c>
      <c r="I47" s="18">
        <f t="shared" si="8"/>
        <v>0</v>
      </c>
      <c r="J47" s="65">
        <v>0</v>
      </c>
      <c r="K47" s="13">
        <f t="shared" si="9"/>
        <v>0</v>
      </c>
      <c r="L47" s="14">
        <f t="shared" si="10"/>
        <v>0</v>
      </c>
    </row>
    <row r="48" spans="1:12" s="11" customFormat="1" x14ac:dyDescent="0.2">
      <c r="A48" s="3"/>
      <c r="B48" s="112"/>
      <c r="C48" s="69"/>
      <c r="D48" s="70"/>
      <c r="E48" s="15" t="s">
        <v>17</v>
      </c>
      <c r="F48" s="16" t="s">
        <v>28</v>
      </c>
      <c r="G48" s="17">
        <v>1</v>
      </c>
      <c r="H48" s="168">
        <v>0</v>
      </c>
      <c r="I48" s="18">
        <f t="shared" si="8"/>
        <v>0</v>
      </c>
      <c r="J48" s="65">
        <v>0</v>
      </c>
      <c r="K48" s="13">
        <f t="shared" si="9"/>
        <v>0</v>
      </c>
      <c r="L48" s="14">
        <f t="shared" si="10"/>
        <v>0</v>
      </c>
    </row>
    <row r="49" spans="1:12" x14ac:dyDescent="0.2">
      <c r="A49" s="11"/>
      <c r="B49" s="112"/>
      <c r="C49" s="20"/>
      <c r="D49" s="21"/>
      <c r="E49" s="19" t="s">
        <v>23</v>
      </c>
      <c r="F49" s="16" t="s">
        <v>28</v>
      </c>
      <c r="G49" s="17">
        <v>1</v>
      </c>
      <c r="H49" s="168">
        <v>0</v>
      </c>
      <c r="I49" s="18">
        <f t="shared" ref="I49:I50" si="11">G49*H49</f>
        <v>0</v>
      </c>
      <c r="J49" s="66">
        <v>0</v>
      </c>
      <c r="K49" s="13">
        <f t="shared" ref="K49:K50" si="12">G49*J49</f>
        <v>0</v>
      </c>
      <c r="L49" s="14">
        <f t="shared" si="10"/>
        <v>0</v>
      </c>
    </row>
    <row r="50" spans="1:12" x14ac:dyDescent="0.2">
      <c r="A50" s="11"/>
      <c r="B50" s="112"/>
      <c r="C50" s="69"/>
      <c r="D50" s="70"/>
      <c r="E50" s="19" t="s">
        <v>31</v>
      </c>
      <c r="F50" s="16" t="s">
        <v>28</v>
      </c>
      <c r="G50" s="17">
        <v>2</v>
      </c>
      <c r="H50" s="168">
        <v>0</v>
      </c>
      <c r="I50" s="18">
        <f t="shared" si="11"/>
        <v>0</v>
      </c>
      <c r="J50" s="66">
        <v>0</v>
      </c>
      <c r="K50" s="13">
        <f t="shared" si="12"/>
        <v>0</v>
      </c>
      <c r="L50" s="14">
        <f t="shared" si="10"/>
        <v>0</v>
      </c>
    </row>
    <row r="51" spans="1:12" ht="13.5" thickBot="1" x14ac:dyDescent="0.25">
      <c r="A51" s="11"/>
      <c r="B51" s="114"/>
      <c r="C51" s="23"/>
      <c r="D51" s="24"/>
      <c r="E51" s="25" t="s">
        <v>25</v>
      </c>
      <c r="F51" s="16" t="s">
        <v>28</v>
      </c>
      <c r="G51" s="17">
        <v>16</v>
      </c>
      <c r="H51" s="168">
        <v>0</v>
      </c>
      <c r="I51" s="18">
        <f>SUM(G51*H51)</f>
        <v>0</v>
      </c>
      <c r="J51" s="66">
        <v>0</v>
      </c>
      <c r="K51" s="13">
        <f>SUM(G51*J51)</f>
        <v>0</v>
      </c>
      <c r="L51" s="14">
        <f t="shared" si="10"/>
        <v>0</v>
      </c>
    </row>
    <row r="52" spans="1:12" s="28" customFormat="1" ht="14.25" customHeight="1" x14ac:dyDescent="0.2">
      <c r="A52" s="11"/>
      <c r="B52" s="56" t="s">
        <v>110</v>
      </c>
      <c r="C52" s="61"/>
      <c r="D52" s="62"/>
      <c r="E52" s="57" t="s">
        <v>18</v>
      </c>
      <c r="F52" s="58"/>
      <c r="G52" s="58"/>
      <c r="H52" s="59"/>
      <c r="I52" s="59"/>
      <c r="J52" s="59"/>
      <c r="K52" s="59"/>
      <c r="L52" s="60"/>
    </row>
    <row r="53" spans="1:12" x14ac:dyDescent="0.2">
      <c r="A53" s="11"/>
      <c r="B53" s="112"/>
      <c r="C53" s="69"/>
      <c r="D53" s="70"/>
      <c r="E53" s="15" t="s">
        <v>32</v>
      </c>
      <c r="F53" s="16" t="s">
        <v>28</v>
      </c>
      <c r="G53" s="17">
        <v>2</v>
      </c>
      <c r="H53" s="168">
        <v>0</v>
      </c>
      <c r="I53" s="18">
        <f t="shared" ref="I53:I56" si="13">G53*H53</f>
        <v>0</v>
      </c>
      <c r="J53" s="65">
        <v>0</v>
      </c>
      <c r="K53" s="13">
        <f t="shared" ref="K53:K56" si="14">G53*J53</f>
        <v>0</v>
      </c>
      <c r="L53" s="14">
        <f t="shared" ref="L53:L56" si="15">I53+K53</f>
        <v>0</v>
      </c>
    </row>
    <row r="54" spans="1:12" x14ac:dyDescent="0.2">
      <c r="A54" s="11"/>
      <c r="B54" s="112"/>
      <c r="C54" s="69"/>
      <c r="D54" s="70"/>
      <c r="E54" s="15" t="s">
        <v>12</v>
      </c>
      <c r="F54" s="16" t="s">
        <v>28</v>
      </c>
      <c r="G54" s="17">
        <v>2</v>
      </c>
      <c r="H54" s="168">
        <v>0</v>
      </c>
      <c r="I54" s="18">
        <f t="shared" si="13"/>
        <v>0</v>
      </c>
      <c r="J54" s="66">
        <v>0</v>
      </c>
      <c r="K54" s="13">
        <f t="shared" si="14"/>
        <v>0</v>
      </c>
      <c r="L54" s="14">
        <f t="shared" si="15"/>
        <v>0</v>
      </c>
    </row>
    <row r="55" spans="1:12" x14ac:dyDescent="0.2">
      <c r="A55" s="11"/>
      <c r="B55" s="112"/>
      <c r="C55" s="69"/>
      <c r="D55" s="70"/>
      <c r="E55" s="15" t="s">
        <v>33</v>
      </c>
      <c r="F55" s="16" t="s">
        <v>28</v>
      </c>
      <c r="G55" s="17">
        <v>1</v>
      </c>
      <c r="H55" s="168">
        <v>0</v>
      </c>
      <c r="I55" s="18">
        <f t="shared" si="13"/>
        <v>0</v>
      </c>
      <c r="J55" s="66">
        <v>0</v>
      </c>
      <c r="K55" s="13">
        <f t="shared" si="14"/>
        <v>0</v>
      </c>
      <c r="L55" s="14">
        <f t="shared" si="15"/>
        <v>0</v>
      </c>
    </row>
    <row r="56" spans="1:12" ht="13.5" thickBot="1" x14ac:dyDescent="0.25">
      <c r="A56" s="11"/>
      <c r="B56" s="113"/>
      <c r="C56" s="20"/>
      <c r="D56" s="21"/>
      <c r="E56" s="19" t="s">
        <v>39</v>
      </c>
      <c r="F56" s="22" t="s">
        <v>28</v>
      </c>
      <c r="G56" s="12">
        <v>2</v>
      </c>
      <c r="H56" s="169">
        <v>0</v>
      </c>
      <c r="I56" s="39">
        <f t="shared" si="13"/>
        <v>0</v>
      </c>
      <c r="J56" s="66">
        <v>0</v>
      </c>
      <c r="K56" s="41">
        <f t="shared" si="14"/>
        <v>0</v>
      </c>
      <c r="L56" s="40">
        <f t="shared" si="15"/>
        <v>0</v>
      </c>
    </row>
    <row r="57" spans="1:12" x14ac:dyDescent="0.2">
      <c r="A57" s="11"/>
      <c r="B57" s="56" t="s">
        <v>111</v>
      </c>
      <c r="C57" s="208"/>
      <c r="D57" s="208"/>
      <c r="E57" s="57" t="s">
        <v>21</v>
      </c>
      <c r="F57" s="58"/>
      <c r="G57" s="58"/>
      <c r="H57" s="59"/>
      <c r="I57" s="59"/>
      <c r="J57" s="59"/>
      <c r="K57" s="59"/>
      <c r="L57" s="60"/>
    </row>
    <row r="58" spans="1:12" x14ac:dyDescent="0.2">
      <c r="A58" s="11"/>
      <c r="B58" s="112"/>
      <c r="C58" s="210"/>
      <c r="D58" s="210"/>
      <c r="E58" s="15" t="s">
        <v>48</v>
      </c>
      <c r="F58" s="16" t="s">
        <v>8</v>
      </c>
      <c r="G58" s="32">
        <v>1</v>
      </c>
      <c r="H58" s="168">
        <v>0</v>
      </c>
      <c r="I58" s="18">
        <f t="shared" ref="I58:I60" si="16">G58*H58</f>
        <v>0</v>
      </c>
      <c r="J58" s="66">
        <v>0</v>
      </c>
      <c r="K58" s="13">
        <f t="shared" ref="K58:K60" si="17">G58*J58</f>
        <v>0</v>
      </c>
      <c r="L58" s="14">
        <f t="shared" ref="L58:L60" si="18">I58+K58</f>
        <v>0</v>
      </c>
    </row>
    <row r="59" spans="1:12" x14ac:dyDescent="0.2">
      <c r="A59" s="11"/>
      <c r="B59" s="113"/>
      <c r="C59" s="174"/>
      <c r="D59" s="175"/>
      <c r="E59" s="19" t="s">
        <v>57</v>
      </c>
      <c r="F59" s="22" t="s">
        <v>58</v>
      </c>
      <c r="G59" s="16">
        <v>20</v>
      </c>
      <c r="H59" s="168">
        <v>0</v>
      </c>
      <c r="I59" s="18">
        <f t="shared" si="16"/>
        <v>0</v>
      </c>
      <c r="J59" s="66">
        <v>0</v>
      </c>
      <c r="K59" s="13">
        <f t="shared" si="17"/>
        <v>0</v>
      </c>
      <c r="L59" s="14">
        <f t="shared" si="18"/>
        <v>0</v>
      </c>
    </row>
    <row r="60" spans="1:12" ht="13.5" thickBot="1" x14ac:dyDescent="0.25">
      <c r="A60" s="11"/>
      <c r="B60" s="113"/>
      <c r="C60" s="209"/>
      <c r="D60" s="209"/>
      <c r="E60" s="19" t="s">
        <v>9</v>
      </c>
      <c r="F60" s="22" t="s">
        <v>8</v>
      </c>
      <c r="G60" s="17">
        <v>1</v>
      </c>
      <c r="H60" s="168">
        <v>0</v>
      </c>
      <c r="I60" s="18">
        <f t="shared" si="16"/>
        <v>0</v>
      </c>
      <c r="J60" s="66">
        <v>0</v>
      </c>
      <c r="K60" s="13">
        <f t="shared" si="17"/>
        <v>0</v>
      </c>
      <c r="L60" s="14">
        <f t="shared" si="18"/>
        <v>0</v>
      </c>
    </row>
    <row r="61" spans="1:12" x14ac:dyDescent="0.2">
      <c r="A61" s="11"/>
      <c r="B61" s="56" t="s">
        <v>112</v>
      </c>
      <c r="C61" s="208"/>
      <c r="D61" s="208"/>
      <c r="E61" s="57" t="s">
        <v>22</v>
      </c>
      <c r="F61" s="58" t="s">
        <v>8</v>
      </c>
      <c r="G61" s="58"/>
      <c r="H61" s="59"/>
      <c r="I61" s="59"/>
      <c r="J61" s="59"/>
      <c r="K61" s="59"/>
      <c r="L61" s="60"/>
    </row>
    <row r="62" spans="1:12" ht="25.5" x14ac:dyDescent="0.2">
      <c r="A62" s="11"/>
      <c r="B62" s="116"/>
      <c r="C62" s="69"/>
      <c r="D62" s="70"/>
      <c r="E62" s="15" t="s">
        <v>19</v>
      </c>
      <c r="F62" s="16" t="s">
        <v>11</v>
      </c>
      <c r="G62" s="17">
        <v>60</v>
      </c>
      <c r="H62" s="13"/>
      <c r="I62" s="18"/>
      <c r="J62" s="67">
        <v>0</v>
      </c>
      <c r="K62" s="13">
        <f t="shared" ref="K62:K67" si="19">G62*J62</f>
        <v>0</v>
      </c>
      <c r="L62" s="14">
        <f>SUM(I62+K62)</f>
        <v>0</v>
      </c>
    </row>
    <row r="63" spans="1:12" x14ac:dyDescent="0.2">
      <c r="A63" s="11"/>
      <c r="B63" s="116"/>
      <c r="C63" s="69"/>
      <c r="D63" s="70"/>
      <c r="E63" s="15" t="s">
        <v>36</v>
      </c>
      <c r="F63" s="16" t="s">
        <v>28</v>
      </c>
      <c r="G63" s="17">
        <v>1</v>
      </c>
      <c r="H63" s="168">
        <v>0</v>
      </c>
      <c r="I63" s="18">
        <f t="shared" ref="I63:I66" si="20">G63*H63</f>
        <v>0</v>
      </c>
      <c r="J63" s="66">
        <v>0</v>
      </c>
      <c r="K63" s="13">
        <f t="shared" si="19"/>
        <v>0</v>
      </c>
      <c r="L63" s="14">
        <f t="shared" ref="L63:L67" si="21">I63+K63</f>
        <v>0</v>
      </c>
    </row>
    <row r="64" spans="1:12" x14ac:dyDescent="0.2">
      <c r="A64" s="11"/>
      <c r="B64" s="116"/>
      <c r="C64" s="69"/>
      <c r="D64" s="70"/>
      <c r="E64" s="15" t="s">
        <v>37</v>
      </c>
      <c r="F64" s="16" t="s">
        <v>28</v>
      </c>
      <c r="G64" s="17">
        <v>1</v>
      </c>
      <c r="H64" s="168">
        <v>0</v>
      </c>
      <c r="I64" s="18">
        <f t="shared" si="20"/>
        <v>0</v>
      </c>
      <c r="J64" s="66">
        <v>0</v>
      </c>
      <c r="K64" s="13">
        <f t="shared" si="19"/>
        <v>0</v>
      </c>
      <c r="L64" s="14">
        <f t="shared" si="21"/>
        <v>0</v>
      </c>
    </row>
    <row r="65" spans="1:12" x14ac:dyDescent="0.2">
      <c r="A65" s="11"/>
      <c r="B65" s="116"/>
      <c r="C65" s="69"/>
      <c r="D65" s="70"/>
      <c r="E65" s="15" t="s">
        <v>38</v>
      </c>
      <c r="F65" s="16" t="s">
        <v>28</v>
      </c>
      <c r="G65" s="17">
        <v>1</v>
      </c>
      <c r="H65" s="168">
        <v>0</v>
      </c>
      <c r="I65" s="18">
        <f t="shared" si="20"/>
        <v>0</v>
      </c>
      <c r="J65" s="66">
        <v>0</v>
      </c>
      <c r="K65" s="13">
        <f t="shared" si="19"/>
        <v>0</v>
      </c>
      <c r="L65" s="14">
        <f t="shared" si="21"/>
        <v>0</v>
      </c>
    </row>
    <row r="66" spans="1:12" x14ac:dyDescent="0.2">
      <c r="A66" s="11"/>
      <c r="B66" s="117"/>
      <c r="C66" s="20"/>
      <c r="D66" s="21"/>
      <c r="E66" s="19" t="s">
        <v>59</v>
      </c>
      <c r="F66" s="22" t="s">
        <v>8</v>
      </c>
      <c r="G66" s="12">
        <v>1</v>
      </c>
      <c r="H66" s="169">
        <v>0</v>
      </c>
      <c r="I66" s="18">
        <f t="shared" si="20"/>
        <v>0</v>
      </c>
      <c r="J66" s="66">
        <v>0</v>
      </c>
      <c r="K66" s="13">
        <f t="shared" si="19"/>
        <v>0</v>
      </c>
      <c r="L66" s="14">
        <f t="shared" si="21"/>
        <v>0</v>
      </c>
    </row>
    <row r="67" spans="1:12" ht="39" thickBot="1" x14ac:dyDescent="0.25">
      <c r="A67" s="11"/>
      <c r="B67" s="118"/>
      <c r="C67" s="33"/>
      <c r="D67" s="34"/>
      <c r="E67" s="35" t="s">
        <v>24</v>
      </c>
      <c r="F67" s="36" t="s">
        <v>11</v>
      </c>
      <c r="G67" s="37">
        <v>3</v>
      </c>
      <c r="H67" s="173"/>
      <c r="I67" s="103"/>
      <c r="J67" s="68">
        <v>0</v>
      </c>
      <c r="K67" s="42">
        <f t="shared" si="19"/>
        <v>0</v>
      </c>
      <c r="L67" s="38">
        <f t="shared" si="21"/>
        <v>0</v>
      </c>
    </row>
    <row r="68" spans="1:12" ht="13.5" thickBot="1" x14ac:dyDescent="0.25">
      <c r="A68" s="11"/>
      <c r="B68" s="79"/>
      <c r="C68" s="80"/>
      <c r="D68" s="80"/>
      <c r="E68" s="81"/>
      <c r="F68" s="82"/>
      <c r="G68" s="83"/>
      <c r="H68" s="86"/>
      <c r="I68" s="84"/>
      <c r="J68" s="87"/>
      <c r="K68" s="85"/>
      <c r="L68" s="85"/>
    </row>
    <row r="69" spans="1:12" ht="18.75" thickBot="1" x14ac:dyDescent="0.3">
      <c r="A69" s="28"/>
      <c r="B69" s="213" t="s">
        <v>29</v>
      </c>
      <c r="C69" s="214"/>
      <c r="D69" s="214"/>
      <c r="E69" s="214"/>
      <c r="F69" s="27"/>
      <c r="G69" s="27"/>
      <c r="H69" s="211">
        <f>SUM(L23:L67)</f>
        <v>0</v>
      </c>
      <c r="I69" s="212"/>
      <c r="J69" s="28"/>
      <c r="K69" s="28"/>
      <c r="L69" s="29"/>
    </row>
    <row r="70" spans="1:12" ht="9.75" customHeight="1" x14ac:dyDescent="0.25">
      <c r="A70" s="28"/>
      <c r="B70" s="30"/>
      <c r="C70" s="30"/>
      <c r="D70" s="30"/>
      <c r="E70" s="30"/>
      <c r="F70" s="29"/>
      <c r="G70" s="29"/>
      <c r="H70" s="31"/>
      <c r="I70" s="31"/>
      <c r="J70" s="28"/>
      <c r="K70" s="28"/>
      <c r="L70" s="29"/>
    </row>
    <row r="71" spans="1:12" ht="6" customHeight="1" x14ac:dyDescent="0.2">
      <c r="F71" s="3"/>
      <c r="G71" s="3"/>
    </row>
    <row r="72" spans="1:12" ht="10.5" customHeight="1" x14ac:dyDescent="0.2">
      <c r="F72" s="3"/>
      <c r="G72" s="3"/>
    </row>
    <row r="73" spans="1:12" ht="5.25" customHeight="1" x14ac:dyDescent="0.2">
      <c r="B73" s="1"/>
      <c r="C73" s="1"/>
      <c r="D73" s="1"/>
      <c r="E73" s="50"/>
    </row>
    <row r="74" spans="1:12" ht="14.25" x14ac:dyDescent="0.2">
      <c r="B74" s="51"/>
      <c r="C74" s="1"/>
      <c r="D74" s="1"/>
      <c r="E74" s="124"/>
    </row>
    <row r="75" spans="1:12" x14ac:dyDescent="0.2">
      <c r="B75" s="1"/>
      <c r="C75" s="1"/>
      <c r="D75" s="1"/>
      <c r="E75" s="1"/>
    </row>
    <row r="76" spans="1:12" x14ac:dyDescent="0.2">
      <c r="B76" s="4"/>
      <c r="C76" s="4"/>
      <c r="D76" s="5"/>
      <c r="E76" s="5"/>
    </row>
    <row r="77" spans="1:12" ht="12.75" customHeight="1" x14ac:dyDescent="0.2">
      <c r="B77" s="182"/>
      <c r="C77" s="182"/>
      <c r="D77" s="182"/>
      <c r="E77" s="182"/>
      <c r="F77" s="182"/>
      <c r="G77" s="182"/>
      <c r="H77" s="182"/>
      <c r="I77" s="182"/>
    </row>
    <row r="78" spans="1:12" x14ac:dyDescent="0.2">
      <c r="B78" s="182"/>
      <c r="C78" s="182"/>
      <c r="D78" s="182"/>
      <c r="E78" s="182"/>
      <c r="F78" s="182"/>
      <c r="G78" s="182"/>
      <c r="H78" s="182"/>
      <c r="I78" s="182"/>
    </row>
    <row r="79" spans="1:12" ht="15" x14ac:dyDescent="0.2">
      <c r="B79" s="6"/>
      <c r="C79" s="4"/>
      <c r="D79" s="4"/>
      <c r="E79" s="4"/>
    </row>
    <row r="80" spans="1:12" ht="15" x14ac:dyDescent="0.2">
      <c r="B80" s="6"/>
      <c r="C80" s="165" t="s">
        <v>84</v>
      </c>
      <c r="D80" s="1"/>
      <c r="E80" s="1"/>
      <c r="F80" s="124"/>
      <c r="H80" s="2"/>
    </row>
    <row r="81" spans="1:12" ht="15" x14ac:dyDescent="0.2">
      <c r="B81" s="6"/>
      <c r="C81" s="1"/>
      <c r="D81" s="1"/>
      <c r="E81" s="1"/>
      <c r="F81" s="1"/>
      <c r="H81" s="2"/>
    </row>
    <row r="82" spans="1:12" ht="15" x14ac:dyDescent="0.2">
      <c r="B82" s="6"/>
      <c r="C82" s="4" t="s">
        <v>49</v>
      </c>
      <c r="D82" s="4"/>
      <c r="E82" s="5"/>
      <c r="F82" s="5"/>
      <c r="H82" s="2"/>
    </row>
    <row r="83" spans="1:12" ht="15" x14ac:dyDescent="0.2">
      <c r="B83" s="6"/>
      <c r="C83" s="182" t="s">
        <v>103</v>
      </c>
      <c r="D83" s="182"/>
      <c r="E83" s="182"/>
      <c r="F83" s="182"/>
      <c r="G83" s="182"/>
      <c r="H83" s="182"/>
      <c r="I83" s="182"/>
      <c r="J83" s="182"/>
    </row>
    <row r="84" spans="1:12" ht="15" x14ac:dyDescent="0.2">
      <c r="B84" s="6"/>
      <c r="C84" s="182"/>
      <c r="D84" s="182"/>
      <c r="E84" s="182"/>
      <c r="F84" s="182"/>
      <c r="G84" s="182"/>
      <c r="H84" s="182"/>
      <c r="I84" s="182"/>
      <c r="J84" s="182"/>
    </row>
    <row r="85" spans="1:12" ht="15" x14ac:dyDescent="0.2">
      <c r="B85" s="6"/>
      <c r="C85" s="4"/>
      <c r="D85" s="4"/>
      <c r="E85" s="4"/>
    </row>
    <row r="86" spans="1:12" ht="15" x14ac:dyDescent="0.2">
      <c r="B86" s="6"/>
      <c r="C86" s="4"/>
      <c r="D86" s="4"/>
      <c r="E86" s="4"/>
    </row>
    <row r="87" spans="1:12" ht="15" x14ac:dyDescent="0.2">
      <c r="B87" s="6"/>
      <c r="C87" s="4"/>
      <c r="D87" s="4"/>
      <c r="E87" s="4"/>
    </row>
    <row r="88" spans="1:12" ht="15" x14ac:dyDescent="0.2">
      <c r="B88" s="6" t="s">
        <v>104</v>
      </c>
      <c r="C88" s="4"/>
      <c r="D88" s="4"/>
      <c r="E88" s="4"/>
    </row>
    <row r="89" spans="1:12" x14ac:dyDescent="0.2">
      <c r="B89" s="7" t="s">
        <v>94</v>
      </c>
      <c r="C89" s="4"/>
      <c r="D89" s="4" t="s">
        <v>102</v>
      </c>
      <c r="E89" s="4"/>
    </row>
    <row r="90" spans="1:12" x14ac:dyDescent="0.2">
      <c r="B90" s="7" t="s">
        <v>35</v>
      </c>
      <c r="C90" s="4"/>
      <c r="D90" s="183" t="s">
        <v>62</v>
      </c>
      <c r="E90" s="183"/>
    </row>
    <row r="91" spans="1:12" ht="13.5" thickBot="1" x14ac:dyDescent="0.25"/>
    <row r="92" spans="1:12" ht="13.5" customHeight="1" thickBot="1" x14ac:dyDescent="0.25">
      <c r="B92" s="184" t="s">
        <v>0</v>
      </c>
      <c r="C92" s="187" t="s">
        <v>1</v>
      </c>
      <c r="D92" s="188"/>
      <c r="E92" s="193"/>
      <c r="F92" s="184" t="s">
        <v>2</v>
      </c>
      <c r="G92" s="184" t="s">
        <v>4</v>
      </c>
      <c r="H92" s="196" t="s">
        <v>5</v>
      </c>
      <c r="I92" s="197"/>
      <c r="J92" s="197"/>
      <c r="K92" s="197"/>
      <c r="L92" s="198"/>
    </row>
    <row r="93" spans="1:12" ht="13.5" thickBot="1" x14ac:dyDescent="0.25">
      <c r="B93" s="185"/>
      <c r="C93" s="189"/>
      <c r="D93" s="190"/>
      <c r="E93" s="194"/>
      <c r="F93" s="185"/>
      <c r="G93" s="185"/>
      <c r="H93" s="196" t="s">
        <v>13</v>
      </c>
      <c r="I93" s="198"/>
      <c r="J93" s="196" t="s">
        <v>14</v>
      </c>
      <c r="K93" s="198"/>
      <c r="L93" s="199" t="s">
        <v>3</v>
      </c>
    </row>
    <row r="94" spans="1:12" ht="13.5" thickBot="1" x14ac:dyDescent="0.25">
      <c r="B94" s="186"/>
      <c r="C94" s="191"/>
      <c r="D94" s="192"/>
      <c r="E94" s="195"/>
      <c r="F94" s="186"/>
      <c r="G94" s="186"/>
      <c r="H94" s="8" t="s">
        <v>6</v>
      </c>
      <c r="I94" s="8" t="s">
        <v>7</v>
      </c>
      <c r="J94" s="8" t="s">
        <v>6</v>
      </c>
      <c r="K94" s="8" t="s">
        <v>7</v>
      </c>
      <c r="L94" s="200"/>
    </row>
    <row r="95" spans="1:12" ht="13.5" thickBot="1" x14ac:dyDescent="0.25">
      <c r="B95" s="196" t="s">
        <v>26</v>
      </c>
      <c r="C95" s="197"/>
      <c r="D95" s="198"/>
      <c r="E95" s="76" t="s">
        <v>27</v>
      </c>
      <c r="F95" s="72"/>
      <c r="G95" s="72"/>
      <c r="H95" s="8"/>
      <c r="I95" s="8"/>
      <c r="J95" s="8"/>
      <c r="K95" s="8"/>
      <c r="L95" s="71"/>
    </row>
    <row r="96" spans="1:12" ht="13.5" thickBot="1" x14ac:dyDescent="0.25">
      <c r="A96" s="10"/>
      <c r="B96" s="74">
        <v>1</v>
      </c>
      <c r="C96" s="203">
        <v>2</v>
      </c>
      <c r="D96" s="204"/>
      <c r="E96" s="75">
        <v>3</v>
      </c>
      <c r="F96" s="9">
        <v>4</v>
      </c>
      <c r="G96" s="9">
        <v>5</v>
      </c>
      <c r="H96" s="9">
        <v>6</v>
      </c>
      <c r="I96" s="9">
        <v>7</v>
      </c>
      <c r="J96" s="9">
        <v>8</v>
      </c>
      <c r="K96" s="9">
        <v>9</v>
      </c>
      <c r="L96" s="9">
        <v>10</v>
      </c>
    </row>
    <row r="97" spans="1:12" ht="13.5" thickBot="1" x14ac:dyDescent="0.25">
      <c r="A97" s="11"/>
      <c r="B97" s="52" t="s">
        <v>105</v>
      </c>
      <c r="C97" s="205"/>
      <c r="D97" s="205"/>
      <c r="E97" s="53" t="s">
        <v>86</v>
      </c>
      <c r="F97" s="73"/>
      <c r="G97" s="73"/>
      <c r="H97" s="54"/>
      <c r="I97" s="54"/>
      <c r="J97" s="54"/>
      <c r="K97" s="54"/>
      <c r="L97" s="55"/>
    </row>
    <row r="98" spans="1:12" ht="231" customHeight="1" thickBot="1" x14ac:dyDescent="0.25">
      <c r="A98" s="11"/>
      <c r="B98" s="110"/>
      <c r="C98" s="206"/>
      <c r="D98" s="207"/>
      <c r="E98" s="43" t="s">
        <v>113</v>
      </c>
      <c r="F98" s="44" t="s">
        <v>28</v>
      </c>
      <c r="G98" s="45">
        <v>1</v>
      </c>
      <c r="H98" s="166">
        <v>0</v>
      </c>
      <c r="I98" s="46">
        <f>SUM(G98*H98)</f>
        <v>0</v>
      </c>
      <c r="J98" s="63">
        <v>0</v>
      </c>
      <c r="K98" s="46">
        <f>SUM(G98*J98)</f>
        <v>0</v>
      </c>
      <c r="L98" s="47">
        <f>SUM(I98+K98)</f>
        <v>0</v>
      </c>
    </row>
    <row r="99" spans="1:12" ht="13.5" thickBot="1" x14ac:dyDescent="0.25">
      <c r="A99" s="11"/>
      <c r="B99" s="154" t="s">
        <v>106</v>
      </c>
      <c r="C99" s="215"/>
      <c r="D99" s="215"/>
      <c r="E99" s="53"/>
      <c r="F99" s="132"/>
      <c r="G99" s="132"/>
      <c r="H99" s="133"/>
      <c r="I99" s="133"/>
      <c r="J99" s="133"/>
      <c r="K99" s="133"/>
      <c r="L99" s="135"/>
    </row>
    <row r="100" spans="1:12" x14ac:dyDescent="0.2">
      <c r="A100" s="11"/>
      <c r="B100" s="155"/>
      <c r="C100" s="156"/>
      <c r="D100" s="157"/>
      <c r="E100" s="163" t="s">
        <v>100</v>
      </c>
      <c r="F100" s="143"/>
      <c r="G100" s="143">
        <v>1</v>
      </c>
      <c r="H100" s="158"/>
      <c r="I100" s="158"/>
      <c r="J100" s="158">
        <v>0</v>
      </c>
      <c r="K100" s="158">
        <f>SUM(G100*J100)</f>
        <v>0</v>
      </c>
      <c r="L100" s="159">
        <f>SUM(I100+K100)</f>
        <v>0</v>
      </c>
    </row>
    <row r="101" spans="1:12" ht="13.5" thickBot="1" x14ac:dyDescent="0.25">
      <c r="A101" s="11"/>
      <c r="B101" s="162"/>
      <c r="C101" s="136"/>
      <c r="D101" s="137"/>
      <c r="E101" s="164" t="s">
        <v>101</v>
      </c>
      <c r="F101" s="37"/>
      <c r="G101" s="37">
        <v>1</v>
      </c>
      <c r="H101" s="160"/>
      <c r="I101" s="160"/>
      <c r="J101" s="160">
        <v>0</v>
      </c>
      <c r="K101" s="160">
        <f>SUM(G101*J101)</f>
        <v>0</v>
      </c>
      <c r="L101" s="161">
        <f>SUM(I101+K101)</f>
        <v>0</v>
      </c>
    </row>
    <row r="102" spans="1:12" x14ac:dyDescent="0.2">
      <c r="A102" s="11"/>
      <c r="B102" s="98" t="s">
        <v>107</v>
      </c>
      <c r="C102" s="152"/>
      <c r="D102" s="153"/>
      <c r="E102" s="99" t="s">
        <v>15</v>
      </c>
      <c r="F102" s="100"/>
      <c r="G102" s="100"/>
      <c r="H102" s="101"/>
      <c r="I102" s="101"/>
      <c r="J102" s="101"/>
      <c r="K102" s="101"/>
      <c r="L102" s="102"/>
    </row>
    <row r="103" spans="1:12" x14ac:dyDescent="0.2">
      <c r="A103" s="11"/>
      <c r="B103" s="111"/>
      <c r="C103" s="201"/>
      <c r="D103" s="202"/>
      <c r="E103" s="49" t="s">
        <v>51</v>
      </c>
      <c r="F103" s="16" t="s">
        <v>28</v>
      </c>
      <c r="G103" s="48">
        <v>2</v>
      </c>
      <c r="H103" s="167">
        <v>0</v>
      </c>
      <c r="I103" s="18">
        <f>SUM(G103*H103)</f>
        <v>0</v>
      </c>
      <c r="J103" s="64">
        <v>0</v>
      </c>
      <c r="K103" s="13">
        <f>SUM(G103*J103)</f>
        <v>0</v>
      </c>
      <c r="L103" s="14">
        <f t="shared" ref="L103:L105" si="22">I103+K103</f>
        <v>0</v>
      </c>
    </row>
    <row r="104" spans="1:12" x14ac:dyDescent="0.2">
      <c r="A104" s="11"/>
      <c r="B104" s="111"/>
      <c r="C104" s="201"/>
      <c r="D104" s="202"/>
      <c r="E104" s="49" t="s">
        <v>52</v>
      </c>
      <c r="F104" s="16" t="s">
        <v>28</v>
      </c>
      <c r="G104" s="48">
        <v>2</v>
      </c>
      <c r="H104" s="167">
        <v>0</v>
      </c>
      <c r="I104" s="18">
        <f t="shared" ref="I104:I107" si="23">G104*H104</f>
        <v>0</v>
      </c>
      <c r="J104" s="64">
        <v>0</v>
      </c>
      <c r="K104" s="13">
        <f t="shared" ref="K104:K107" si="24">G104*J104</f>
        <v>0</v>
      </c>
      <c r="L104" s="14">
        <f t="shared" si="22"/>
        <v>0</v>
      </c>
    </row>
    <row r="105" spans="1:12" x14ac:dyDescent="0.2">
      <c r="A105" s="11"/>
      <c r="B105" s="111"/>
      <c r="C105" s="201"/>
      <c r="D105" s="202"/>
      <c r="E105" s="49" t="s">
        <v>53</v>
      </c>
      <c r="F105" s="16" t="s">
        <v>28</v>
      </c>
      <c r="G105" s="48">
        <v>2</v>
      </c>
      <c r="H105" s="167">
        <v>0</v>
      </c>
      <c r="I105" s="18">
        <f t="shared" si="23"/>
        <v>0</v>
      </c>
      <c r="J105" s="64">
        <v>0</v>
      </c>
      <c r="K105" s="13">
        <f t="shared" si="24"/>
        <v>0</v>
      </c>
      <c r="L105" s="14">
        <f t="shared" si="22"/>
        <v>0</v>
      </c>
    </row>
    <row r="106" spans="1:12" x14ac:dyDescent="0.2">
      <c r="A106" s="11"/>
      <c r="B106" s="111"/>
      <c r="C106" s="201"/>
      <c r="D106" s="202"/>
      <c r="E106" s="49" t="s">
        <v>54</v>
      </c>
      <c r="F106" s="16" t="s">
        <v>28</v>
      </c>
      <c r="G106" s="48">
        <v>2</v>
      </c>
      <c r="H106" s="167">
        <v>0</v>
      </c>
      <c r="I106" s="18">
        <f t="shared" si="23"/>
        <v>0</v>
      </c>
      <c r="J106" s="64">
        <v>0</v>
      </c>
      <c r="K106" s="13">
        <f t="shared" si="24"/>
        <v>0</v>
      </c>
      <c r="L106" s="14">
        <f>I106+K106</f>
        <v>0</v>
      </c>
    </row>
    <row r="107" spans="1:12" ht="13.5" thickBot="1" x14ac:dyDescent="0.25">
      <c r="A107" s="11"/>
      <c r="B107" s="111"/>
      <c r="C107" s="77"/>
      <c r="D107" s="78"/>
      <c r="E107" s="49" t="s">
        <v>55</v>
      </c>
      <c r="F107" s="16" t="s">
        <v>28</v>
      </c>
      <c r="G107" s="48">
        <v>1</v>
      </c>
      <c r="H107" s="167">
        <v>0</v>
      </c>
      <c r="I107" s="18">
        <f t="shared" si="23"/>
        <v>0</v>
      </c>
      <c r="J107" s="64">
        <v>0</v>
      </c>
      <c r="K107" s="13">
        <f t="shared" si="24"/>
        <v>0</v>
      </c>
      <c r="L107" s="14">
        <f>I107+K107</f>
        <v>0</v>
      </c>
    </row>
    <row r="108" spans="1:12" x14ac:dyDescent="0.2">
      <c r="A108" s="11"/>
      <c r="B108" s="56" t="s">
        <v>108</v>
      </c>
      <c r="C108" s="208"/>
      <c r="D108" s="208"/>
      <c r="E108" s="57" t="s">
        <v>20</v>
      </c>
      <c r="F108" s="58"/>
      <c r="G108" s="58"/>
      <c r="H108" s="59"/>
      <c r="I108" s="59"/>
      <c r="J108" s="59"/>
      <c r="K108" s="59"/>
      <c r="L108" s="60"/>
    </row>
    <row r="109" spans="1:12" x14ac:dyDescent="0.2">
      <c r="A109" s="11"/>
      <c r="B109" s="112"/>
      <c r="C109" s="210"/>
      <c r="D109" s="210"/>
      <c r="E109" s="15" t="s">
        <v>34</v>
      </c>
      <c r="F109" s="16" t="s">
        <v>28</v>
      </c>
      <c r="G109" s="12">
        <v>1</v>
      </c>
      <c r="H109" s="168">
        <v>0</v>
      </c>
      <c r="I109" s="18">
        <f t="shared" ref="I109:I111" si="25">G109*H109</f>
        <v>0</v>
      </c>
      <c r="J109" s="66">
        <v>0</v>
      </c>
      <c r="K109" s="13">
        <f t="shared" ref="K109:K111" si="26">G109*J109</f>
        <v>0</v>
      </c>
      <c r="L109" s="14">
        <f t="shared" ref="L109:L111" si="27">I109+K109</f>
        <v>0</v>
      </c>
    </row>
    <row r="110" spans="1:12" x14ac:dyDescent="0.2">
      <c r="A110" s="11"/>
      <c r="B110" s="112"/>
      <c r="C110" s="210"/>
      <c r="D110" s="210"/>
      <c r="E110" s="15" t="s">
        <v>30</v>
      </c>
      <c r="F110" s="16" t="s">
        <v>28</v>
      </c>
      <c r="G110" s="12">
        <v>1</v>
      </c>
      <c r="H110" s="168">
        <v>0</v>
      </c>
      <c r="I110" s="18">
        <f t="shared" si="25"/>
        <v>0</v>
      </c>
      <c r="J110" s="66">
        <v>0</v>
      </c>
      <c r="K110" s="13">
        <f t="shared" si="26"/>
        <v>0</v>
      </c>
      <c r="L110" s="14">
        <f t="shared" si="27"/>
        <v>0</v>
      </c>
    </row>
    <row r="111" spans="1:12" ht="13.5" thickBot="1" x14ac:dyDescent="0.25">
      <c r="A111" s="11"/>
      <c r="B111" s="113"/>
      <c r="C111" s="174"/>
      <c r="D111" s="175"/>
      <c r="E111" s="19" t="s">
        <v>56</v>
      </c>
      <c r="F111" s="16" t="s">
        <v>28</v>
      </c>
      <c r="G111" s="12">
        <v>2</v>
      </c>
      <c r="H111" s="168">
        <v>0</v>
      </c>
      <c r="I111" s="18">
        <f t="shared" si="25"/>
        <v>0</v>
      </c>
      <c r="J111" s="66">
        <v>0</v>
      </c>
      <c r="K111" s="13">
        <f t="shared" si="26"/>
        <v>0</v>
      </c>
      <c r="L111" s="14">
        <f t="shared" si="27"/>
        <v>0</v>
      </c>
    </row>
    <row r="112" spans="1:12" x14ac:dyDescent="0.2">
      <c r="A112" s="11"/>
      <c r="B112" s="56" t="s">
        <v>109</v>
      </c>
      <c r="C112" s="208"/>
      <c r="D112" s="208"/>
      <c r="E112" s="57" t="s">
        <v>16</v>
      </c>
      <c r="F112" s="58"/>
      <c r="G112" s="58"/>
      <c r="H112" s="59"/>
      <c r="I112" s="59"/>
      <c r="J112" s="59"/>
      <c r="K112" s="59"/>
      <c r="L112" s="60"/>
    </row>
    <row r="113" spans="1:12" x14ac:dyDescent="0.2">
      <c r="B113" s="112"/>
      <c r="C113" s="69"/>
      <c r="D113" s="70"/>
      <c r="E113" s="15" t="s">
        <v>75</v>
      </c>
      <c r="F113" s="16" t="s">
        <v>28</v>
      </c>
      <c r="G113" s="17">
        <v>1</v>
      </c>
      <c r="H113" s="168">
        <v>0</v>
      </c>
      <c r="I113" s="18">
        <f t="shared" ref="I113:I115" si="28">G113*H113</f>
        <v>0</v>
      </c>
      <c r="J113" s="65">
        <v>0</v>
      </c>
      <c r="K113" s="13">
        <f t="shared" ref="K113:K115" si="29">G113*J113</f>
        <v>0</v>
      </c>
      <c r="L113" s="14">
        <f t="shared" ref="L113:L119" si="30">I113+K113</f>
        <v>0</v>
      </c>
    </row>
    <row r="114" spans="1:12" x14ac:dyDescent="0.2">
      <c r="B114" s="112"/>
      <c r="C114" s="69"/>
      <c r="D114" s="70"/>
      <c r="E114" s="15" t="s">
        <v>63</v>
      </c>
      <c r="F114" s="16" t="s">
        <v>28</v>
      </c>
      <c r="G114" s="17">
        <v>1</v>
      </c>
      <c r="H114" s="168">
        <v>0</v>
      </c>
      <c r="I114" s="18">
        <f t="shared" si="28"/>
        <v>0</v>
      </c>
      <c r="J114" s="65">
        <v>0</v>
      </c>
      <c r="K114" s="13">
        <f t="shared" si="29"/>
        <v>0</v>
      </c>
      <c r="L114" s="14">
        <f t="shared" si="30"/>
        <v>0</v>
      </c>
    </row>
    <row r="115" spans="1:12" x14ac:dyDescent="0.2">
      <c r="B115" s="112"/>
      <c r="C115" s="69"/>
      <c r="D115" s="70"/>
      <c r="E115" s="15" t="s">
        <v>64</v>
      </c>
      <c r="F115" s="16" t="s">
        <v>28</v>
      </c>
      <c r="G115" s="17">
        <v>1</v>
      </c>
      <c r="H115" s="168">
        <v>0</v>
      </c>
      <c r="I115" s="18">
        <f t="shared" si="28"/>
        <v>0</v>
      </c>
      <c r="J115" s="65">
        <v>0</v>
      </c>
      <c r="K115" s="13">
        <f t="shared" si="29"/>
        <v>0</v>
      </c>
      <c r="L115" s="14">
        <f t="shared" si="30"/>
        <v>0</v>
      </c>
    </row>
    <row r="116" spans="1:12" ht="13.5" customHeight="1" x14ac:dyDescent="0.2">
      <c r="A116" s="11"/>
      <c r="B116" s="112"/>
      <c r="C116" s="20"/>
      <c r="D116" s="21"/>
      <c r="E116" s="19" t="s">
        <v>65</v>
      </c>
      <c r="F116" s="16" t="s">
        <v>28</v>
      </c>
      <c r="G116" s="17">
        <v>1</v>
      </c>
      <c r="H116" s="168">
        <v>0</v>
      </c>
      <c r="I116" s="18">
        <f t="shared" ref="I116:I118" si="31">G116*H116</f>
        <v>0</v>
      </c>
      <c r="J116" s="66">
        <v>0</v>
      </c>
      <c r="K116" s="13">
        <f t="shared" ref="K116:K118" si="32">G116*J116</f>
        <v>0</v>
      </c>
      <c r="L116" s="14">
        <f t="shared" si="30"/>
        <v>0</v>
      </c>
    </row>
    <row r="117" spans="1:12" ht="13.5" customHeight="1" x14ac:dyDescent="0.2">
      <c r="A117" s="11"/>
      <c r="B117" s="112"/>
      <c r="C117" s="20"/>
      <c r="D117" s="21"/>
      <c r="E117" s="19" t="s">
        <v>66</v>
      </c>
      <c r="F117" s="16"/>
      <c r="G117" s="17">
        <v>0</v>
      </c>
      <c r="H117" s="168">
        <v>0</v>
      </c>
      <c r="I117" s="18">
        <f t="shared" si="31"/>
        <v>0</v>
      </c>
      <c r="J117" s="66">
        <v>0</v>
      </c>
      <c r="K117" s="13">
        <f t="shared" si="32"/>
        <v>0</v>
      </c>
      <c r="L117" s="14">
        <f t="shared" si="30"/>
        <v>0</v>
      </c>
    </row>
    <row r="118" spans="1:12" x14ac:dyDescent="0.2">
      <c r="A118" s="11"/>
      <c r="B118" s="112"/>
      <c r="C118" s="69"/>
      <c r="D118" s="70"/>
      <c r="E118" s="19" t="s">
        <v>67</v>
      </c>
      <c r="F118" s="16" t="s">
        <v>28</v>
      </c>
      <c r="G118" s="17">
        <v>1</v>
      </c>
      <c r="H118" s="168">
        <v>0</v>
      </c>
      <c r="I118" s="18">
        <f t="shared" si="31"/>
        <v>0</v>
      </c>
      <c r="J118" s="66">
        <v>0</v>
      </c>
      <c r="K118" s="13">
        <f t="shared" si="32"/>
        <v>0</v>
      </c>
      <c r="L118" s="14">
        <f t="shared" si="30"/>
        <v>0</v>
      </c>
    </row>
    <row r="119" spans="1:12" x14ac:dyDescent="0.2">
      <c r="A119" s="11"/>
      <c r="B119" s="114"/>
      <c r="C119" s="90"/>
      <c r="D119" s="91"/>
      <c r="E119" s="19" t="s">
        <v>68</v>
      </c>
      <c r="F119" s="16" t="s">
        <v>28</v>
      </c>
      <c r="G119" s="17">
        <v>8</v>
      </c>
      <c r="H119" s="168">
        <v>0</v>
      </c>
      <c r="I119" s="18">
        <f>SUM(G119*H119)</f>
        <v>0</v>
      </c>
      <c r="J119" s="66">
        <v>0</v>
      </c>
      <c r="K119" s="13">
        <f>SUM(G119*J119)</f>
        <v>0</v>
      </c>
      <c r="L119" s="14">
        <f t="shared" si="30"/>
        <v>0</v>
      </c>
    </row>
    <row r="120" spans="1:12" x14ac:dyDescent="0.2">
      <c r="A120" s="11"/>
      <c r="B120" s="93" t="s">
        <v>110</v>
      </c>
      <c r="C120" s="107"/>
      <c r="D120" s="108"/>
      <c r="E120" s="106" t="s">
        <v>18</v>
      </c>
      <c r="F120" s="94"/>
      <c r="G120" s="94"/>
      <c r="H120" s="92"/>
      <c r="I120" s="95"/>
      <c r="J120" s="92"/>
      <c r="K120" s="96"/>
      <c r="L120" s="97"/>
    </row>
    <row r="121" spans="1:12" x14ac:dyDescent="0.2">
      <c r="A121" s="11"/>
      <c r="B121" s="115"/>
      <c r="C121" s="88"/>
      <c r="D121" s="89"/>
      <c r="E121" s="109" t="s">
        <v>76</v>
      </c>
      <c r="F121" s="17" t="s">
        <v>28</v>
      </c>
      <c r="G121" s="17">
        <v>3</v>
      </c>
      <c r="H121" s="168">
        <v>0</v>
      </c>
      <c r="I121" s="103">
        <f>SUM(G121*H121)</f>
        <v>0</v>
      </c>
      <c r="J121" s="65">
        <v>0</v>
      </c>
      <c r="K121" s="104">
        <f>SUM(G121*J121)</f>
        <v>0</v>
      </c>
      <c r="L121" s="105">
        <f>SUM(I121+K121)</f>
        <v>0</v>
      </c>
    </row>
    <row r="122" spans="1:12" x14ac:dyDescent="0.2">
      <c r="A122" s="11"/>
      <c r="B122" s="115"/>
      <c r="C122" s="88"/>
      <c r="D122" s="89"/>
      <c r="E122" s="109" t="s">
        <v>77</v>
      </c>
      <c r="F122" s="17" t="s">
        <v>28</v>
      </c>
      <c r="G122" s="17">
        <v>1</v>
      </c>
      <c r="H122" s="168">
        <v>0</v>
      </c>
      <c r="I122" s="103">
        <f>SUM(G122*H122)</f>
        <v>0</v>
      </c>
      <c r="J122" s="65">
        <v>0</v>
      </c>
      <c r="K122" s="104">
        <f>SUM(G122*J122)</f>
        <v>0</v>
      </c>
      <c r="L122" s="105">
        <f>SUM(I122+K122)</f>
        <v>0</v>
      </c>
    </row>
    <row r="123" spans="1:12" x14ac:dyDescent="0.2">
      <c r="A123" s="11"/>
      <c r="B123" s="115"/>
      <c r="C123" s="88"/>
      <c r="D123" s="89"/>
      <c r="E123" s="109" t="s">
        <v>69</v>
      </c>
      <c r="F123" s="17" t="s">
        <v>28</v>
      </c>
      <c r="G123" s="17">
        <v>1</v>
      </c>
      <c r="H123" s="168">
        <v>0</v>
      </c>
      <c r="I123" s="103">
        <f>SUM(G123*H123)</f>
        <v>0</v>
      </c>
      <c r="J123" s="65">
        <v>0</v>
      </c>
      <c r="K123" s="104">
        <f>SUM(G123*J123)</f>
        <v>0</v>
      </c>
      <c r="L123" s="105">
        <f>SUM(I123+K123)</f>
        <v>0</v>
      </c>
    </row>
    <row r="124" spans="1:12" x14ac:dyDescent="0.2">
      <c r="A124" s="11"/>
      <c r="B124" s="115"/>
      <c r="C124" s="88"/>
      <c r="D124" s="89"/>
      <c r="E124" s="109" t="s">
        <v>78</v>
      </c>
      <c r="F124" s="17" t="s">
        <v>28</v>
      </c>
      <c r="G124" s="17">
        <v>1</v>
      </c>
      <c r="H124" s="168">
        <v>0</v>
      </c>
      <c r="I124" s="103">
        <f>SUM(G124*H124)</f>
        <v>0</v>
      </c>
      <c r="J124" s="65">
        <v>0</v>
      </c>
      <c r="K124" s="104">
        <f>SUM(G124*J124)</f>
        <v>0</v>
      </c>
      <c r="L124" s="105">
        <f>SUM(I124+K124)</f>
        <v>0</v>
      </c>
    </row>
    <row r="125" spans="1:12" ht="13.5" customHeight="1" x14ac:dyDescent="0.2">
      <c r="A125" s="11"/>
      <c r="B125" s="98" t="s">
        <v>111</v>
      </c>
      <c r="C125" s="216"/>
      <c r="D125" s="216"/>
      <c r="E125" s="99" t="s">
        <v>21</v>
      </c>
      <c r="F125" s="100"/>
      <c r="G125" s="100"/>
      <c r="H125" s="101"/>
      <c r="I125" s="101"/>
      <c r="J125" s="101"/>
      <c r="K125" s="101"/>
      <c r="L125" s="102"/>
    </row>
    <row r="126" spans="1:12" x14ac:dyDescent="0.2">
      <c r="A126" s="11"/>
      <c r="B126" s="112"/>
      <c r="C126" s="210"/>
      <c r="D126" s="210"/>
      <c r="E126" s="15" t="s">
        <v>87</v>
      </c>
      <c r="F126" s="16" t="s">
        <v>8</v>
      </c>
      <c r="G126" s="32">
        <v>1</v>
      </c>
      <c r="H126" s="168">
        <v>0</v>
      </c>
      <c r="I126" s="18">
        <f t="shared" ref="I126:I128" si="33">G126*H126</f>
        <v>0</v>
      </c>
      <c r="J126" s="66">
        <v>0</v>
      </c>
      <c r="K126" s="13">
        <f t="shared" ref="K126:K128" si="34">G126*J126</f>
        <v>0</v>
      </c>
      <c r="L126" s="14">
        <f t="shared" ref="L126:L128" si="35">I126+K126</f>
        <v>0</v>
      </c>
    </row>
    <row r="127" spans="1:12" x14ac:dyDescent="0.2">
      <c r="A127" s="11"/>
      <c r="B127" s="113"/>
      <c r="C127" s="174"/>
      <c r="D127" s="175"/>
      <c r="E127" s="19" t="s">
        <v>93</v>
      </c>
      <c r="F127" s="22" t="s">
        <v>8</v>
      </c>
      <c r="G127" s="16">
        <v>1</v>
      </c>
      <c r="H127" s="168">
        <v>0</v>
      </c>
      <c r="I127" s="18">
        <f t="shared" si="33"/>
        <v>0</v>
      </c>
      <c r="J127" s="66">
        <v>0</v>
      </c>
      <c r="K127" s="13">
        <f t="shared" si="34"/>
        <v>0</v>
      </c>
      <c r="L127" s="14">
        <f t="shared" si="35"/>
        <v>0</v>
      </c>
    </row>
    <row r="128" spans="1:12" ht="13.5" thickBot="1" x14ac:dyDescent="0.25">
      <c r="A128" s="11"/>
      <c r="B128" s="113"/>
      <c r="C128" s="209"/>
      <c r="D128" s="209"/>
      <c r="E128" s="19" t="s">
        <v>70</v>
      </c>
      <c r="F128" s="22" t="s">
        <v>8</v>
      </c>
      <c r="G128" s="17">
        <v>1</v>
      </c>
      <c r="H128" s="168">
        <v>0</v>
      </c>
      <c r="I128" s="18">
        <f t="shared" si="33"/>
        <v>0</v>
      </c>
      <c r="J128" s="66">
        <v>0</v>
      </c>
      <c r="K128" s="13">
        <f t="shared" si="34"/>
        <v>0</v>
      </c>
      <c r="L128" s="14">
        <f t="shared" si="35"/>
        <v>0</v>
      </c>
    </row>
    <row r="129" spans="1:12" x14ac:dyDescent="0.2">
      <c r="A129" s="11"/>
      <c r="B129" s="56" t="s">
        <v>112</v>
      </c>
      <c r="C129" s="208"/>
      <c r="D129" s="208"/>
      <c r="E129" s="57" t="s">
        <v>22</v>
      </c>
      <c r="F129" s="58" t="s">
        <v>8</v>
      </c>
      <c r="G129" s="58"/>
      <c r="H129" s="59"/>
      <c r="I129" s="59"/>
      <c r="J129" s="59"/>
      <c r="K129" s="59"/>
      <c r="L129" s="60"/>
    </row>
    <row r="130" spans="1:12" ht="25.5" x14ac:dyDescent="0.2">
      <c r="A130" s="11"/>
      <c r="B130" s="116"/>
      <c r="C130" s="69"/>
      <c r="D130" s="70"/>
      <c r="E130" s="15" t="s">
        <v>71</v>
      </c>
      <c r="F130" s="16" t="s">
        <v>11</v>
      </c>
      <c r="G130" s="17">
        <v>1</v>
      </c>
      <c r="H130" s="13"/>
      <c r="I130" s="18"/>
      <c r="J130" s="67">
        <v>0</v>
      </c>
      <c r="K130" s="13">
        <f t="shared" ref="K130:K142" si="36">G130*J130</f>
        <v>0</v>
      </c>
      <c r="L130" s="14">
        <f t="shared" ref="L130:L142" si="37">I130+K130</f>
        <v>0</v>
      </c>
    </row>
    <row r="131" spans="1:12" x14ac:dyDescent="0.2">
      <c r="A131" s="11"/>
      <c r="B131" s="116"/>
      <c r="C131" s="125"/>
      <c r="D131" s="126"/>
      <c r="E131" s="15" t="s">
        <v>88</v>
      </c>
      <c r="F131" s="16" t="s">
        <v>28</v>
      </c>
      <c r="G131" s="17">
        <v>2</v>
      </c>
      <c r="H131" s="170">
        <v>0</v>
      </c>
      <c r="I131" s="18">
        <f t="shared" ref="I131:I135" si="38">SUM(G131*H131)</f>
        <v>0</v>
      </c>
      <c r="J131" s="67">
        <v>0</v>
      </c>
      <c r="K131" s="13">
        <f>SUM(G131*J131)</f>
        <v>0</v>
      </c>
      <c r="L131" s="14">
        <f t="shared" ref="L131:L136" si="39">SUM(I131+K131)</f>
        <v>0</v>
      </c>
    </row>
    <row r="132" spans="1:12" x14ac:dyDescent="0.2">
      <c r="A132" s="11"/>
      <c r="B132" s="116"/>
      <c r="C132" s="125"/>
      <c r="D132" s="126"/>
      <c r="E132" s="15" t="s">
        <v>89</v>
      </c>
      <c r="F132" s="16" t="s">
        <v>28</v>
      </c>
      <c r="G132" s="17">
        <v>12</v>
      </c>
      <c r="H132" s="170">
        <v>0</v>
      </c>
      <c r="I132" s="18">
        <f t="shared" si="38"/>
        <v>0</v>
      </c>
      <c r="J132" s="67">
        <v>0</v>
      </c>
      <c r="K132" s="13">
        <f>SUM(G132*J132)</f>
        <v>0</v>
      </c>
      <c r="L132" s="14">
        <f t="shared" si="39"/>
        <v>0</v>
      </c>
    </row>
    <row r="133" spans="1:12" x14ac:dyDescent="0.2">
      <c r="A133" s="11"/>
      <c r="B133" s="116"/>
      <c r="C133" s="125"/>
      <c r="D133" s="126"/>
      <c r="E133" s="15" t="s">
        <v>90</v>
      </c>
      <c r="F133" s="16" t="s">
        <v>28</v>
      </c>
      <c r="G133" s="17">
        <v>4</v>
      </c>
      <c r="H133" s="170">
        <v>0</v>
      </c>
      <c r="I133" s="18">
        <f t="shared" si="38"/>
        <v>0</v>
      </c>
      <c r="J133" s="67">
        <v>0</v>
      </c>
      <c r="K133" s="13">
        <f>SUM(G133*J133)</f>
        <v>0</v>
      </c>
      <c r="L133" s="14">
        <f t="shared" si="39"/>
        <v>0</v>
      </c>
    </row>
    <row r="134" spans="1:12" x14ac:dyDescent="0.2">
      <c r="A134" s="11"/>
      <c r="B134" s="116"/>
      <c r="C134" s="125"/>
      <c r="D134" s="126"/>
      <c r="E134" s="15" t="s">
        <v>91</v>
      </c>
      <c r="F134" s="22" t="s">
        <v>58</v>
      </c>
      <c r="G134" s="17">
        <v>16</v>
      </c>
      <c r="H134" s="170">
        <v>0</v>
      </c>
      <c r="I134" s="18">
        <f t="shared" si="38"/>
        <v>0</v>
      </c>
      <c r="J134" s="67">
        <v>0</v>
      </c>
      <c r="K134" s="13">
        <f>SUM(G134*J134)</f>
        <v>0</v>
      </c>
      <c r="L134" s="14">
        <f t="shared" si="39"/>
        <v>0</v>
      </c>
    </row>
    <row r="135" spans="1:12" x14ac:dyDescent="0.2">
      <c r="A135" s="11"/>
      <c r="B135" s="116"/>
      <c r="C135" s="125"/>
      <c r="D135" s="126"/>
      <c r="E135" s="15" t="s">
        <v>92</v>
      </c>
      <c r="F135" s="22" t="s">
        <v>58</v>
      </c>
      <c r="G135" s="17">
        <v>6</v>
      </c>
      <c r="H135" s="170">
        <v>0</v>
      </c>
      <c r="I135" s="18">
        <f t="shared" si="38"/>
        <v>0</v>
      </c>
      <c r="J135" s="67">
        <v>0</v>
      </c>
      <c r="K135" s="13">
        <f>SUM(G135*J135)</f>
        <v>0</v>
      </c>
      <c r="L135" s="14">
        <f t="shared" si="39"/>
        <v>0</v>
      </c>
    </row>
    <row r="136" spans="1:12" x14ac:dyDescent="0.2">
      <c r="A136" s="11"/>
      <c r="B136" s="116"/>
      <c r="C136" s="69"/>
      <c r="D136" s="70"/>
      <c r="E136" s="15" t="s">
        <v>79</v>
      </c>
      <c r="F136" s="16" t="s">
        <v>28</v>
      </c>
      <c r="G136" s="17">
        <v>1</v>
      </c>
      <c r="H136" s="168">
        <v>0</v>
      </c>
      <c r="I136" s="18">
        <f t="shared" ref="I136:I141" si="40">G136*H136</f>
        <v>0</v>
      </c>
      <c r="J136" s="66">
        <v>0</v>
      </c>
      <c r="K136" s="13">
        <f t="shared" si="36"/>
        <v>0</v>
      </c>
      <c r="L136" s="14">
        <f t="shared" si="39"/>
        <v>0</v>
      </c>
    </row>
    <row r="137" spans="1:12" x14ac:dyDescent="0.2">
      <c r="A137" s="11"/>
      <c r="B137" s="116"/>
      <c r="C137" s="69"/>
      <c r="D137" s="70"/>
      <c r="E137" s="15" t="s">
        <v>72</v>
      </c>
      <c r="F137" s="16" t="s">
        <v>28</v>
      </c>
      <c r="G137" s="17">
        <v>1</v>
      </c>
      <c r="H137" s="168">
        <v>0</v>
      </c>
      <c r="I137" s="18">
        <f t="shared" si="40"/>
        <v>0</v>
      </c>
      <c r="J137" s="66">
        <v>0</v>
      </c>
      <c r="K137" s="13">
        <f t="shared" si="36"/>
        <v>0</v>
      </c>
      <c r="L137" s="14">
        <f t="shared" si="37"/>
        <v>0</v>
      </c>
    </row>
    <row r="138" spans="1:12" x14ac:dyDescent="0.2">
      <c r="A138" s="11"/>
      <c r="B138" s="116"/>
      <c r="C138" s="69"/>
      <c r="D138" s="70"/>
      <c r="E138" s="15" t="s">
        <v>73</v>
      </c>
      <c r="F138" s="16" t="s">
        <v>28</v>
      </c>
      <c r="G138" s="17">
        <v>1</v>
      </c>
      <c r="H138" s="168">
        <v>0</v>
      </c>
      <c r="I138" s="18">
        <f t="shared" si="40"/>
        <v>0</v>
      </c>
      <c r="J138" s="66">
        <v>0</v>
      </c>
      <c r="K138" s="13">
        <f t="shared" si="36"/>
        <v>0</v>
      </c>
      <c r="L138" s="14">
        <f t="shared" si="37"/>
        <v>0</v>
      </c>
    </row>
    <row r="139" spans="1:12" x14ac:dyDescent="0.2">
      <c r="A139" s="11"/>
      <c r="B139" s="117"/>
      <c r="C139" s="20"/>
      <c r="D139" s="21"/>
      <c r="E139" s="19" t="s">
        <v>74</v>
      </c>
      <c r="F139" s="22" t="s">
        <v>8</v>
      </c>
      <c r="G139" s="12">
        <v>1</v>
      </c>
      <c r="H139" s="169">
        <v>0</v>
      </c>
      <c r="I139" s="18">
        <f t="shared" si="40"/>
        <v>0</v>
      </c>
      <c r="J139" s="66">
        <v>0</v>
      </c>
      <c r="K139" s="13">
        <f t="shared" si="36"/>
        <v>0</v>
      </c>
      <c r="L139" s="14">
        <f t="shared" si="37"/>
        <v>0</v>
      </c>
    </row>
    <row r="140" spans="1:12" x14ac:dyDescent="0.2">
      <c r="A140" s="11"/>
      <c r="B140" s="117"/>
      <c r="C140" s="20"/>
      <c r="D140" s="21"/>
      <c r="E140" s="19" t="s">
        <v>80</v>
      </c>
      <c r="F140" s="22" t="s">
        <v>8</v>
      </c>
      <c r="G140" s="12">
        <v>1</v>
      </c>
      <c r="H140" s="169">
        <v>0</v>
      </c>
      <c r="I140" s="18">
        <f t="shared" si="40"/>
        <v>0</v>
      </c>
      <c r="J140" s="66">
        <v>0</v>
      </c>
      <c r="K140" s="13">
        <f t="shared" si="36"/>
        <v>0</v>
      </c>
      <c r="L140" s="14">
        <f t="shared" si="37"/>
        <v>0</v>
      </c>
    </row>
    <row r="141" spans="1:12" x14ac:dyDescent="0.2">
      <c r="A141" s="11"/>
      <c r="B141" s="117"/>
      <c r="C141" s="20"/>
      <c r="D141" s="21"/>
      <c r="E141" s="19" t="s">
        <v>81</v>
      </c>
      <c r="F141" s="22" t="s">
        <v>8</v>
      </c>
      <c r="G141" s="12">
        <v>1</v>
      </c>
      <c r="H141" s="169">
        <v>0</v>
      </c>
      <c r="I141" s="18">
        <f t="shared" si="40"/>
        <v>0</v>
      </c>
      <c r="J141" s="66">
        <v>0</v>
      </c>
      <c r="K141" s="13">
        <f t="shared" si="36"/>
        <v>0</v>
      </c>
      <c r="L141" s="14">
        <f t="shared" si="37"/>
        <v>0</v>
      </c>
    </row>
    <row r="142" spans="1:12" ht="39.75" customHeight="1" thickBot="1" x14ac:dyDescent="0.25">
      <c r="A142" s="11"/>
      <c r="B142" s="118"/>
      <c r="C142" s="33"/>
      <c r="D142" s="34"/>
      <c r="E142" s="35" t="s">
        <v>82</v>
      </c>
      <c r="F142" s="36" t="s">
        <v>11</v>
      </c>
      <c r="G142" s="37">
        <v>3</v>
      </c>
      <c r="H142" s="173"/>
      <c r="I142" s="18"/>
      <c r="J142" s="68">
        <v>0</v>
      </c>
      <c r="K142" s="42">
        <f t="shared" si="36"/>
        <v>0</v>
      </c>
      <c r="L142" s="38">
        <f t="shared" si="37"/>
        <v>0</v>
      </c>
    </row>
    <row r="143" spans="1:12" ht="22.5" customHeight="1" thickBot="1" x14ac:dyDescent="0.3"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</row>
    <row r="144" spans="1:12" ht="22.5" customHeight="1" thickBot="1" x14ac:dyDescent="0.3">
      <c r="A144" s="28"/>
      <c r="B144" s="213" t="s">
        <v>29</v>
      </c>
      <c r="C144" s="214"/>
      <c r="D144" s="214"/>
      <c r="E144" s="214"/>
      <c r="F144" s="27"/>
      <c r="G144" s="27"/>
      <c r="H144" s="211">
        <f>SUM(L98:L142)</f>
        <v>0</v>
      </c>
      <c r="I144" s="212"/>
      <c r="J144" s="28"/>
      <c r="K144" s="28"/>
      <c r="L144" s="29"/>
    </row>
    <row r="145" spans="1:12" ht="15" customHeight="1" thickBot="1" x14ac:dyDescent="0.3">
      <c r="A145" s="28"/>
      <c r="B145" s="30"/>
      <c r="C145" s="30"/>
      <c r="D145" s="30"/>
      <c r="E145" s="30"/>
      <c r="F145" s="29"/>
      <c r="G145" s="29"/>
      <c r="H145" s="31"/>
      <c r="I145" s="31"/>
      <c r="J145" s="28"/>
      <c r="K145" s="28"/>
      <c r="L145" s="29"/>
    </row>
    <row r="146" spans="1:12" ht="27" customHeight="1" thickTop="1" thickBot="1" x14ac:dyDescent="0.45">
      <c r="B146" s="178" t="s">
        <v>61</v>
      </c>
      <c r="C146" s="179"/>
      <c r="D146" s="179"/>
      <c r="E146" s="179"/>
      <c r="F146" s="179"/>
      <c r="G146" s="179"/>
      <c r="H146" s="180">
        <f>SUM(H69+H144)</f>
        <v>0</v>
      </c>
      <c r="I146" s="181"/>
    </row>
    <row r="147" spans="1:12" ht="13.5" thickTop="1" x14ac:dyDescent="0.2">
      <c r="F147" s="3"/>
      <c r="G147" s="3"/>
    </row>
    <row r="148" spans="1:12" ht="6.75" customHeight="1" x14ac:dyDescent="0.2">
      <c r="F148" s="3"/>
      <c r="G148" s="3"/>
    </row>
    <row r="149" spans="1:12" ht="2.25" customHeight="1" x14ac:dyDescent="0.2">
      <c r="F149" s="3"/>
      <c r="G149" s="3"/>
    </row>
    <row r="150" spans="1:12" ht="16.5" customHeight="1" x14ac:dyDescent="0.25">
      <c r="B150" s="120"/>
      <c r="F150" s="3"/>
      <c r="G150" s="3"/>
    </row>
    <row r="151" spans="1:12" ht="24.75" customHeight="1" x14ac:dyDescent="0.25">
      <c r="B151" s="120"/>
      <c r="F151" s="3"/>
      <c r="G151" s="3"/>
    </row>
    <row r="152" spans="1:12" ht="24.75" customHeight="1" x14ac:dyDescent="0.25">
      <c r="A152" s="119"/>
      <c r="B152" s="120"/>
      <c r="F152" s="3"/>
      <c r="G152" s="3"/>
    </row>
    <row r="153" spans="1:12" ht="20.25" customHeight="1" x14ac:dyDescent="0.25">
      <c r="B153" s="120"/>
      <c r="F153" s="3"/>
      <c r="G153" s="3"/>
    </row>
    <row r="154" spans="1:12" ht="42.75" customHeight="1" x14ac:dyDescent="0.2">
      <c r="F154" s="3"/>
      <c r="G154" s="3"/>
    </row>
    <row r="155" spans="1:12" x14ac:dyDescent="0.2">
      <c r="F155" s="3"/>
      <c r="G155" s="3"/>
    </row>
    <row r="156" spans="1:12" x14ac:dyDescent="0.2">
      <c r="F156" s="3"/>
      <c r="G156" s="3"/>
    </row>
    <row r="157" spans="1:12" x14ac:dyDescent="0.2">
      <c r="F157" s="3"/>
      <c r="G157" s="3"/>
    </row>
    <row r="158" spans="1:12" x14ac:dyDescent="0.2">
      <c r="F158" s="3"/>
      <c r="G158" s="3"/>
    </row>
    <row r="159" spans="1:12" x14ac:dyDescent="0.2">
      <c r="F159" s="3"/>
      <c r="G159" s="3"/>
    </row>
    <row r="160" spans="1:12" x14ac:dyDescent="0.2">
      <c r="F160" s="3"/>
      <c r="G160" s="3"/>
    </row>
    <row r="161" spans="6:7" x14ac:dyDescent="0.2">
      <c r="F161" s="3"/>
      <c r="G161" s="3"/>
    </row>
    <row r="162" spans="6:7" x14ac:dyDescent="0.2">
      <c r="F162" s="3"/>
      <c r="G162" s="3"/>
    </row>
    <row r="163" spans="6:7" x14ac:dyDescent="0.2">
      <c r="F163" s="3"/>
      <c r="G163" s="3"/>
    </row>
    <row r="164" spans="6:7" x14ac:dyDescent="0.2">
      <c r="F164" s="3"/>
      <c r="G164" s="3"/>
    </row>
  </sheetData>
  <sheetProtection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76">
    <mergeCell ref="C83:J84"/>
    <mergeCell ref="C108:D108"/>
    <mergeCell ref="C109:D109"/>
    <mergeCell ref="H144:I144"/>
    <mergeCell ref="C126:D126"/>
    <mergeCell ref="C128:D128"/>
    <mergeCell ref="C129:D129"/>
    <mergeCell ref="B144:E144"/>
    <mergeCell ref="C110:D110"/>
    <mergeCell ref="C111:D111"/>
    <mergeCell ref="C112:D112"/>
    <mergeCell ref="C125:D125"/>
    <mergeCell ref="C103:D103"/>
    <mergeCell ref="C104:D104"/>
    <mergeCell ref="C105:D105"/>
    <mergeCell ref="C106:D106"/>
    <mergeCell ref="B95:D95"/>
    <mergeCell ref="C96:D96"/>
    <mergeCell ref="C97:D97"/>
    <mergeCell ref="C98:D98"/>
    <mergeCell ref="C99:D99"/>
    <mergeCell ref="G92:G94"/>
    <mergeCell ref="H92:L92"/>
    <mergeCell ref="H93:I93"/>
    <mergeCell ref="J93:K93"/>
    <mergeCell ref="L93:L94"/>
    <mergeCell ref="D90:E90"/>
    <mergeCell ref="B92:B94"/>
    <mergeCell ref="C92:D94"/>
    <mergeCell ref="E92:E94"/>
    <mergeCell ref="F92:F94"/>
    <mergeCell ref="B77:I78"/>
    <mergeCell ref="H69:I69"/>
    <mergeCell ref="C58:D58"/>
    <mergeCell ref="C59:D59"/>
    <mergeCell ref="C60:D60"/>
    <mergeCell ref="C61:D61"/>
    <mergeCell ref="B69:E69"/>
    <mergeCell ref="C42:D42"/>
    <mergeCell ref="C43:D43"/>
    <mergeCell ref="C44:D44"/>
    <mergeCell ref="C45:D45"/>
    <mergeCell ref="C57:D57"/>
    <mergeCell ref="C39:D39"/>
    <mergeCell ref="C40:D40"/>
    <mergeCell ref="C41:D41"/>
    <mergeCell ref="C33:D33"/>
    <mergeCell ref="C34:D34"/>
    <mergeCell ref="C35:D35"/>
    <mergeCell ref="C36:D36"/>
    <mergeCell ref="C37:D37"/>
    <mergeCell ref="C38:D38"/>
    <mergeCell ref="C29:D29"/>
    <mergeCell ref="C30:D30"/>
    <mergeCell ref="C31:D31"/>
    <mergeCell ref="B20:D20"/>
    <mergeCell ref="C21:D21"/>
    <mergeCell ref="C22:D22"/>
    <mergeCell ref="C23:D23"/>
    <mergeCell ref="C27:D27"/>
    <mergeCell ref="C127:D127"/>
    <mergeCell ref="B5:D5"/>
    <mergeCell ref="B146:G146"/>
    <mergeCell ref="H146:I146"/>
    <mergeCell ref="B10:I11"/>
    <mergeCell ref="D15:E15"/>
    <mergeCell ref="B17:B19"/>
    <mergeCell ref="C17:D19"/>
    <mergeCell ref="E17:E19"/>
    <mergeCell ref="F17:F19"/>
    <mergeCell ref="G17:G19"/>
    <mergeCell ref="H17:L17"/>
    <mergeCell ref="H18:I18"/>
    <mergeCell ref="J18:K18"/>
    <mergeCell ref="L18:L19"/>
    <mergeCell ref="C28:D28"/>
  </mergeCells>
  <pageMargins left="0.25" right="0.25" top="0.75" bottom="0.75" header="0.3" footer="0.3"/>
  <pageSetup paperSize="9" scale="56" fitToHeight="0" orientation="portrait" r:id="rId2"/>
  <headerFooter>
    <oddHeader>&amp;LPříloha č.1a Zadávací dokumentace
Formulář pro cenovou nabídku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VÝKAZ VÝMĚR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OVZ OŘ OVA</cp:lastModifiedBy>
  <cp:lastPrinted>2021-02-09T19:41:45Z</cp:lastPrinted>
  <dcterms:created xsi:type="dcterms:W3CDTF">2011-01-14T09:12:36Z</dcterms:created>
  <dcterms:modified xsi:type="dcterms:W3CDTF">2023-02-28T10:47:26Z</dcterms:modified>
</cp:coreProperties>
</file>